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C:\osebno\RupnikJ82\D\rupnik\Prenos\Disk d\NaravNesr2023\5Popl-4avg23\Program\PredlogGradiva\zaVl-10maj24\"/>
    </mc:Choice>
  </mc:AlternateContent>
  <xr:revisionPtr revIDLastSave="0" documentId="13_ncr:1_{9E197C6D-259F-40C8-BD76-BF7EADCC9E5D}" xr6:coauthVersionLast="47" xr6:coauthVersionMax="47" xr10:uidLastSave="{00000000-0000-0000-0000-000000000000}"/>
  <bookViews>
    <workbookView xWindow="-120" yWindow="-120" windowWidth="25440" windowHeight="15390" xr2:uid="{2656799A-96AE-42BE-9FCA-04264D61B2AD}"/>
  </bookViews>
  <sheets>
    <sheet name="Občine prior." sheetId="3" r:id="rId1"/>
    <sheet name="GJI" sheetId="1" r:id="rId2"/>
    <sheet name="javne stavbe" sheetId="2" r:id="rId3"/>
  </sheets>
  <definedNames>
    <definedName name="_Obrazec_5" localSheetId="1">GJI!$A$3:$E$4892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48" i="3" l="1"/>
  <c r="H2747" i="3"/>
  <c r="H2304" i="3"/>
  <c r="H2303" i="3"/>
  <c r="H2302" i="3"/>
  <c r="H2301" i="3"/>
  <c r="H2300" i="3"/>
  <c r="H2299" i="3"/>
  <c r="H2298" i="3"/>
  <c r="H2297" i="3"/>
  <c r="H2296" i="3"/>
  <c r="H2295" i="3"/>
  <c r="H2294" i="3"/>
  <c r="H2293" i="3"/>
  <c r="H2292" i="3"/>
  <c r="H2291" i="3"/>
  <c r="H2290" i="3"/>
  <c r="H2289" i="3"/>
  <c r="H2288" i="3"/>
  <c r="H2287" i="3"/>
  <c r="H2286" i="3"/>
  <c r="H2285" i="3"/>
  <c r="H2284" i="3"/>
  <c r="H2283" i="3"/>
  <c r="H2282" i="3"/>
  <c r="H2281" i="3"/>
  <c r="H2280" i="3"/>
  <c r="H2279" i="3"/>
  <c r="H2278" i="3"/>
  <c r="H2277" i="3"/>
  <c r="H2276" i="3"/>
  <c r="H2275" i="3"/>
  <c r="H2274" i="3"/>
  <c r="H2273" i="3"/>
  <c r="H2272" i="3"/>
  <c r="H2271" i="3"/>
  <c r="H2270" i="3"/>
  <c r="H2269" i="3"/>
  <c r="H2268" i="3"/>
  <c r="H2267" i="3"/>
  <c r="H2266" i="3"/>
  <c r="H2265" i="3"/>
  <c r="H2264" i="3"/>
  <c r="H2263" i="3"/>
  <c r="H2262" i="3"/>
  <c r="H2261" i="3"/>
  <c r="H2260" i="3"/>
  <c r="H2259" i="3"/>
  <c r="H2258" i="3"/>
  <c r="H2257" i="3"/>
  <c r="H2256" i="3"/>
  <c r="H2255" i="3"/>
  <c r="H2254" i="3"/>
  <c r="H2253" i="3"/>
  <c r="H2252" i="3"/>
  <c r="H2251" i="3"/>
  <c r="H2250" i="3"/>
  <c r="H2249" i="3"/>
  <c r="H2248" i="3"/>
  <c r="H2247" i="3"/>
  <c r="H2246" i="3"/>
  <c r="H2245" i="3"/>
  <c r="H2244" i="3"/>
  <c r="H2243" i="3"/>
  <c r="H2242" i="3"/>
  <c r="H2241" i="3"/>
  <c r="H2240" i="3"/>
  <c r="H2239" i="3"/>
  <c r="H2238" i="3"/>
  <c r="H2237" i="3"/>
  <c r="H2236" i="3"/>
  <c r="H2235" i="3"/>
  <c r="H2234" i="3"/>
  <c r="H2233" i="3"/>
  <c r="H2232" i="3"/>
  <c r="H2231" i="3"/>
  <c r="H2230" i="3"/>
  <c r="H2229" i="3"/>
  <c r="H2228" i="3"/>
  <c r="H2227" i="3"/>
  <c r="H2226" i="3"/>
  <c r="H2225" i="3"/>
  <c r="H2224" i="3"/>
  <c r="H2223" i="3"/>
  <c r="H2222" i="3"/>
  <c r="H2221" i="3"/>
  <c r="H2220" i="3"/>
  <c r="H2219" i="3"/>
  <c r="H2218" i="3"/>
  <c r="H2217" i="3"/>
  <c r="H2215" i="3"/>
  <c r="H2214" i="3"/>
  <c r="H2213" i="3"/>
  <c r="H2212" i="3"/>
  <c r="H2211" i="3"/>
  <c r="H2210" i="3"/>
  <c r="H2209" i="3"/>
  <c r="H2208" i="3"/>
  <c r="H2207" i="3"/>
  <c r="H2205" i="3"/>
  <c r="H2203" i="3"/>
  <c r="H2202" i="3"/>
  <c r="H2201" i="3"/>
  <c r="H2200" i="3"/>
  <c r="H2199" i="3"/>
  <c r="H2198" i="3"/>
  <c r="H2197" i="3"/>
  <c r="H2196" i="3"/>
  <c r="H2195" i="3"/>
  <c r="H2194" i="3"/>
  <c r="H2193" i="3"/>
  <c r="H2192" i="3"/>
  <c r="H2190" i="3"/>
  <c r="H2189" i="3"/>
  <c r="H2188" i="3"/>
  <c r="H2187" i="3"/>
  <c r="H2186" i="3"/>
  <c r="H2185" i="3"/>
  <c r="H2184" i="3"/>
  <c r="H2183" i="3"/>
  <c r="H2182" i="3"/>
  <c r="H2181" i="3"/>
  <c r="H2180" i="3"/>
  <c r="H2179" i="3"/>
  <c r="H2178" i="3"/>
  <c r="H2176" i="3"/>
  <c r="H2175" i="3"/>
  <c r="H2174" i="3"/>
  <c r="H2173" i="3"/>
  <c r="H2171" i="3"/>
  <c r="H2170" i="3"/>
  <c r="H2169" i="3"/>
  <c r="H2168" i="3"/>
  <c r="H2167" i="3"/>
  <c r="H2165" i="3"/>
  <c r="H2164" i="3"/>
  <c r="H2163" i="3"/>
  <c r="H2162" i="3"/>
  <c r="H2161" i="3"/>
  <c r="H2160" i="3"/>
  <c r="H2159" i="3"/>
  <c r="H2158" i="3"/>
  <c r="H2157" i="3"/>
  <c r="H2156" i="3"/>
  <c r="H2155" i="3"/>
  <c r="H2154" i="3"/>
  <c r="H2153" i="3"/>
  <c r="H2152" i="3"/>
  <c r="H2151" i="3"/>
  <c r="H2150" i="3"/>
  <c r="H2149" i="3"/>
  <c r="H2148" i="3"/>
  <c r="H2147" i="3"/>
  <c r="H2146" i="3"/>
  <c r="H2145" i="3"/>
  <c r="H2144" i="3"/>
  <c r="H2143" i="3"/>
  <c r="H2142" i="3"/>
  <c r="H2141" i="3"/>
  <c r="H2140" i="3"/>
  <c r="H2139" i="3"/>
  <c r="H2138" i="3"/>
  <c r="H2137" i="3"/>
  <c r="H2136" i="3"/>
  <c r="H2135" i="3"/>
  <c r="H2134" i="3"/>
  <c r="H2133" i="3"/>
  <c r="H2132" i="3"/>
  <c r="H2131" i="3"/>
  <c r="H2130" i="3"/>
  <c r="H2129" i="3"/>
  <c r="H2128" i="3"/>
  <c r="H2127" i="3"/>
  <c r="H2126" i="3"/>
  <c r="H2125" i="3"/>
  <c r="H2124" i="3"/>
  <c r="H2123" i="3"/>
  <c r="H2122" i="3"/>
  <c r="H2121" i="3"/>
  <c r="H2120" i="3"/>
  <c r="H2119" i="3"/>
  <c r="H2118" i="3"/>
  <c r="H2117" i="3"/>
  <c r="H2116" i="3"/>
  <c r="H2115" i="3"/>
  <c r="H2114" i="3"/>
  <c r="H2113" i="3"/>
  <c r="H2112" i="3"/>
  <c r="H2111" i="3"/>
  <c r="H2110" i="3"/>
  <c r="H2109" i="3"/>
  <c r="H2108" i="3"/>
  <c r="H2107" i="3"/>
  <c r="H2106" i="3"/>
  <c r="G1995" i="3"/>
  <c r="G1994" i="3"/>
  <c r="G1992" i="3"/>
  <c r="G1991" i="3"/>
  <c r="G1969" i="3"/>
  <c r="G1951" i="3"/>
  <c r="G1949" i="3"/>
  <c r="G1948" i="3"/>
  <c r="G1918" i="3"/>
  <c r="G1917" i="3"/>
  <c r="G1916" i="3"/>
  <c r="G1915" i="3"/>
  <c r="G1913" i="3"/>
  <c r="C1819" i="3"/>
  <c r="C1820" i="3" s="1"/>
  <c r="C1821" i="3" s="1"/>
  <c r="C1822" i="3" s="1"/>
  <c r="C1823" i="3" s="1"/>
  <c r="C1824" i="3" s="1"/>
  <c r="C1825" i="3" s="1"/>
  <c r="C1826" i="3" s="1"/>
  <c r="C1827" i="3" s="1"/>
  <c r="C1828" i="3" s="1"/>
  <c r="C1829" i="3" s="1"/>
  <c r="C1830" i="3" s="1"/>
  <c r="C1831" i="3" s="1"/>
  <c r="C1832" i="3" s="1"/>
  <c r="C1833" i="3" s="1"/>
  <c r="C1834" i="3" s="1"/>
  <c r="C1835" i="3" s="1"/>
  <c r="C1836" i="3" s="1"/>
  <c r="C1837" i="3" s="1"/>
  <c r="C1838" i="3" s="1"/>
  <c r="C1839" i="3" s="1"/>
  <c r="C1840" i="3" s="1"/>
  <c r="C1841" i="3" s="1"/>
  <c r="C1842" i="3" s="1"/>
  <c r="C1843" i="3" s="1"/>
  <c r="C1844" i="3" s="1"/>
  <c r="C1845" i="3" s="1"/>
  <c r="C1846" i="3" s="1"/>
  <c r="C1847" i="3" s="1"/>
  <c r="C1848" i="3" s="1"/>
  <c r="C1849" i="3" s="1"/>
  <c r="C1850" i="3" s="1"/>
  <c r="C1851" i="3" s="1"/>
  <c r="C1852" i="3" s="1"/>
  <c r="C1853" i="3" s="1"/>
  <c r="C1854" i="3" s="1"/>
  <c r="C1855" i="3" s="1"/>
  <c r="C1856" i="3" s="1"/>
  <c r="C1857" i="3" s="1"/>
  <c r="C1858" i="3" s="1"/>
  <c r="C1859" i="3" s="1"/>
  <c r="C1860" i="3" s="1"/>
  <c r="C1861" i="3" s="1"/>
  <c r="C1862" i="3" s="1"/>
  <c r="C1863" i="3" s="1"/>
  <c r="C1864" i="3" s="1"/>
  <c r="C1865" i="3" s="1"/>
  <c r="C1866" i="3" s="1"/>
  <c r="C1867" i="3" s="1"/>
  <c r="C1868" i="3" s="1"/>
  <c r="C1869" i="3" s="1"/>
  <c r="C1870" i="3" s="1"/>
  <c r="C1871" i="3" s="1"/>
  <c r="C1872" i="3" s="1"/>
  <c r="C1873" i="3" s="1"/>
  <c r="C1874" i="3" s="1"/>
  <c r="C1875" i="3" s="1"/>
  <c r="C1876" i="3" s="1"/>
  <c r="C1877" i="3" s="1"/>
  <c r="C1878" i="3" s="1"/>
  <c r="C1879" i="3" s="1"/>
  <c r="C1880" i="3" s="1"/>
  <c r="C1881" i="3" s="1"/>
  <c r="C1882" i="3" s="1"/>
  <c r="C1796" i="3"/>
  <c r="C1797" i="3" s="1"/>
  <c r="C1798" i="3" s="1"/>
  <c r="C1799" i="3" s="1"/>
  <c r="C1800" i="3" s="1"/>
  <c r="C1801" i="3" s="1"/>
  <c r="C1802" i="3" s="1"/>
  <c r="C1803" i="3" s="1"/>
  <c r="C1804" i="3" s="1"/>
  <c r="C1805" i="3" s="1"/>
  <c r="C1806" i="3" s="1"/>
  <c r="C1807" i="3" s="1"/>
  <c r="C1808" i="3" s="1"/>
  <c r="C1809" i="3" s="1"/>
  <c r="C1810" i="3" s="1"/>
  <c r="C1811" i="3" s="1"/>
  <c r="C1812" i="3" s="1"/>
  <c r="C1813" i="3" s="1"/>
  <c r="C1814" i="3" s="1"/>
  <c r="C1815" i="3" s="1"/>
  <c r="C1816" i="3" s="1"/>
  <c r="C1817" i="3" s="1"/>
  <c r="H1433" i="3"/>
  <c r="H1432" i="3"/>
  <c r="H1431" i="3"/>
  <c r="H1430" i="3"/>
  <c r="H1429" i="3"/>
  <c r="H1427" i="3"/>
  <c r="H1425" i="3"/>
  <c r="H1424" i="3"/>
  <c r="H1379" i="3"/>
  <c r="H1261" i="3"/>
  <c r="H1216" i="3"/>
  <c r="H1215" i="3"/>
  <c r="H1214" i="3"/>
  <c r="H1213" i="3"/>
  <c r="H1212" i="3"/>
  <c r="H1211" i="3"/>
  <c r="H1210" i="3"/>
  <c r="H1209" i="3"/>
  <c r="H1208" i="3"/>
  <c r="H1207" i="3"/>
  <c r="H1206" i="3"/>
  <c r="H1205" i="3"/>
  <c r="H1204" i="3"/>
  <c r="H1203" i="3"/>
  <c r="H1202" i="3"/>
  <c r="H1201" i="3"/>
  <c r="H1199" i="3"/>
  <c r="H1198" i="3"/>
  <c r="H1197" i="3"/>
  <c r="H1196" i="3"/>
  <c r="H1195" i="3"/>
  <c r="H1194" i="3"/>
  <c r="H1190" i="3"/>
  <c r="H1189" i="3"/>
  <c r="H1188" i="3"/>
  <c r="H1187" i="3"/>
  <c r="H1186" i="3"/>
  <c r="H1185" i="3"/>
  <c r="H1184" i="3"/>
  <c r="H1183" i="3"/>
  <c r="H1182" i="3"/>
  <c r="H1181" i="3"/>
  <c r="H1180" i="3"/>
  <c r="H1179" i="3"/>
  <c r="H1178" i="3"/>
  <c r="H1177" i="3"/>
  <c r="H1176" i="3"/>
  <c r="H1175" i="3"/>
  <c r="H1174" i="3"/>
  <c r="H1173" i="3"/>
  <c r="H1172" i="3"/>
  <c r="H1171" i="3"/>
  <c r="H1170" i="3"/>
  <c r="H1169" i="3"/>
  <c r="H1168" i="3"/>
  <c r="H1167" i="3"/>
  <c r="H1166" i="3"/>
  <c r="H1165" i="3"/>
  <c r="H1163" i="3"/>
  <c r="H1162" i="3"/>
  <c r="H1161" i="3"/>
  <c r="H1160" i="3"/>
  <c r="H1159" i="3"/>
  <c r="H1158" i="3"/>
  <c r="H1157" i="3"/>
  <c r="H1156" i="3"/>
  <c r="H1155" i="3"/>
  <c r="H1154" i="3"/>
  <c r="H1153" i="3"/>
  <c r="H1152" i="3"/>
  <c r="H1151" i="3"/>
  <c r="H1150" i="3"/>
  <c r="H1149" i="3"/>
  <c r="H1148" i="3"/>
  <c r="H1147" i="3"/>
  <c r="H1146" i="3"/>
  <c r="H1145" i="3"/>
  <c r="H1144" i="3"/>
  <c r="H1143" i="3"/>
  <c r="H1142" i="3"/>
  <c r="H1141" i="3"/>
  <c r="H1140" i="3"/>
  <c r="H1139" i="3"/>
  <c r="H1138" i="3"/>
  <c r="H1137" i="3"/>
  <c r="H1136" i="3"/>
  <c r="H1135" i="3"/>
  <c r="H1134" i="3"/>
  <c r="H1133" i="3"/>
  <c r="H1131" i="3"/>
  <c r="H1130" i="3"/>
  <c r="H1129" i="3"/>
  <c r="H1128" i="3"/>
  <c r="H1127" i="3"/>
  <c r="H1126" i="3"/>
  <c r="H1125" i="3"/>
  <c r="H1006" i="3"/>
  <c r="H1005" i="3"/>
  <c r="H1004" i="3"/>
  <c r="H1003" i="3"/>
  <c r="H1002" i="3"/>
  <c r="H1001" i="3"/>
  <c r="H1000" i="3"/>
  <c r="H999" i="3"/>
  <c r="H998" i="3"/>
  <c r="H997" i="3"/>
  <c r="H996" i="3"/>
  <c r="H995" i="3"/>
  <c r="H994" i="3"/>
  <c r="H993" i="3"/>
  <c r="H992" i="3"/>
  <c r="H991" i="3"/>
  <c r="H990" i="3"/>
  <c r="H989" i="3"/>
  <c r="H988" i="3"/>
  <c r="H987" i="3"/>
  <c r="H986" i="3"/>
  <c r="H985" i="3"/>
  <c r="H984" i="3"/>
  <c r="H983" i="3"/>
  <c r="H982" i="3"/>
  <c r="H981" i="3"/>
  <c r="H980" i="3"/>
  <c r="H979" i="3"/>
  <c r="H978" i="3"/>
  <c r="H977" i="3"/>
  <c r="H976" i="3"/>
  <c r="H975" i="3"/>
  <c r="H974" i="3"/>
  <c r="H973" i="3"/>
  <c r="H972" i="3"/>
  <c r="H971" i="3"/>
  <c r="H970" i="3"/>
  <c r="H969" i="3"/>
  <c r="H968" i="3"/>
  <c r="H967" i="3"/>
  <c r="H966" i="3"/>
  <c r="H965" i="3"/>
  <c r="H964" i="3"/>
  <c r="H963" i="3"/>
  <c r="H962" i="3"/>
  <c r="H961" i="3"/>
  <c r="H960" i="3"/>
  <c r="H959" i="3"/>
  <c r="H958" i="3"/>
  <c r="H957" i="3"/>
  <c r="H956" i="3"/>
  <c r="H955" i="3"/>
  <c r="H954" i="3"/>
  <c r="H953" i="3"/>
  <c r="H952" i="3"/>
  <c r="H951" i="3"/>
  <c r="H950" i="3"/>
  <c r="H949" i="3"/>
  <c r="H948" i="3"/>
  <c r="H947" i="3"/>
  <c r="H946" i="3"/>
  <c r="H945" i="3"/>
  <c r="H944" i="3"/>
  <c r="H943" i="3"/>
  <c r="H942" i="3"/>
  <c r="H941" i="3"/>
  <c r="H940" i="3"/>
  <c r="H939" i="3"/>
  <c r="H938" i="3"/>
  <c r="H937" i="3"/>
  <c r="H936" i="3"/>
  <c r="H935" i="3"/>
  <c r="H934" i="3"/>
  <c r="H933" i="3"/>
  <c r="H932" i="3"/>
  <c r="H931" i="3"/>
  <c r="H930" i="3"/>
  <c r="H929" i="3"/>
  <c r="H928" i="3"/>
  <c r="H927" i="3"/>
  <c r="H926" i="3"/>
  <c r="H925" i="3"/>
  <c r="H924" i="3"/>
  <c r="H923" i="3"/>
  <c r="H922" i="3"/>
  <c r="H921" i="3"/>
  <c r="H920" i="3"/>
  <c r="H919" i="3"/>
  <c r="H918" i="3"/>
  <c r="H917" i="3"/>
  <c r="H916" i="3"/>
  <c r="H915" i="3"/>
  <c r="H914" i="3"/>
  <c r="H913" i="3"/>
  <c r="H912" i="3"/>
  <c r="H911" i="3"/>
  <c r="H910" i="3"/>
  <c r="H909" i="3"/>
  <c r="H908" i="3"/>
  <c r="H892" i="3"/>
  <c r="H879" i="3"/>
  <c r="H872" i="3"/>
  <c r="H871" i="3"/>
  <c r="H870" i="3"/>
  <c r="H869" i="3"/>
  <c r="H868" i="3"/>
  <c r="H867" i="3"/>
  <c r="H866" i="3"/>
  <c r="H865" i="3"/>
  <c r="H864" i="3"/>
  <c r="H863" i="3"/>
  <c r="H862" i="3"/>
  <c r="H861" i="3"/>
  <c r="H860" i="3"/>
  <c r="H859" i="3"/>
  <c r="H858" i="3"/>
  <c r="H857" i="3"/>
  <c r="H856" i="3"/>
  <c r="H855" i="3"/>
  <c r="H625" i="3"/>
  <c r="H624" i="3"/>
  <c r="H622" i="3"/>
  <c r="H621" i="3"/>
  <c r="H620" i="3"/>
  <c r="H619" i="3"/>
  <c r="H617" i="3"/>
  <c r="H616" i="3"/>
  <c r="H563" i="3"/>
  <c r="H562" i="3"/>
  <c r="H561" i="3"/>
  <c r="H560" i="3"/>
  <c r="H559" i="3"/>
  <c r="H558" i="3"/>
  <c r="H557" i="3"/>
  <c r="H556" i="3"/>
  <c r="I431" i="3"/>
  <c r="I429" i="3"/>
  <c r="I408" i="3"/>
  <c r="I410" i="3" s="1"/>
  <c r="I407" i="3"/>
  <c r="I406" i="3"/>
  <c r="I428" i="3" s="1"/>
  <c r="I405" i="3"/>
  <c r="I404" i="3"/>
  <c r="I401" i="3"/>
  <c r="H128" i="3"/>
  <c r="H127" i="3"/>
  <c r="H126" i="3"/>
  <c r="H125" i="3"/>
  <c r="H124" i="3"/>
  <c r="H123" i="3"/>
  <c r="H122" i="3"/>
  <c r="H121" i="3"/>
  <c r="H120" i="3"/>
  <c r="H119" i="3"/>
  <c r="H118" i="3"/>
  <c r="H117" i="3"/>
  <c r="H116" i="3"/>
  <c r="H115" i="3"/>
  <c r="H114" i="3"/>
  <c r="H113" i="3"/>
  <c r="H112" i="3"/>
  <c r="H111" i="3"/>
  <c r="H110" i="3"/>
  <c r="H109" i="3"/>
  <c r="H108" i="3"/>
  <c r="H107" i="3"/>
  <c r="G106"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5" i="3"/>
  <c r="H54" i="3"/>
  <c r="H53" i="3"/>
  <c r="H52" i="3"/>
  <c r="H51" i="3"/>
  <c r="H50" i="3"/>
  <c r="H48" i="3"/>
  <c r="H47" i="3"/>
  <c r="H46" i="3"/>
  <c r="H45" i="3"/>
  <c r="H44" i="3"/>
  <c r="H43" i="3"/>
  <c r="H42" i="3"/>
  <c r="H41" i="3"/>
  <c r="H40" i="3"/>
  <c r="H39" i="3"/>
  <c r="H38" i="3"/>
  <c r="H37" i="3"/>
  <c r="H15" i="3"/>
  <c r="I411" i="3" l="1"/>
  <c r="I426" i="3"/>
  <c r="I412" i="3"/>
  <c r="I413" i="3"/>
  <c r="I415" i="3"/>
  <c r="I420" i="3"/>
  <c r="I417" i="3"/>
  <c r="I423" i="3"/>
  <c r="I416" i="3"/>
  <c r="I424" i="3"/>
  <c r="I419" i="3"/>
  <c r="I4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Mojca Secnik</author>
  </authors>
  <commentList>
    <comment ref="F369" authorId="0" shapeId="0" xr:uid="{C848E86E-3679-4CBA-B010-56C892D4F76E}">
      <text>
        <r>
          <rPr>
            <b/>
            <sz val="9"/>
            <color indexed="81"/>
            <rFont val="Segoe UI"/>
            <family val="2"/>
            <charset val="238"/>
          </rPr>
          <t>Mojca Secnik:</t>
        </r>
        <r>
          <rPr>
            <sz val="9"/>
            <color indexed="81"/>
            <rFont val="Segoe UI"/>
            <family val="2"/>
            <charset val="238"/>
          </rPr>
          <t xml:space="preserve">
cesta in več plazov</t>
        </r>
      </text>
    </comment>
  </commentList>
</comments>
</file>

<file path=xl/sharedStrings.xml><?xml version="1.0" encoding="utf-8"?>
<sst xmlns="http://schemas.openxmlformats.org/spreadsheetml/2006/main" count="21817" uniqueCount="10013">
  <si>
    <t>VlogaId</t>
  </si>
  <si>
    <t>Obcina</t>
  </si>
  <si>
    <t>Ime in oznaka objketa</t>
  </si>
  <si>
    <t>Ocena škoda</t>
  </si>
  <si>
    <t>TipObrazcaId</t>
  </si>
  <si>
    <t>Objekt_VrstaObjektaId</t>
  </si>
  <si>
    <t>Objekt_Oznaka</t>
  </si>
  <si>
    <t>Oskodovanec_TipOsebeId</t>
  </si>
  <si>
    <t>APAČE</t>
  </si>
  <si>
    <t>JP604301 APAČE-APAŠKE NJIVE</t>
  </si>
  <si>
    <t>JP604741 ARDA-DOM.DAMIŠ-PLITVICA</t>
  </si>
  <si>
    <t>JP604242 CESTA PROTI POHODNIŠKEM MOSTU</t>
  </si>
  <si>
    <t>JP606323 ČISTILNA NAPRAVA APAČE</t>
  </si>
  <si>
    <t>JP604731 LEŠANE PLITVIČKI VRH</t>
  </si>
  <si>
    <t>JP604382 NOVI VRH-VRATJA VAS</t>
  </si>
  <si>
    <t>JP604311 SEGOVCI-SEGOVŠKE NJIVE</t>
  </si>
  <si>
    <t>JP606321 SEGOVCI - SEGOVŠKE NJIVE</t>
  </si>
  <si>
    <t>JP604421 STOGOVCI-DOM.LORBEK-POGLED</t>
  </si>
  <si>
    <t>LC104021 ČRNCI-NASOVA-ZG.ŠČAVNICA</t>
  </si>
  <si>
    <t>LC104011 PLITVIČKI VRH-LEŠANE</t>
  </si>
  <si>
    <t>LC104013 SP.NASOVA-JANHOVA-STOGOVCI</t>
  </si>
  <si>
    <t>SKUPNI OBJEKTI SISTEMA C VODNO ZAJETJE MOTA</t>
  </si>
  <si>
    <t>SKUPNI OBJEKTI SISTEMA C PODGRAD</t>
  </si>
  <si>
    <t>SKUPNI OBJEKTI SISTEMA C SEGOVCI</t>
  </si>
  <si>
    <t>BELTINCI</t>
  </si>
  <si>
    <t>JP 510611 Dokležovje - Murska ulica</t>
  </si>
  <si>
    <t>OBČINA BELTINCI</t>
  </si>
  <si>
    <t>JP 510581 Dokležovje - Ob Naklu</t>
  </si>
  <si>
    <t>JP 511542 Melinci - povezava mimo HŠ 5b</t>
  </si>
  <si>
    <t>JP 511501 Melinci 40</t>
  </si>
  <si>
    <t>JP 510351 Beltinci - Cankarjeva ulica -</t>
  </si>
  <si>
    <t>JP 510287 Beltinci - povezava iz Dobelsk</t>
  </si>
  <si>
    <t>JP 510284 Beltinci - povezava na Ribišk</t>
  </si>
  <si>
    <t>JP 510601 Dokležovje - Kovaška ulica</t>
  </si>
  <si>
    <t>JP 510592 Dokležovje - Osredek 22</t>
  </si>
  <si>
    <t>JP 511561 Dokležovje - stadion</t>
  </si>
  <si>
    <t>JP 510591 Dokležovje - Trate 37</t>
  </si>
  <si>
    <t>JP 510871 Ižakovci - Otok ljubezni</t>
  </si>
  <si>
    <t xml:space="preserve"> JAVNA POT BRATONCI</t>
  </si>
  <si>
    <t>JP 724541 Krapje - brod Ižakovci</t>
  </si>
  <si>
    <t>JP 511401 Melinci 150</t>
  </si>
  <si>
    <t>JP 511411 Melinci 151a</t>
  </si>
  <si>
    <t xml:space="preserve"> </t>
  </si>
  <si>
    <t>BENEDIKT</t>
  </si>
  <si>
    <t xml:space="preserve"> ZG. PORČIČ-ŽENJAK-BENEDIŠKI VRH-FROLEH</t>
  </si>
  <si>
    <t>Spodnja Bačkova KONRAD CVETKA</t>
  </si>
  <si>
    <t xml:space="preserve"> TROTKOVA-SMER BRAUNER</t>
  </si>
  <si>
    <t>BLED</t>
  </si>
  <si>
    <t>CESTA NA STRAŽO</t>
  </si>
  <si>
    <t>LC 012021 PLAZ BODEŠČE</t>
  </si>
  <si>
    <t xml:space="preserve"> PLAZ BODEŠČE - HUDOURNIK</t>
  </si>
  <si>
    <t xml:space="preserve"> PLAZ KAMP ZAKA</t>
  </si>
  <si>
    <t xml:space="preserve"> PLAZ NA JASI</t>
  </si>
  <si>
    <t>LC 012081 PLAZ OBRNE</t>
  </si>
  <si>
    <t xml:space="preserve"> PLAZ PISEK MLINO</t>
  </si>
  <si>
    <t>JP 513968 PLAZ SLAMNIKI</t>
  </si>
  <si>
    <t>JP 512401 PLAZ STRAŽA</t>
  </si>
  <si>
    <t xml:space="preserve"> PLOČNIK MLINO</t>
  </si>
  <si>
    <t xml:space="preserve"> POKOPALIŠČE RIBNO</t>
  </si>
  <si>
    <t>JP 512531 SKALA DOBRA GORA</t>
  </si>
  <si>
    <t>BOHINJ</t>
  </si>
  <si>
    <t>LC 014071 KOPRIVNIK - GORELJEK</t>
  </si>
  <si>
    <t>Stara Fužina-Studor Kolesarksa pot</t>
  </si>
  <si>
    <t>JP 515611 CESTA NA SPODNJI ZEVT</t>
  </si>
  <si>
    <t>JP 514041 ODCEP  LOG</t>
  </si>
  <si>
    <t>BRASLOVČE</t>
  </si>
  <si>
    <t>JP 991121 Letuš - Podgorje</t>
  </si>
  <si>
    <t>OBČINA BRASLOVČE</t>
  </si>
  <si>
    <t>CESTA LETUŠKA GMAJNA</t>
  </si>
  <si>
    <t>Cesta nekategorizirana</t>
  </si>
  <si>
    <t>JP 991093 Letuš-KD</t>
  </si>
  <si>
    <t>JP 990391 M. Braslovče-Letuška gmajna</t>
  </si>
  <si>
    <t>DOSTOPNA POT</t>
  </si>
  <si>
    <t>Gozdna cesta</t>
  </si>
  <si>
    <t>JP 990601 Grajska vas-Turk</t>
  </si>
  <si>
    <t>JP 990201 Preserje-Male Braslovče</t>
  </si>
  <si>
    <t>JP 990261 Žovnek-Sr. Podvrh</t>
  </si>
  <si>
    <t>JP 990367 Ob Savinji</t>
  </si>
  <si>
    <t xml:space="preserve">JP 990367 </t>
  </si>
  <si>
    <t>JP 990381 Male Braslovče-Orešnik</t>
  </si>
  <si>
    <t>JP 992463 Orla vas 39</t>
  </si>
  <si>
    <t>JP 908991 Rečica ob Paki-Letuš</t>
  </si>
  <si>
    <t>JP 990384 M. Braslovče-Perger</t>
  </si>
  <si>
    <t>JP 990392 Letuš 111a</t>
  </si>
  <si>
    <t>JP 990393 Letuš 5f</t>
  </si>
  <si>
    <t>Kanalizacijski jaški</t>
  </si>
  <si>
    <t>LC 490242 Grajska vas-Kaplja vas</t>
  </si>
  <si>
    <t>LC 490261 Prekopa-Podvrh-Sp. Gorče</t>
  </si>
  <si>
    <t>LC 490121 Partizanka</t>
  </si>
  <si>
    <t>MALE BRASLOVČE</t>
  </si>
  <si>
    <t>nekategorizirana cesta</t>
  </si>
  <si>
    <t>Nekategorizirana cesta na parc. 330/569 k.o. 991</t>
  </si>
  <si>
    <t>OGRAJA - VAROVANJE REKREATIVNIH POVRŠIN LETUŠ S ŠKARPO</t>
  </si>
  <si>
    <t>OGRAJA S ŠKARPO KULTURNI DOM LETUŠ</t>
  </si>
  <si>
    <t>PARKIRIŠČE KULTURNI DOM</t>
  </si>
  <si>
    <t>PLAZ</t>
  </si>
  <si>
    <t>PLAZ POD PODVRH 80</t>
  </si>
  <si>
    <t>PLAZ PRI PODVRH 35</t>
  </si>
  <si>
    <t>PLAZ Z SANACIJO CESTE JP 929661 in JP 990221</t>
  </si>
  <si>
    <t>VODOVOD</t>
  </si>
  <si>
    <t>BREZOVICA</t>
  </si>
  <si>
    <t>Občinske ceste 10 odsekov</t>
  </si>
  <si>
    <t>CELJE</t>
  </si>
  <si>
    <t>JP 535111 Medlog do HŠ 1</t>
  </si>
  <si>
    <t>MESTNA OBČINA CELJE</t>
  </si>
  <si>
    <t>LG 011035 ČOPOV MOST</t>
  </si>
  <si>
    <t>JP 535291 Dobrova do HŠ 42</t>
  </si>
  <si>
    <t>GORICA PRI ŠMARTNEM 47</t>
  </si>
  <si>
    <t>JP 533441 Slatina v Rožni dolini od HĹ, CESTA - PLAZ</t>
  </si>
  <si>
    <t>JP 533471 Slatina v Rožni dolini do HĹ, PLAZ</t>
  </si>
  <si>
    <t>JP 533522 , CESTA- PLAZ</t>
  </si>
  <si>
    <t>JP 534642 Šmiklavž pri Škofji vasi</t>
  </si>
  <si>
    <t>JP 536041 Kočevarjeva ulica â€“ Kolmano</t>
  </si>
  <si>
    <t>JP 536471 Pečovnik do HŠ 55</t>
  </si>
  <si>
    <t>JP 538331 Nazorjeva ulica do HŠ 23</t>
  </si>
  <si>
    <t>JP 538332 Kettejeve ulica â€“ Nazorjeva</t>
  </si>
  <si>
    <t>JP 538333 Nazorjeva ulica â€“ pešpot</t>
  </si>
  <si>
    <t>JP 538341 Kettejeva ulica â€“ kajak klub</t>
  </si>
  <si>
    <t>JP 538411 Ljubljanska cesta do vrtnarsk*</t>
  </si>
  <si>
    <t>JP 538533 Lisce do HŠ 18, CESTA - PLAZ</t>
  </si>
  <si>
    <t>JP 538601 Tremerje â€“ Debro</t>
  </si>
  <si>
    <t>JP 538721 Partizanska cesta do drsališ</t>
  </si>
  <si>
    <t>JP 538891 Tremerje od HŠ 2 do HŠ 12</t>
  </si>
  <si>
    <t>JP533391 ŠMARTNO V R.D. ŠENTJUNGERT</t>
  </si>
  <si>
    <t>JP 533522 Šmartno v Rožni dolini â€“ O</t>
  </si>
  <si>
    <t>JP 533531 Otemna â€“ Jezerce pri Šmartn</t>
  </si>
  <si>
    <t>JP533571</t>
  </si>
  <si>
    <t>KJ 953201 Pečkovnik -čistilna naprava</t>
  </si>
  <si>
    <t>LC 032121 Šmarjeta pri Celju - Prekorje</t>
  </si>
  <si>
    <t>LC 036011 Celje (Zagrad) - Pečovnik - Z</t>
  </si>
  <si>
    <t>LC 036011 LC 036011 CELJE -PEČOVNIK-ZVODNO CELJSKA KOČA</t>
  </si>
  <si>
    <t>LC 036041 Celje (cesta v Laško) - Zagra</t>
  </si>
  <si>
    <t>LC 036361 Celje - Teharje</t>
  </si>
  <si>
    <t>LC 200221 Brstnik-Rifen.-Tremerje</t>
  </si>
  <si>
    <t>LG 032311 Partizanska cesta -Čopova uli</t>
  </si>
  <si>
    <t>MAISTROVA ULICA Gre za podporni zid - kamnita zložba.</t>
  </si>
  <si>
    <t>MEDLOG 3A</t>
  </si>
  <si>
    <t>MESTNI PARK</t>
  </si>
  <si>
    <t>MESTNI PARK (TENIS IGRIŠČE</t>
  </si>
  <si>
    <t>LC 036361 MOST GAZELA- DO PODVOZ CESTA NA C.KOČO</t>
  </si>
  <si>
    <t>LC 011027 MOST POLULE</t>
  </si>
  <si>
    <t>LC 011033 MOST RIFENGOZD</t>
  </si>
  <si>
    <t>JP 011065 MOST ŠKOFJA VAS</t>
  </si>
  <si>
    <t>JP 011066 MOST ŠMARJETA</t>
  </si>
  <si>
    <t>LZ 011017 MOST TOPER</t>
  </si>
  <si>
    <t xml:space="preserve"> OTEMNA 6</t>
  </si>
  <si>
    <t xml:space="preserve"> PARKIRIŠČE ZAGRAD - CELJSKA KOČA</t>
  </si>
  <si>
    <t xml:space="preserve"> Partizanska cesta 3A</t>
  </si>
  <si>
    <t>CESTIŠČE IN PARKIRIŠČE PEČOVNIK 31</t>
  </si>
  <si>
    <t xml:space="preserve"> Pečovnik 31</t>
  </si>
  <si>
    <t>LZ 038893 Teharska cesta - Cesta na Grad, PODVOZ</t>
  </si>
  <si>
    <t>LG 032311 Partizanska cesta -Čopova uli, PODVOZ  MESTNI PARK</t>
  </si>
  <si>
    <t>LC 200221 Jagoče - Brstnik - Rifengozd, PODVOZ TREMARJE</t>
  </si>
  <si>
    <t xml:space="preserve"> ROŽNI VRH 29A</t>
  </si>
  <si>
    <t xml:space="preserve"> SAVINJSKO NABREŽJE</t>
  </si>
  <si>
    <t xml:space="preserve"> SKALNA KLET</t>
  </si>
  <si>
    <t xml:space="preserve"> Celje - Teharje, SOTOČJE SAVINJE IN VOGLAJNE OKOL MOSTU GAZELA</t>
  </si>
  <si>
    <t>JP 533861 Šmartno v Rožni dolini 36</t>
  </si>
  <si>
    <t>JP 533521 Rožni Vrh â€“ Brezova</t>
  </si>
  <si>
    <t>JP 533461 Slatina v Rožni dolini do HĹ</t>
  </si>
  <si>
    <t>JP 535041 Slatina v Rožni dolini do HĹ</t>
  </si>
  <si>
    <t>CERKLJE NA GORENJSKEM</t>
  </si>
  <si>
    <t>Prepust, Bohinc</t>
  </si>
  <si>
    <t>LC 039711 MOST CERKLJANSKA DOBRAVA</t>
  </si>
  <si>
    <t>OBČINA CERKLJE NA GORENJSKEM</t>
  </si>
  <si>
    <t>dovozna pot, pešpot, Češnjevek 31</t>
  </si>
  <si>
    <t>LC 326091 MOŽJANCA - ŠTEFANJA GORA - SP. POSTAJA ŽIČNICE KRVAVEC</t>
  </si>
  <si>
    <t>PARKIRIŠČE PRI SPODNJI POSTAJI KKŽ</t>
  </si>
  <si>
    <t>JP 540121 MOST POŽENIK</t>
  </si>
  <si>
    <t>MOST NA NEKATEGORIZIRANI CESTI V SP. ZALOGU</t>
  </si>
  <si>
    <t>USAD NA CESTI JP 540671 ŠENTURŠKA GORA</t>
  </si>
  <si>
    <t>MOST - PROPUST NA NEKATEGORIZIRANI CESTI ZALOG - PRI HŠ 70</t>
  </si>
  <si>
    <t>BREZOVŠKI GRABEN</t>
  </si>
  <si>
    <t>Cevovod - vodovod Blate</t>
  </si>
  <si>
    <t>Cevovod - vodovodni sistem Krvavec</t>
  </si>
  <si>
    <t>Drenažno zajete vodovod - dostopna pot</t>
  </si>
  <si>
    <t>LC 039801 GRAD - ŠENTURŠKA GORA - SIDRAŽ</t>
  </si>
  <si>
    <t xml:space="preserve"> MOST na cesti JP 539542 Dvorje - Pod lipo</t>
  </si>
  <si>
    <t>LC 039721 ZALOG - ZG. TRATA - JURČKOVA DOBRAVA - VRHOVLJE</t>
  </si>
  <si>
    <t>CERKNO</t>
  </si>
  <si>
    <t>Izvedeni objekti na plazu Zanjivč</t>
  </si>
  <si>
    <t>JP 543051 Laharn - Koreninc</t>
  </si>
  <si>
    <t>JP 543101 Bukovo - Krtečne</t>
  </si>
  <si>
    <t>JP 543221 Na Vrtači</t>
  </si>
  <si>
    <t>JP 543321 Mastanija - Trebenče</t>
  </si>
  <si>
    <t>JP 543471 Kacin - Trbovje</t>
  </si>
  <si>
    <t>JP 543501 Otalež - Hmenica - Veharše</t>
  </si>
  <si>
    <t>JP 543781 Plečar - Hmenica</t>
  </si>
  <si>
    <t>JP 543971 Odcep Gorenje Jazne</t>
  </si>
  <si>
    <t>JP 544021 Laharn - Police</t>
  </si>
  <si>
    <t>JP 544031 Travnik - Otalež</t>
  </si>
  <si>
    <t>JP 544121 Pot v Čelo</t>
  </si>
  <si>
    <t>LC 043021 Reka - Bukovo</t>
  </si>
  <si>
    <t>LC 043071 Cerkno - Zakriž</t>
  </si>
  <si>
    <t>LC 043081 Cerkno - Labinje - Poče</t>
  </si>
  <si>
    <t>LC 043171 Straža-Otalež-Jazne-Obč.meja</t>
  </si>
  <si>
    <t>LC 043191 Maruškovec - Lazec</t>
  </si>
  <si>
    <t>LC 043231 Gorenji Novaki - Dolenji Novaki</t>
  </si>
  <si>
    <t>LC 100031 Stara Oselica - podlanišče</t>
  </si>
  <si>
    <t>LC 130201 Golob - Jazne</t>
  </si>
  <si>
    <t>Zaplavna pregrada Zanjivč</t>
  </si>
  <si>
    <t>CERKVENJAK</t>
  </si>
  <si>
    <t>JP 703701 Brengova - AC - Pučko - Vaneti</t>
  </si>
  <si>
    <t>LC 203361 Brengova - Osek - Ločki Vrh -</t>
  </si>
  <si>
    <t>LC 203251 Cenkova - Cerkvenjak</t>
  </si>
  <si>
    <t>CIRKULANE</t>
  </si>
  <si>
    <t>JP 602891 BREZOVEC 14 DO 16B</t>
  </si>
  <si>
    <t>JP 602941 BREZOVEC 50/A</t>
  </si>
  <si>
    <t>LC 483081 BREZOVEC 73</t>
  </si>
  <si>
    <t>LC 102101 BREZOVEC 74</t>
  </si>
  <si>
    <t>LC 102201 BREZOVEC 88/B</t>
  </si>
  <si>
    <t>LC 102101 BREZOVEC 93</t>
  </si>
  <si>
    <t>MOST NA JP 603331 CIRKULANE 68</t>
  </si>
  <si>
    <t>javna pot Dolane 21 c</t>
  </si>
  <si>
    <t>LC 102081 DOLANE 3</t>
  </si>
  <si>
    <t>MOST NA JP DOLANE 33 JP 603761</t>
  </si>
  <si>
    <t>LC 102152 GRADIŠČA 116</t>
  </si>
  <si>
    <t>LC 102152 GRADIŠČA 135</t>
  </si>
  <si>
    <t>JP 603621 GRADIŠČA 138-139</t>
  </si>
  <si>
    <t>LC 102151 GRADIŠČA 146</t>
  </si>
  <si>
    <t>LC 456231 GRADIŠČA 21</t>
  </si>
  <si>
    <t>JP 603651 GRADIŠČA 86</t>
  </si>
  <si>
    <t>LC 102111 GRUŠKOVEC 3/A</t>
  </si>
  <si>
    <t>JP 603111 GRUŠKOVEC 56</t>
  </si>
  <si>
    <t>JP 603041 GRUŠKOVEC 66</t>
  </si>
  <si>
    <t>JP 603551 MALI OKIČ 3</t>
  </si>
  <si>
    <t>JP 603511 MALI OKIČ 33/C</t>
  </si>
  <si>
    <t>JP 603431 MALI OKIČ 43</t>
  </si>
  <si>
    <t>LC 102141 MALIL OKIČ 55</t>
  </si>
  <si>
    <t>JP 603291 MEDRIBNIK 5/A MOST</t>
  </si>
  <si>
    <t>MOST NA LC 102121 MEDRIBNIK 9A</t>
  </si>
  <si>
    <t>JP 603151 MEJE 2</t>
  </si>
  <si>
    <t>LC 102121 PARADIŽ 46</t>
  </si>
  <si>
    <t>JP 603271 PARADIŽ 61</t>
  </si>
  <si>
    <t>JP 603271 PARADIŽ 63</t>
  </si>
  <si>
    <t>JP 603351 POHORJE 12/B</t>
  </si>
  <si>
    <t>JP 603331 POHORJE 14</t>
  </si>
  <si>
    <t>JP 603331 POHORJE 15-16</t>
  </si>
  <si>
    <t>JP 603361 POHORJE 24</t>
  </si>
  <si>
    <t>JP 603391 POHORJE 26A</t>
  </si>
  <si>
    <t>JP 603371 POHORJE 44</t>
  </si>
  <si>
    <t>LC 456251 PRISTAVA 15</t>
  </si>
  <si>
    <t>LC 456251 PRISTAVA 15A</t>
  </si>
  <si>
    <t>LC 456231 PRISTAVA 46</t>
  </si>
  <si>
    <t>JP 603461 SLATINA 13</t>
  </si>
  <si>
    <t>LC 102181 SLATINA 44</t>
  </si>
  <si>
    <t>lokalna cesta Slatina 52a</t>
  </si>
  <si>
    <t>JP 603541 SLATINA 59</t>
  </si>
  <si>
    <t>JP 602831 VELIKI VRH 2A DO 3A</t>
  </si>
  <si>
    <t>JP 602811 VELIKI VRH 48</t>
  </si>
  <si>
    <t>LC 102092 VELIKI VRH 87-86</t>
  </si>
  <si>
    <t>ČRENŠOVCI</t>
  </si>
  <si>
    <t>LC ČRENŠOVCI</t>
  </si>
  <si>
    <t>LC DOLNJA BISTRICA</t>
  </si>
  <si>
    <t>LC GORNJA BISTRICA</t>
  </si>
  <si>
    <t>LC SREDNJA BISTRICA</t>
  </si>
  <si>
    <t>ČRNA NA KOROŠKEM</t>
  </si>
  <si>
    <t>JP  552031-Cesta Mušenik - Motnik</t>
  </si>
  <si>
    <t>OBČINA ČRNA NA KOROŠKEM</t>
  </si>
  <si>
    <t>Center, Trim steza</t>
  </si>
  <si>
    <t>Center, zemljišče pri Kovačevi ulici</t>
  </si>
  <si>
    <t xml:space="preserve">center 10, </t>
  </si>
  <si>
    <t xml:space="preserve">Center 100, </t>
  </si>
  <si>
    <t>Občina Črna na Koroškem</t>
  </si>
  <si>
    <t xml:space="preserve">CENTER 101, </t>
  </si>
  <si>
    <t xml:space="preserve">Center 105, </t>
  </si>
  <si>
    <t>Center 107</t>
  </si>
  <si>
    <t>Center 114, parkirišče pri Urški</t>
  </si>
  <si>
    <t>JP 552191, Cesta Črna 10 (Center 101 - Ce</t>
  </si>
  <si>
    <t>Center 117, terasa pri lokalu</t>
  </si>
  <si>
    <t>Center 124, dvorišče  pri stanovanjski hiši Center 124</t>
  </si>
  <si>
    <t>Center 13, zemljišče ob hiši Center 13</t>
  </si>
  <si>
    <t xml:space="preserve">Center 154, </t>
  </si>
  <si>
    <t>Center 17, park v Centru</t>
  </si>
  <si>
    <t>Center 18, park v Centru</t>
  </si>
  <si>
    <t xml:space="preserve">Center 22, </t>
  </si>
  <si>
    <t xml:space="preserve">Center 28, </t>
  </si>
  <si>
    <t xml:space="preserve">Center 30, </t>
  </si>
  <si>
    <t>Center 34, zemljišče in vrt ob hiši Center 34</t>
  </si>
  <si>
    <t xml:space="preserve">center 34, </t>
  </si>
  <si>
    <t xml:space="preserve">Center 34, </t>
  </si>
  <si>
    <t xml:space="preserve">Center 35, </t>
  </si>
  <si>
    <t>Center 37, Poplavljeno in uničeno zemljišče</t>
  </si>
  <si>
    <t xml:space="preserve">Center 41, </t>
  </si>
  <si>
    <t>Center 56A, dvorišče pri hiši Center 56a</t>
  </si>
  <si>
    <t>Center 60, Center 60</t>
  </si>
  <si>
    <t>Center 65, vrt ob hiši Center 65</t>
  </si>
  <si>
    <t xml:space="preserve">Center 76, </t>
  </si>
  <si>
    <t xml:space="preserve">Center 82, </t>
  </si>
  <si>
    <t>Center 83, dvorišče, zemljišče ob hiši Center 83</t>
  </si>
  <si>
    <t>Center 85, dvorišče in vrt pri hiši Center 85</t>
  </si>
  <si>
    <t xml:space="preserve">Center 9, </t>
  </si>
  <si>
    <t xml:space="preserve">center 90, </t>
  </si>
  <si>
    <t xml:space="preserve">Javorje 5, </t>
  </si>
  <si>
    <t xml:space="preserve">javorje 6c, </t>
  </si>
  <si>
    <t>Jazbina 6, Jazbina 6</t>
  </si>
  <si>
    <t>JAZBINA 6, Mala hidroelektrarna Jelenšek</t>
  </si>
  <si>
    <t>JP  552061-Cesta Razpotje - Plaznik - Bistra (Bistra)</t>
  </si>
  <si>
    <t>JP  552161-Cesta Črna 7 (Center 34 - za trgovino)</t>
  </si>
  <si>
    <t>JP  552171-Cesta Črna 8 (Medved - Kurnik)</t>
  </si>
  <si>
    <t>JP  552201-Cesta Črna 11 (Center 121 - Center 124a)</t>
  </si>
  <si>
    <t>JP  552231-Cesta Črna 14 (Kulturni dom)</t>
  </si>
  <si>
    <t>JP  552471-Cesta Mušenik (R2 425 - Mušenik 11)</t>
  </si>
  <si>
    <t>JP  552501-Cesta Pristava 1 (Pristava 19 - Štern do mosta pri kapeli)</t>
  </si>
  <si>
    <t>JP  552531-Cesta Pristava 4 (do HŠ Pristava 21)</t>
  </si>
  <si>
    <t>JP  552551-Cesta Pristava 6 (nad nogometnim igriščem)</t>
  </si>
  <si>
    <t>JP  552571-Cesta Črna 21 (do Center 65)</t>
  </si>
  <si>
    <t>JP  552601-Cesta Rudarjevo 1 (Rudarjevo 31 - Rudarjevo 16)</t>
  </si>
  <si>
    <t>JP  552761-Cesta Mrdavsovo 2 (do Žerjav 41a)</t>
  </si>
  <si>
    <t>JP  552771-Cesta Mrdavsovo 3 (do Žerjav 94)</t>
  </si>
  <si>
    <t>JP  552791-Cesta Mrdavsovo 5 (do Žerjav 43b)</t>
  </si>
  <si>
    <t>JP  552911-Cesta Sp. Javorje 5 (vodohran Kavšak)</t>
  </si>
  <si>
    <t>JP  552921-Cesta Sp. Javorje 6 (Senčnik)</t>
  </si>
  <si>
    <t>JP  552691-Cesta Žerjav - Mrdavs</t>
  </si>
  <si>
    <t>JP 257010 - cesta hauzi Helena</t>
  </si>
  <si>
    <t>JP 55 2781 - cesta Mrdavsovo 4 (do Žerjav 93)</t>
  </si>
  <si>
    <t>JP 55 552651 - cesta Rudarjevo 7 (smer Žgajnarija)</t>
  </si>
  <si>
    <t>JP 552011 - cesta bloki Šmelc</t>
  </si>
  <si>
    <t>JP 552021 - cesta Igrčevo</t>
  </si>
  <si>
    <t>JP 552042 - cesta Podpeca - cerkev sv. Helene</t>
  </si>
  <si>
    <t>JP 552052 - cesta Lesjak - most pred Majdiče</t>
  </si>
  <si>
    <t>JP 552101 - cesta Črna 1 (do vodohrana Kogelnik)</t>
  </si>
  <si>
    <t>JP 552111 - cesta Črna 2 (Gasilski dom - Božič)</t>
  </si>
  <si>
    <t>JP 552121 - cesta Črna 3 (Center 78 - Center 91)</t>
  </si>
  <si>
    <t>JP 552131 - cesta Črna 4 (Snežni topovi "Krpan")</t>
  </si>
  <si>
    <t>JP 552141 - cesta Črna 5 (Potočnik -župnišče)</t>
  </si>
  <si>
    <t>JP 552151 - cesta Črna 6 (Center 40)</t>
  </si>
  <si>
    <t>JP 552181-Cesta Črna 9 (Hotel "Krnes" - Center 157)</t>
  </si>
  <si>
    <t>JP 552191-Cesta Črna 10 (Center 101 - Center 115)</t>
  </si>
  <si>
    <t>JP 552211- cesta Črna 12 (Center 125 - Krulčeva hiša)</t>
  </si>
  <si>
    <t>JP 552221 - cesta Črna 13 (Center 136 - Center 141 a, Pledra vas)</t>
  </si>
  <si>
    <t>JP 552241 - cesta Črna 15 (R2 425 - čebelarski dom)</t>
  </si>
  <si>
    <t>JP 552251 - cesta Črna 16 (odcep CUDV)</t>
  </si>
  <si>
    <t>JP 552261 - cesta Črna 17 (center 146 - Center 150)</t>
  </si>
  <si>
    <t>JP 552271 cesta Črna 18 (R2 425 - OŠ Črna - vrtec Črna)</t>
  </si>
  <si>
    <t>JP 552281 - cesta Črna 19 (Center 2 - 4)</t>
  </si>
  <si>
    <t>JP 552351 - Cesta Pudgarsko - Kramarica</t>
  </si>
  <si>
    <t>JP 552401 - cesta Lampreče 1 (Lampreče 1 -32)</t>
  </si>
  <si>
    <t>JP 552411 - cesta Lampreče 2 (Lampreče 2 - Lampreče 31 -vrtec)</t>
  </si>
  <si>
    <t>JP 552421 - cesta Lampreče 3 (Lampreče 5 - Lampreče 16)</t>
  </si>
  <si>
    <t>JP 552521 - cesta Pristava 3 (steklarstvo)</t>
  </si>
  <si>
    <t>JP 552541- cesta Pristava 5 (Pristava 13 - Pristava 14)</t>
  </si>
  <si>
    <t>JP 552561 - cesta Pristava 7 (ob skakalnici)</t>
  </si>
  <si>
    <t>JP 552580 - cesta Sp. Javorje 1 (Stara gozdna uprava)</t>
  </si>
  <si>
    <t>JP 552581 - cesta Rudarjevo 12 (Mušenik 16 - Mušenik 22)</t>
  </si>
  <si>
    <t>JP 552611 - cesta Rudarjevo 3 (mimo Rudarjevo 20)</t>
  </si>
  <si>
    <t>JP 552621 - cesta Rudarjevo 4 (Rudarjevo 23 - Rudarjevo 14)</t>
  </si>
  <si>
    <t>Jp 552631 - cesta Rudarjevo 5 (do Rudarjevo 23a)</t>
  </si>
  <si>
    <t>JP 552641 - cesta Rudarjevo 6 (Rudarjevo 19 - Rudarjevo 14)</t>
  </si>
  <si>
    <t>JP 552671 - cesta Rudarjevo 8 (do Rudarjevo 7)</t>
  </si>
  <si>
    <t>JP 552690 - cesta Žerjav 4 (do Žerjav 50)</t>
  </si>
  <si>
    <t>JP 552711 - cesta Žerjav 1 (Žerjav 8 - Žerjav 10)</t>
  </si>
  <si>
    <t>JP 552721-Cesta Žerjav 2 (smer Sokolski dom)</t>
  </si>
  <si>
    <t>JP 552731-Cesta Žerjav 3 (smer trafo)</t>
  </si>
  <si>
    <t>JP 552751-Cesta Mrdavsovo 1 (do Žerjav 42) OBRAZEC</t>
  </si>
  <si>
    <t>JP 552801 - cesta Mrdavsovo 6 (do Žerjav 43d)</t>
  </si>
  <si>
    <t>JP 552811-Cesta Mrdavsovo 7 (do Žerjav 46)</t>
  </si>
  <si>
    <t>JP 552881-, Cesta Sp. Javorje 2 (Sp. Javorje 9 - Sp. Javorje 20a)</t>
  </si>
  <si>
    <t>JP 552891 - cesta Sp. Javorje 3 (Sp. Javorje 9 - drevesnica)</t>
  </si>
  <si>
    <t>JP 552901-Cesta Sp. Javorje 4 (Sp. Javorje 17, 19, 19 - pri Rezmanu)</t>
  </si>
  <si>
    <t>JP 552941</t>
  </si>
  <si>
    <t>JP 552971 cesta Mitnek - Rajzer obrazec</t>
  </si>
  <si>
    <t>JP 552051-Cesta Lipold - Lesjak - Sv. Jakob</t>
  </si>
  <si>
    <t>JP052021-Cesta Rezman - Javorje - Ciganija - Sv. Vid</t>
  </si>
  <si>
    <t>JP552071 - cesta šola Javorje</t>
  </si>
  <si>
    <t>kanalizacija Črna na Kor, kanal L2-3</t>
  </si>
  <si>
    <t>kanalizacija Črna na Kor, KANAL L2-1</t>
  </si>
  <si>
    <t>kanalizacija pristava, pristava</t>
  </si>
  <si>
    <t xml:space="preserve">Koprivna 29, </t>
  </si>
  <si>
    <t xml:space="preserve">Koprivna 52, </t>
  </si>
  <si>
    <t>Lampreče 30, plaz na cesti do parcele</t>
  </si>
  <si>
    <t>CUDV Črna na Koroškem</t>
  </si>
  <si>
    <t xml:space="preserve">Lampreče 32, </t>
  </si>
  <si>
    <t>LC 052031-Cesta Šumel (Koprivna) - mejni prehod Luže (Koprivna)</t>
  </si>
  <si>
    <t>LC 052041-Cesta Toplska centrala (Topla) - karavla Topla</t>
  </si>
  <si>
    <t>LC 052011-Cesta Pristava - Pudgarsko - Najevska lipa - Prhanija - Mala Črna</t>
  </si>
  <si>
    <t>LC 257011-Cesta Mežica - Podkraj - Črna na Koroškem</t>
  </si>
  <si>
    <t>Ludranski vrh 3</t>
  </si>
  <si>
    <t>LZ :052051-Cesta Pristava</t>
  </si>
  <si>
    <t>most  koprivna 6</t>
  </si>
  <si>
    <t>Most Bistra 1 - Napotnik</t>
  </si>
  <si>
    <t>Most Bistra 10 - Plaznik</t>
  </si>
  <si>
    <t>Most Bistra 2 - Napotnik</t>
  </si>
  <si>
    <t>most bistra 3</t>
  </si>
  <si>
    <t>Most Bistra 4 gočevo korito</t>
  </si>
  <si>
    <t>most bistra 5</t>
  </si>
  <si>
    <t>Most Bistra 6  - Razpotje</t>
  </si>
  <si>
    <t>Most Bistra 6 - razpotje</t>
  </si>
  <si>
    <t>Most Bistra 7 - pod mlinarskim klancem</t>
  </si>
  <si>
    <t>Most Bistra 9 - Osojnik</t>
  </si>
  <si>
    <t>most gradbeni materiali</t>
  </si>
  <si>
    <t>Most Koprivna 2 - Lisjak</t>
  </si>
  <si>
    <t>Most Koprivna 3</t>
  </si>
  <si>
    <t>Most Koprivna 4 - Majdič 37</t>
  </si>
  <si>
    <t>Most Ludranski vrh 2 - pod Prhanijo</t>
  </si>
  <si>
    <t>Most pri Žerjav 36a</t>
  </si>
  <si>
    <t>Most pri Žerjav 43c</t>
  </si>
  <si>
    <t>Most pri Žerjav 93 Štifter</t>
  </si>
  <si>
    <t>Most pri Žerjav peš most poš žerjav</t>
  </si>
  <si>
    <t>Most proti Javorju (pri kapelci)</t>
  </si>
  <si>
    <t>Most proti Žerjav 37a</t>
  </si>
  <si>
    <t>Most proti Žerjav 50 stopar</t>
  </si>
  <si>
    <t>Most Pudgarsko - Kramarica 1</t>
  </si>
  <si>
    <t>Most Pudgarsko - Kramarica 10</t>
  </si>
  <si>
    <t>Most Pudgarsko - Kramarica 2</t>
  </si>
  <si>
    <t>Most Pudgarsko - Kramarica 3</t>
  </si>
  <si>
    <t>Most Pudgarsko - Kramarica 4</t>
  </si>
  <si>
    <t>Most Pudgarsko - Kramarica 5</t>
  </si>
  <si>
    <t>Most Pudgarsko - Kramarica 6</t>
  </si>
  <si>
    <t>Most Pudgarsko - Kramarica 9</t>
  </si>
  <si>
    <t>Most Spodnje Javorje na Staro gozdno</t>
  </si>
  <si>
    <t>Most Topla 1 Burjak</t>
  </si>
  <si>
    <t>Most Topla 3 - Kaker</t>
  </si>
  <si>
    <t>most z lokom</t>
  </si>
  <si>
    <t>Most Žerjav pri trgovini 21</t>
  </si>
  <si>
    <t>Most Žerjav za šolo 56</t>
  </si>
  <si>
    <t>Mušenik 4</t>
  </si>
  <si>
    <t>OBMOČJE ČRNE IN ŽERJAVA, kabelska televizija -</t>
  </si>
  <si>
    <t>OBMOČJE ČRNE IN ŽERJAVA, KTV Črna</t>
  </si>
  <si>
    <t xml:space="preserve">Podpeca 29, </t>
  </si>
  <si>
    <t xml:space="preserve">Podpeca 41, </t>
  </si>
  <si>
    <t xml:space="preserve">podpeca 60, </t>
  </si>
  <si>
    <t xml:space="preserve">Podpeca 65, </t>
  </si>
  <si>
    <t xml:space="preserve">Podpeca 78, </t>
  </si>
  <si>
    <t xml:space="preserve">PRISTAVA 2, </t>
  </si>
  <si>
    <t xml:space="preserve">Pristava 21, </t>
  </si>
  <si>
    <t xml:space="preserve">Pristava 27c, </t>
  </si>
  <si>
    <t xml:space="preserve">PRISTAVA 27D, </t>
  </si>
  <si>
    <t xml:space="preserve">SPODNJE JAVORJA 9B, </t>
  </si>
  <si>
    <t>Spodnje javorje - Center, Plinovod SP. Javorje</t>
  </si>
  <si>
    <t>Spodnje Javorje - Center, Plinovod Sp. Javorje -Center</t>
  </si>
  <si>
    <t xml:space="preserve">spodnje javorje 1, </t>
  </si>
  <si>
    <t xml:space="preserve">Spodnje Javorje 1, </t>
  </si>
  <si>
    <t xml:space="preserve">Spodnje Javorje 10, </t>
  </si>
  <si>
    <t xml:space="preserve">Spodnje Javorje 13, </t>
  </si>
  <si>
    <t xml:space="preserve">Spodnje Javorje 19, </t>
  </si>
  <si>
    <t xml:space="preserve">spodnje javorje 2, </t>
  </si>
  <si>
    <t>Spodnje Javorje 2, dvorišče, škarpe, uničena infrastruktura</t>
  </si>
  <si>
    <t xml:space="preserve">Spodnje Javorje 2, </t>
  </si>
  <si>
    <t>Spodnje javorje 22a, Javorje</t>
  </si>
  <si>
    <t xml:space="preserve">Spodnje Javorje 4A, </t>
  </si>
  <si>
    <t xml:space="preserve">Spodnje Javorje 4a, </t>
  </si>
  <si>
    <t xml:space="preserve">SPODNJE JAVORJE 5, </t>
  </si>
  <si>
    <t xml:space="preserve">Spodnje Javorje 7, </t>
  </si>
  <si>
    <t xml:space="preserve">Spodnje Javorje 7A, </t>
  </si>
  <si>
    <t xml:space="preserve">Spodnje Javorje 7a, </t>
  </si>
  <si>
    <t>Spodnje Javorje 7C, Stanovanjska hiša z okolico</t>
  </si>
  <si>
    <t xml:space="preserve">Spodnje Javorje 7c, </t>
  </si>
  <si>
    <t>Spodnje Javorje 7d, plaz, poplava</t>
  </si>
  <si>
    <t xml:space="preserve">Spodnje Javorje 7d, </t>
  </si>
  <si>
    <t xml:space="preserve">Spodnje Javorje 9A, </t>
  </si>
  <si>
    <t xml:space="preserve">Spodnje Javorje 9a, </t>
  </si>
  <si>
    <t>šotor oporni zid, tab d.d</t>
  </si>
  <si>
    <t>vodovod, jurij fortin</t>
  </si>
  <si>
    <t>vodovod sp.javorje, spodnje javorje</t>
  </si>
  <si>
    <t>vodovod topla, Vodovod - mimo igrišča</t>
  </si>
  <si>
    <t xml:space="preserve">vodovod žerjav, </t>
  </si>
  <si>
    <t>Žerjav, Igrišče Žerjav</t>
  </si>
  <si>
    <t xml:space="preserve">Žerjav 1, </t>
  </si>
  <si>
    <t>Žerjav 11, dvorišče pri stavbi Žerjav 11</t>
  </si>
  <si>
    <t xml:space="preserve">Žerjav 44A, </t>
  </si>
  <si>
    <t xml:space="preserve">Žerjav 46, </t>
  </si>
  <si>
    <t xml:space="preserve">Žerjav 54, </t>
  </si>
  <si>
    <t>Žerjav 79, Odlagališče NOMO, cesta in most</t>
  </si>
  <si>
    <t>Žerjav 79, Zunanje povozne površine ob zgradbi Mlini</t>
  </si>
  <si>
    <t>Žerjav 79, Zunanje površine ob zgradbi Mlini</t>
  </si>
  <si>
    <t xml:space="preserve">Žerjav 81, </t>
  </si>
  <si>
    <t>pri KNEZ</t>
  </si>
  <si>
    <t>Rudarski muzej</t>
  </si>
  <si>
    <t>DOBRNA</t>
  </si>
  <si>
    <t>Dovozna cesta, Rošer Frančiška</t>
  </si>
  <si>
    <t>Dovozna cesta, Štimulak Martin</t>
  </si>
  <si>
    <t>Javna meteorna kanalizacija odsek Gal - Dobrnica, Javna meteorna kanalizacija odsek Gal - Dobrnica</t>
  </si>
  <si>
    <t xml:space="preserve">Javna meteorna kanalizacija odsek Ružička - potok Topličica, </t>
  </si>
  <si>
    <t>Cesta v splošni rabi št. 810/1 k.o. Klanc</t>
  </si>
  <si>
    <t>JP 964683 BOŽNIK - ČREP</t>
  </si>
  <si>
    <t>JP 964711 Kačnik - Fridek</t>
  </si>
  <si>
    <t>JP 964712 PAŠKI KOZJAK - STRGAR</t>
  </si>
  <si>
    <t>JP 964771 DOBRNA - ŠTEPIHAR - KRULEC - ŽERJAV</t>
  </si>
  <si>
    <t>JP 964792 Uprava - Klanc</t>
  </si>
  <si>
    <t>JP 964811 Kamnik - Kmetija sp. Mačič</t>
  </si>
  <si>
    <t>JP 964822 PANN-ČMAJE-ŠTRAVS</t>
  </si>
  <si>
    <t>JP 964863 VINSKA GORICA - URŠJEK - GALOČNIK</t>
  </si>
  <si>
    <t>JP 964871 VINSKA GORICA - LUKEŽ</t>
  </si>
  <si>
    <t>JP 964951 ZAVRH NAD DOBRNO (HŠ 15 - HŠ 11a)</t>
  </si>
  <si>
    <t>JP 964954 Urlčjek - Firer - Mrzidela</t>
  </si>
  <si>
    <t>JP 965531 ČREŠKOVA - ZAVRH</t>
  </si>
  <si>
    <t>JP 965632 KLANC - GUTENEK - STANENČAN</t>
  </si>
  <si>
    <t>JP 965751 Švent - Pihler - Polenek - Žeblarjeva Kapela</t>
  </si>
  <si>
    <t>LC 450021 Vinska Gora - Prelska - Lokovina</t>
  </si>
  <si>
    <t>LC 450041 Dobrna-Janškovo selo-Vinska Gora</t>
  </si>
  <si>
    <t>LC 450091 Paka - Raški Kozjak - Gornji Dolič</t>
  </si>
  <si>
    <t>LC 464121 Socka - Vrba - Dobrna</t>
  </si>
  <si>
    <t>LC 464161 Dobrna - Hudičev Graben - Krištaje</t>
  </si>
  <si>
    <t>LC 465001 Zavrh - Brdce - Daje - Krištaje - Sv. Jošt</t>
  </si>
  <si>
    <t>LC 465011 Gutenek - Žeblar - Lovska Koča - Jurk- Fridek - Meja Velenje</t>
  </si>
  <si>
    <t>LC 490463 Hramše - Pristova</t>
  </si>
  <si>
    <t>Parkirišče pri vežici parc.št. 1965/19, 152, 33, vse k .o. Dobrna</t>
  </si>
  <si>
    <t>Obnova kanalizacije, Štimulak Brigita</t>
  </si>
  <si>
    <t>DOBROVA-POLHOV GRADEC</t>
  </si>
  <si>
    <t>JP 567491 Bajer-Hoja</t>
  </si>
  <si>
    <t>OBČINA DOBROVA-POLHOV GRADEC</t>
  </si>
  <si>
    <t>LC 067071 Belica-B. gora-Dvor</t>
  </si>
  <si>
    <t>JP567561 Cesta Briše Setnik</t>
  </si>
  <si>
    <t>Občina Dobrova-Polhov Gradec</t>
  </si>
  <si>
    <t>JP567891 Cesta Butajnova - Mala vas</t>
  </si>
  <si>
    <t>JP567881 Cesta Butajnova - Planina</t>
  </si>
  <si>
    <t>JP567852 Cesta Butajnova - Pustovrh</t>
  </si>
  <si>
    <t>JP567812 Cesta Butajnova 44-45</t>
  </si>
  <si>
    <t>JP567901 Cesta Kurja vas - Butajnova</t>
  </si>
  <si>
    <t>JP567911 Cesta Kurja vas - Stavnikov most</t>
  </si>
  <si>
    <t>LC067131 Cesta Ljubljanica - Butajnova - Reka</t>
  </si>
  <si>
    <t>JP567531 Cesta Mačkov graben - Kobilica</t>
  </si>
  <si>
    <t>JP567611 Cesta Majer - Praproče</t>
  </si>
  <si>
    <t>JP567921 Cesta Možina Potok</t>
  </si>
  <si>
    <t>/ Cesta na Dol</t>
  </si>
  <si>
    <t>JP567591 Cesta Nartnik Kucelj</t>
  </si>
  <si>
    <t>JP567853 Cesta odcep Gričer</t>
  </si>
  <si>
    <t>JP567565 Cesta odcep Štebavnik</t>
  </si>
  <si>
    <t>JP567871 Cesta Pekar - pri mlinu</t>
  </si>
  <si>
    <t>LC067041 Cesta Pil - Šentjošt - Smrečje</t>
  </si>
  <si>
    <t>LC067122 Cesta Planina Suhi dol</t>
  </si>
  <si>
    <t>JP567913 Cesta Potok Stovnik</t>
  </si>
  <si>
    <t>JP567521 Cesta Srednja vas Mala voda</t>
  </si>
  <si>
    <t>JP567601 Cesta Suš Devnik</t>
  </si>
  <si>
    <t>LC067051 Cesta Šentjošt Kurja vas</t>
  </si>
  <si>
    <t>JP567931 Cesta Šentjošt Smrečje</t>
  </si>
  <si>
    <t>JP567621 Cesta Škandrov graben - Veliki vrh</t>
  </si>
  <si>
    <t>JP567892 Cesta za cerkvijo</t>
  </si>
  <si>
    <t>LC067121 Cesta Zalog - Planina</t>
  </si>
  <si>
    <t>JP567851 Cesta Žlebeder-Kreselj</t>
  </si>
  <si>
    <t>LC067111 Ceste Praproče Zalog</t>
  </si>
  <si>
    <t>JP 567731 Črni Vrh-Gugelj-Reka</t>
  </si>
  <si>
    <t>JP567801 Črni Vrh-Trobec</t>
  </si>
  <si>
    <t>JP 567451 Dolenja vas 35</t>
  </si>
  <si>
    <t>JP567235 Gabrje 5c</t>
  </si>
  <si>
    <t>JP567812 Haler-Špiček</t>
  </si>
  <si>
    <t>JP 567471 Hoja-Ravnek</t>
  </si>
  <si>
    <t>/ Kolarica-Skopanec-Špičk</t>
  </si>
  <si>
    <t>JP 567641 LC-Smolnik 3 (Zalaze)</t>
  </si>
  <si>
    <t>JP567771 Logar-Frtic Logar-Frtic</t>
  </si>
  <si>
    <t>JP 567281 Log-Hrastenice</t>
  </si>
  <si>
    <t>JP 567781 Mehuš-Razorjevec</t>
  </si>
  <si>
    <t>NK Majer Hubatar</t>
  </si>
  <si>
    <t>NK Štirmaš</t>
  </si>
  <si>
    <t>NK Jevc</t>
  </si>
  <si>
    <t>NK LD Polhov Gradec</t>
  </si>
  <si>
    <t>NK Setnik 7</t>
  </si>
  <si>
    <t>NK Škarjevc</t>
  </si>
  <si>
    <t>Gabrje - Belo</t>
  </si>
  <si>
    <t>Vodovodna cev - vodovod Šentjošt</t>
  </si>
  <si>
    <t>1127318</t>
  </si>
  <si>
    <t>1128499</t>
  </si>
  <si>
    <t>Odcep Sojer</t>
  </si>
  <si>
    <t>JP 567631 Petačev graben-Kozjeki</t>
  </si>
  <si>
    <t>LC 067091 Polhov Gradec-Kosmačar</t>
  </si>
  <si>
    <t>JP 567861 Potrebuješ-Ažman</t>
  </si>
  <si>
    <t>Prepust Črni Vrh 5a</t>
  </si>
  <si>
    <t>JP 567584 R3 - Čistilna naprava</t>
  </si>
  <si>
    <t>JP 567583 R3 - Plenk</t>
  </si>
  <si>
    <t>JP 567782 Razorjevc-Fekin-Lomovec</t>
  </si>
  <si>
    <t>JP 567741 Reka-Ravnohriba</t>
  </si>
  <si>
    <t>JP 567661 Rihar Močnikar</t>
  </si>
  <si>
    <t>JP 567781 Rovt-Alič-Buh Rovt-Alič-Buh</t>
  </si>
  <si>
    <t>JP 567691 Sovov grič-Petačev graben (Nackov Graben)</t>
  </si>
  <si>
    <t>JP567701 Sovov grič-Zagrabnar-Petačev graben</t>
  </si>
  <si>
    <t>JP567071 Spodnji razori</t>
  </si>
  <si>
    <t>JP567061 Spodnji razori-Dolenc</t>
  </si>
  <si>
    <t>JP567225 Stranska vas 1 in 1a</t>
  </si>
  <si>
    <t>NK cesta Stranska vas Stranska vas 35 a</t>
  </si>
  <si>
    <t>JP567221 Stranska vas-Bokalci</t>
  </si>
  <si>
    <t>JP 567362 Stranska vas-Dobrova</t>
  </si>
  <si>
    <t>LC 401091 Škofja Loka-Petačev graben</t>
  </si>
  <si>
    <t>JP567711 Zagrabnar-Kopač Zagrabnar-Kopač</t>
  </si>
  <si>
    <t>LC 067101 Zalog-Pasja ravan</t>
  </si>
  <si>
    <t>JP 567591 Žaga-Anžig Žaga-Anžig</t>
  </si>
  <si>
    <t>JP567251 Žerovnikov graben-Ravnik</t>
  </si>
  <si>
    <t>Žerovnikov graben-Topol Žerovnikov graben-Topol</t>
  </si>
  <si>
    <t>JP 567252 Žirovnkov graben-Hrastenice</t>
  </si>
  <si>
    <t>JP 567821 Žnidar-Mrzlikar-Rus</t>
  </si>
  <si>
    <t>JP 567831 Žnider-Bradeško</t>
  </si>
  <si>
    <t>JP 567222 Cesta na Utik I</t>
  </si>
  <si>
    <t xml:space="preserve">Dostop Črni Vrh 2e </t>
  </si>
  <si>
    <t>Dostop do objekta Skopec Štefka</t>
  </si>
  <si>
    <t>Dostopna cesta Zupančič Marjetka</t>
  </si>
  <si>
    <t xml:space="preserve">Dostopna cesta Rovt 8 </t>
  </si>
  <si>
    <t xml:space="preserve">Dostopna cesta Setnik 44 </t>
  </si>
  <si>
    <t xml:space="preserve">NK Cesta Setnica 15 </t>
  </si>
  <si>
    <t>Srednji Vrh 24 Dostop do objekta</t>
  </si>
  <si>
    <t>DOL PRI LJUBLJANI</t>
  </si>
  <si>
    <t>Šentjakob-Ribče Vodovodno omrežje čez most</t>
  </si>
  <si>
    <t>OBČINA DOL PRI LJUBLJANI</t>
  </si>
  <si>
    <t>LC 069051 Kamnica - Velika vas - Senožeti</t>
  </si>
  <si>
    <t>LC 069 021 Ljubljana - Brinje - Videm - Dolsko</t>
  </si>
  <si>
    <t>DOMŽALE</t>
  </si>
  <si>
    <t>KJ957151 Kolesarska pot</t>
  </si>
  <si>
    <t>KJ957151 KJ957121 Kolesarska pot</t>
  </si>
  <si>
    <t>KJ957201 Kolesarska pot</t>
  </si>
  <si>
    <t>JP572115 JP572116 občinska kat.cesta</t>
  </si>
  <si>
    <t xml:space="preserve"> peš in kolesarska pot</t>
  </si>
  <si>
    <t>LC 072011 premostitveni objekt</t>
  </si>
  <si>
    <t>DRAVOGRAD</t>
  </si>
  <si>
    <t>Nekategorizirana dovozna cesta Bukovska vas 56</t>
  </si>
  <si>
    <t xml:space="preserve"> Črneče 17</t>
  </si>
  <si>
    <t>dovozna cesta Darja Jehart Baloh</t>
  </si>
  <si>
    <t>dovozna pot Cecilija Kancijan</t>
  </si>
  <si>
    <t>Most čez Ojstriški potok Goriški Vrh 45</t>
  </si>
  <si>
    <t>Most čez Ojstriški potok Goriški Vrh 60</t>
  </si>
  <si>
    <t>JP 578861 Ridlov mlin-Aškrt-Vraživnik</t>
  </si>
  <si>
    <t>OBČINA DRAVOGRAD</t>
  </si>
  <si>
    <t xml:space="preserve"> kolesarski most</t>
  </si>
  <si>
    <t xml:space="preserve">Kozji Vrh nad Dravogradom 16 </t>
  </si>
  <si>
    <t xml:space="preserve">Kurilnica na Meži </t>
  </si>
  <si>
    <t xml:space="preserve">Libeliška Gora 10 </t>
  </si>
  <si>
    <t xml:space="preserve">Mariborska cesta  173 </t>
  </si>
  <si>
    <t xml:space="preserve">Mariborska cesta 4 </t>
  </si>
  <si>
    <t xml:space="preserve">nekategorizirana cesta javno dobro občine </t>
  </si>
  <si>
    <t xml:space="preserve">Ojstrica 24A </t>
  </si>
  <si>
    <t xml:space="preserve">Otiški Vrh 17 </t>
  </si>
  <si>
    <t xml:space="preserve">Otiški Vrh 33 </t>
  </si>
  <si>
    <t xml:space="preserve">Otiški Vrh 80A </t>
  </si>
  <si>
    <t>Papežev most Šentjanž-Papež-Šempeter</t>
  </si>
  <si>
    <t>plaz nad lokalno cesto Libeliče-Trotov križ-Zelen Breg</t>
  </si>
  <si>
    <t xml:space="preserve">Porušen most z infrastrukturo </t>
  </si>
  <si>
    <t xml:space="preserve">Poslovna cona </t>
  </si>
  <si>
    <t xml:space="preserve">Selovec 16A </t>
  </si>
  <si>
    <t xml:space="preserve">Selovec 33 </t>
  </si>
  <si>
    <t xml:space="preserve">Selovec 35 </t>
  </si>
  <si>
    <t xml:space="preserve">Sv. Duh 24 </t>
  </si>
  <si>
    <t xml:space="preserve">Sv. Duh 8 </t>
  </si>
  <si>
    <t xml:space="preserve">Šentjanž pri Dravogradu 93 </t>
  </si>
  <si>
    <t xml:space="preserve">Tolsti Vrh p. R. na K. - del 110 </t>
  </si>
  <si>
    <t xml:space="preserve">Tribej 7 </t>
  </si>
  <si>
    <t xml:space="preserve">Viška cesta 8 </t>
  </si>
  <si>
    <t xml:space="preserve">vodno zajetje </t>
  </si>
  <si>
    <t>Vrata Odsek Vrata</t>
  </si>
  <si>
    <t xml:space="preserve">Vrata 15 </t>
  </si>
  <si>
    <t>LC 377251 Anžič-Bukovska vas</t>
  </si>
  <si>
    <t>JP 578881 Apačnik-Višnar</t>
  </si>
  <si>
    <t>JP 578122 Bauhov jarek-Breznik</t>
  </si>
  <si>
    <t>JP 578121 Bauhov jarek-Ravlan</t>
  </si>
  <si>
    <t>JP 578071 Boštjan-Kašman-Škratek</t>
  </si>
  <si>
    <t>JP 578901 Božič-Kogelnik-Gačnik</t>
  </si>
  <si>
    <t>JP 578111 Bukovčan-Hudopisk-Črešnik</t>
  </si>
  <si>
    <t>JP 578163 Bukovska vas-Dravec-Vrhnjak</t>
  </si>
  <si>
    <t>JP 578142 Bukovska vas-Gregor</t>
  </si>
  <si>
    <t>JP 578171 Bukovska vas-Medved</t>
  </si>
  <si>
    <t>JP 578801 Bukovska vas-Orel-Kružnik</t>
  </si>
  <si>
    <t>JP 578141 Bukovska vas-Sv. Ožbolt</t>
  </si>
  <si>
    <t>JP 578143 Bukovska vas-Sv. Ožbolt</t>
  </si>
  <si>
    <t>JP 578892 Cv. Sedlo-Kržečnik</t>
  </si>
  <si>
    <t>JP 578891 Cv. Sedlo-Sv. Danijel</t>
  </si>
  <si>
    <t>JP 578321 Črneče-Dobrava</t>
  </si>
  <si>
    <t>JP 578311 Dobrava-Čevnik-Barišnik</t>
  </si>
  <si>
    <t>LC 078131 Dobrava-Sv. Križ-Tolsti Vrh</t>
  </si>
  <si>
    <t>LC 078021 Dravograd-Ojstrica-Junčko-Pern</t>
  </si>
  <si>
    <t>LC 078011 Dravograd-Vič-Goriški vrh-Loga</t>
  </si>
  <si>
    <t>JP 578541 G1 1-Kompan</t>
  </si>
  <si>
    <t>JP 578161 G1 4-Gracej</t>
  </si>
  <si>
    <t>JP 578151 G1 4-Jedert (cerkev)</t>
  </si>
  <si>
    <t>JP 578131 G1 4-Vrhovnik</t>
  </si>
  <si>
    <t>JP 578301 G2 112-Ronet</t>
  </si>
  <si>
    <t>JP 578831 IC Šentjanž-Mitkop-Grabus</t>
  </si>
  <si>
    <t>JP 578241 IGEM-Poročnik</t>
  </si>
  <si>
    <t>JP 578512 Jamnik - Čubej</t>
  </si>
  <si>
    <t>JP 578812 Jamnik-Čubej-Zaberčnik</t>
  </si>
  <si>
    <t>javno dobro</t>
  </si>
  <si>
    <t>JP 578821 Jeglenjak-Škrinjar</t>
  </si>
  <si>
    <t>JP 578811 Judež-Mrak</t>
  </si>
  <si>
    <t>JP 578802 Kogelnik-Skrovnik</t>
  </si>
  <si>
    <t>LC 377211 Lakuže-Vuzenica-Trbonje</t>
  </si>
  <si>
    <t>GC 117121 Lambizerjev jarek-Dolanc-</t>
  </si>
  <si>
    <t>JP 578061 Lampret-Praznikar-Jamnik</t>
  </si>
  <si>
    <t>LC 078061 Libeliče-Trotov križ-Zelen Bre</t>
  </si>
  <si>
    <t>JP 578642 Mariborska c. 173</t>
  </si>
  <si>
    <t>JP 578361 Matavunder-Kovčnik</t>
  </si>
  <si>
    <t>JP 578911 Medvedova bajta-Zakršnik</t>
  </si>
  <si>
    <t>JP 578543 Mori T.-Viltužnik</t>
  </si>
  <si>
    <t>JP 578274 Most Beg. potok-HŠ 1-131</t>
  </si>
  <si>
    <t>JP 578272 Most Beg. potok-HŠ 142a</t>
  </si>
  <si>
    <t>JP 578273 Most Beg. potok-HŠ 157</t>
  </si>
  <si>
    <t>most čez potok Selčnica</t>
  </si>
  <si>
    <t>JP 578342 Mrliška vežica-Zajc</t>
  </si>
  <si>
    <t>JP 578091 Murenhof-Velški jarek-Švab</t>
  </si>
  <si>
    <t>JP 578251 Poročnik-Kondič</t>
  </si>
  <si>
    <t>JP 578261 Poročnik-Studenčnik</t>
  </si>
  <si>
    <t xml:space="preserve">dovozna cesta Rusko grobišče </t>
  </si>
  <si>
    <t>JP 578472 Stogart 51</t>
  </si>
  <si>
    <t>JP 578351 Sušnikov klanec-Sušnik</t>
  </si>
  <si>
    <t>JP 578352 Sušnikov klanec-Zajc</t>
  </si>
  <si>
    <t>LC 078101 Šentjanž I</t>
  </si>
  <si>
    <t>LC 078111 Šentjanž-smučišče Bukovnik</t>
  </si>
  <si>
    <t>GC 117050 Šoštar</t>
  </si>
  <si>
    <t>LC 078071 Trbonje-Cv. sedlo-G1 4</t>
  </si>
  <si>
    <t>JP 578021 Vič-Gostenčnik-Jurček-Guči</t>
  </si>
  <si>
    <t xml:space="preserve">Dovozna pot </t>
  </si>
  <si>
    <t xml:space="preserve">dovozna pot do objekta </t>
  </si>
  <si>
    <t>ogrožen objket Šentjanž 93</t>
  </si>
  <si>
    <t>DUPLEK</t>
  </si>
  <si>
    <t xml:space="preserve"> cesta Gramoznica</t>
  </si>
  <si>
    <t>JP 582921 Vurberk (Kokol - Žižek)</t>
  </si>
  <si>
    <t>JP 583071 Dvorjane (Sorko - Drava)</t>
  </si>
  <si>
    <t>LC 081151 Zg. Korena - Vince</t>
  </si>
  <si>
    <t>LC 081021 Zimica - Zg. Korena</t>
  </si>
  <si>
    <t>od h.št. 36 do h. št. 36c , plaz</t>
  </si>
  <si>
    <t>plaz pri meji z občino Starše</t>
  </si>
  <si>
    <t xml:space="preserve">Gramoznica </t>
  </si>
  <si>
    <t>sprehajalna pot v Gramoznici skupna dolžina 450 m ( 240 m v intervencijskih stroških, 210 m vpis v Ajdo).
Dodatno : odstranitev nanosa večjih količin mulja iz območja športno rekreacijske cone.</t>
  </si>
  <si>
    <t>GORENJA VAS-POLJANE</t>
  </si>
  <si>
    <t>dovoz in dvorišče Brebovnica 8b</t>
  </si>
  <si>
    <t xml:space="preserve"> črpališče</t>
  </si>
  <si>
    <t>OBČINA GORENJA VAS-POLJANE</t>
  </si>
  <si>
    <t>zasuto dvorišče Delnice 10</t>
  </si>
  <si>
    <t>poškodovan podporni zid ob potoku Delnice 6</t>
  </si>
  <si>
    <t xml:space="preserve"> Dostopna pot Hotavlje 54</t>
  </si>
  <si>
    <t>poškodovani propusti in dvorišče Fužine 10</t>
  </si>
  <si>
    <t>v naravi poškodovana ograja za divjad Fužine 5</t>
  </si>
  <si>
    <t>kanalizacijsko omrežje Gorenja Dobrava</t>
  </si>
  <si>
    <t>cevovod Gorenja Dobrava 23</t>
  </si>
  <si>
    <t>dvorišče Gorenja Dobrava 34</t>
  </si>
  <si>
    <t>dvorišče Gorenja Dobrava 8</t>
  </si>
  <si>
    <t>dvorišče Gorenja Žetina 8</t>
  </si>
  <si>
    <t>most Hobovše pri Stari Oselici 2</t>
  </si>
  <si>
    <t>zasebna cesta Hotavlje 12</t>
  </si>
  <si>
    <t xml:space="preserve"> Hotavlje 53</t>
  </si>
  <si>
    <t>dovoz in dvorišče Hotavlje 54</t>
  </si>
  <si>
    <t>dvorišče Hotavlje 7b</t>
  </si>
  <si>
    <t xml:space="preserve"> Hotovlja 11</t>
  </si>
  <si>
    <t>zasebni dovoz Hotovlja 20</t>
  </si>
  <si>
    <t>betonski most Hotovlja 29</t>
  </si>
  <si>
    <t>cevovod hotovlja 43</t>
  </si>
  <si>
    <t>dovozna cesta Hotovlja 43</t>
  </si>
  <si>
    <t>armirana brižina Hotovlja 58</t>
  </si>
  <si>
    <t>vodovod Jarčje Brdo 10</t>
  </si>
  <si>
    <t>Javna pot 601131 Suša - Jelovica</t>
  </si>
  <si>
    <t>Javna pot 601151 Suša - Dolenja Žetina</t>
  </si>
  <si>
    <t>JP601361 Srednja vas - Šoštar</t>
  </si>
  <si>
    <t>LC 100051 Javni vodovod Trebija - Občina GVP</t>
  </si>
  <si>
    <t>dvorišče Javorje 33</t>
  </si>
  <si>
    <t>zajetje Jazbine 10</t>
  </si>
  <si>
    <t>dvorišče Jazbine 7</t>
  </si>
  <si>
    <t>JP 600201 Sleme-Rotovž</t>
  </si>
  <si>
    <t>JP 600221 Burnik-Lukac</t>
  </si>
  <si>
    <t>JP 600231 Burnik-Petelinovše</t>
  </si>
  <si>
    <t>JP 600281 Lamat-Kotlar</t>
  </si>
  <si>
    <t>JP 600301 Lamat-Zasede-Lomat</t>
  </si>
  <si>
    <t>JP 600361 Sleme-Slajka-Hotavlje</t>
  </si>
  <si>
    <t>JP 600451 Cabrace-Likar-Zarob</t>
  </si>
  <si>
    <t>JP 600454 ?abrače-Volaka</t>
  </si>
  <si>
    <t>JP 600481 Hotavlje-Hlavče n.-Mal.</t>
  </si>
  <si>
    <t>KG 600481 Hotavlje-Hlavče n.-Mal.</t>
  </si>
  <si>
    <t>JP 600511 Gorenja vas-Jehovec</t>
  </si>
  <si>
    <t>JP 600521 ćola-Mihevk</t>
  </si>
  <si>
    <t>JP 600591 JP600591 - most Dolenja Dobrava</t>
  </si>
  <si>
    <t>JP 600691 Brebovnica-Lazar</t>
  </si>
  <si>
    <t>JP 600692 Mavrcan-Tine</t>
  </si>
  <si>
    <t>JP 600711 Todraž-deponija RU?V</t>
  </si>
  <si>
    <t>JP 600851 Drnovškov mlin-Kremenik</t>
  </si>
  <si>
    <t>JP 600901 Predmost-Hotovlja</t>
  </si>
  <si>
    <t>JP 600922 Odcep Frle?</t>
  </si>
  <si>
    <t>JP 601051 ?aga-Hribovec</t>
  </si>
  <si>
    <t>JP 601081 Volča-Trnovec</t>
  </si>
  <si>
    <t>JP 601091 Volča-Lisičnik</t>
  </si>
  <si>
    <t>JP 601101 Volča-Zakobiljek-Mal. V</t>
  </si>
  <si>
    <t>JP 601104 Zakobiljek-Dolenčice</t>
  </si>
  <si>
    <t>JP 601161 Podobeno-Močnikar</t>
  </si>
  <si>
    <t>JP 601173 Delnice-Vogelčar</t>
  </si>
  <si>
    <t>JP 601181 Javorje-Predole</t>
  </si>
  <si>
    <t>JP 601192 Pustote-Matejc</t>
  </si>
  <si>
    <t>JP 601193 Krivo Brdo-Vrhov grič</t>
  </si>
  <si>
    <t>JP 601251 Odcep Loputnik</t>
  </si>
  <si>
    <t>JP 601281 Gor. Dobrava-Sv. Urban</t>
  </si>
  <si>
    <t>JP 601511 Dolenčice-Podobeno</t>
  </si>
  <si>
    <t>JP 601671 Odcep Svinjakar</t>
  </si>
  <si>
    <t>JP 601811 Odcep Kolavž</t>
  </si>
  <si>
    <t>JP 901311 Gabrška Gora-Kopišar</t>
  </si>
  <si>
    <t>JP 901351 Tavčarjev dvor-Hotovlja</t>
  </si>
  <si>
    <t xml:space="preserve">kanalizacijski jašek </t>
  </si>
  <si>
    <t xml:space="preserve">kanalizacijsko omrežje </t>
  </si>
  <si>
    <t>kanalizacijsko omrežje Pot na Pretovč</t>
  </si>
  <si>
    <t xml:space="preserve"> Trata-Mijatovič</t>
  </si>
  <si>
    <t xml:space="preserve">klorinatorska postaja Milostovka </t>
  </si>
  <si>
    <t>nanos gramoza na dostopno pot Lajše 15</t>
  </si>
  <si>
    <t>JP600582 Lajše-Jenko</t>
  </si>
  <si>
    <t>LC 100011 Sovodenj-Jav.Dol-Ledine</t>
  </si>
  <si>
    <t>LC 100021 Sovodenj-Cerkljanski V.</t>
  </si>
  <si>
    <t>LC 100041 Trebija-Stara Oselica</t>
  </si>
  <si>
    <t>LC 100062 Kopačnica-Planina</t>
  </si>
  <si>
    <t>LC 100091 Gor. vas-Hlav. njive</t>
  </si>
  <si>
    <t>100091 Vršajn - Hlavče Njive</t>
  </si>
  <si>
    <t>100091 Hlavče Njive</t>
  </si>
  <si>
    <t>LC 100101 Sovodenj-Stara Oselica</t>
  </si>
  <si>
    <t>LC 100111 Volča-Malenski vrh</t>
  </si>
  <si>
    <t>LC 100121 Poljane-Gabrška Gora</t>
  </si>
  <si>
    <t>LC 100131 Poljane-Bukov v.-Lučine</t>
  </si>
  <si>
    <t>LC 100171 Fužine-?irovski Vrh</t>
  </si>
  <si>
    <t>LC 401012 Predole-Rovte</t>
  </si>
  <si>
    <t>LC 401023 Zapreval-Poljane</t>
  </si>
  <si>
    <t>LK 101021 Blegoška ulica I</t>
  </si>
  <si>
    <t>LK 101081 Pot na Pretovc I</t>
  </si>
  <si>
    <t>LK 101082 Pot na Pretovc II</t>
  </si>
  <si>
    <t>100091 Brda - Srednja vas</t>
  </si>
  <si>
    <t>LZ 101061 Poljanska ulica</t>
  </si>
  <si>
    <t>Podobeno 2 poškodovani dostopi na zasebne parcele</t>
  </si>
  <si>
    <t>Podobeno 4 poškodovan cevni propust</t>
  </si>
  <si>
    <t>Podobeno 5a poškodovan zasebni dovoz in propust</t>
  </si>
  <si>
    <t>JP 600501 Hotavlje-Gorenja vas</t>
  </si>
  <si>
    <t>Trat130 Prijavljena škoda na javni poti JP600502</t>
  </si>
  <si>
    <t>vodohran v plazu vodohran</t>
  </si>
  <si>
    <t>vodovod Delnice</t>
  </si>
  <si>
    <t>fontana Regnov trg</t>
  </si>
  <si>
    <t>vodovod Gorenja vas</t>
  </si>
  <si>
    <t>hidrant</t>
  </si>
  <si>
    <t>vodovod Poljane</t>
  </si>
  <si>
    <t>vodovod Poljane-jašek</t>
  </si>
  <si>
    <t>vodovod Todraž</t>
  </si>
  <si>
    <t>vodovod Todraž-Lučine</t>
  </si>
  <si>
    <t>vodovod Trebija-Srednja vas</t>
  </si>
  <si>
    <t>Žirovski vrh Sv.Urbana 20</t>
  </si>
  <si>
    <t>Žirovski vrh Sv.Urbana 22</t>
  </si>
  <si>
    <t>cesta dovozna</t>
  </si>
  <si>
    <t>JP600111 Blažic -v kočo</t>
  </si>
  <si>
    <t>dovozna pot</t>
  </si>
  <si>
    <t>dvorišče</t>
  </si>
  <si>
    <t>Fužine- Žun</t>
  </si>
  <si>
    <t>JP600243 JP Lovran-Vic</t>
  </si>
  <si>
    <t>kanal male hidroelektrarne</t>
  </si>
  <si>
    <t>Laniše - Uštinčk</t>
  </si>
  <si>
    <t>Leskovica-Ograde</t>
  </si>
  <si>
    <t>most</t>
  </si>
  <si>
    <t>podporni zid</t>
  </si>
  <si>
    <t>podporni zid mostu</t>
  </si>
  <si>
    <t>vodovod</t>
  </si>
  <si>
    <t>JP600502 za Soro-Kršiše</t>
  </si>
  <si>
    <t>za Soro-Kršiše</t>
  </si>
  <si>
    <t>zasebni dovoz in pot</t>
  </si>
  <si>
    <t>poškodovana pot na zemljišče</t>
  </si>
  <si>
    <t>pot do zemljišča</t>
  </si>
  <si>
    <t>GORIŠNICA</t>
  </si>
  <si>
    <t>del JP602511 Gajevci</t>
  </si>
  <si>
    <t>JP 602761 MURETINCI</t>
  </si>
  <si>
    <t>LC 102011 Moškanjci-Zagojiči-Borl-Gori</t>
  </si>
  <si>
    <t>JP 602571 Placerovci 26</t>
  </si>
  <si>
    <t>GORJE</t>
  </si>
  <si>
    <t>JP 512941 Grabče I</t>
  </si>
  <si>
    <t>JP 512934 Krnica 77</t>
  </si>
  <si>
    <t>LC 012141 Krnica-Pokljuška sotesk</t>
  </si>
  <si>
    <t>LC 012191 Krnica-Zg.Laze-Poljane</t>
  </si>
  <si>
    <t>JP 512977 Spodnje Gorje 63</t>
  </si>
  <si>
    <t>JP 512871 Zatrnik 86</t>
  </si>
  <si>
    <t>JP 513955 Zg. Gorje II</t>
  </si>
  <si>
    <t>JP 512954 Zg. Gorje III</t>
  </si>
  <si>
    <t>GORNJA RADGONA</t>
  </si>
  <si>
    <t xml:space="preserve"> JAVNA KANALIZACIJA - CIRIL METODOVA ULICA</t>
  </si>
  <si>
    <t>JP 604772 G. Radgona - Gasilska c.</t>
  </si>
  <si>
    <t xml:space="preserve">JAVNA KANALIZACIJA - LACKOVA ULICA </t>
  </si>
  <si>
    <t>R3 2807 SPODNJI IVANJCI-GORNJA RADGONA</t>
  </si>
  <si>
    <t>METEORNA KANALIZACIJA MELE - ŽNIDARIČ</t>
  </si>
  <si>
    <t>MOTA BŠ MOTA BŠ</t>
  </si>
  <si>
    <t>JAVNA KANALIZACIJA - PANONSKA ULICA PANONSKA ULICA 10</t>
  </si>
  <si>
    <t>R2 0316 GORNJA RADGONA</t>
  </si>
  <si>
    <t>FEKALNO PREČRPALIŠČE PODGRAD - LEVAR PODGRAD 1</t>
  </si>
  <si>
    <t>KOMUNALNA INFRASTRUKTURA - VODOVOD PODGRAD BŠ</t>
  </si>
  <si>
    <t>LK 105221 G. Radgona - PokopaliÄąË‡ka c.</t>
  </si>
  <si>
    <t>APAČE SEGOVCI BŠ</t>
  </si>
  <si>
    <t xml:space="preserve"> JAVNA KANALIZACIJA - SIMONIČEV BREG</t>
  </si>
  <si>
    <t>GORNJI GRAD</t>
  </si>
  <si>
    <t>JP 607111 KOSOV BROD- AJNIK</t>
  </si>
  <si>
    <t>KANALIZACIJA KANALIZACIJA GORNJI GRAD</t>
  </si>
  <si>
    <t>LC 107011 Sluga-Nova Štifta-Črnevska Rida</t>
  </si>
  <si>
    <t>Občina Gornji Grad</t>
  </si>
  <si>
    <t>OPTIČNO-TELEKOMUNIKACIJSKO OMREŽJE</t>
  </si>
  <si>
    <t>VODOVOD BOČNA</t>
  </si>
  <si>
    <t>VODOVOD NOVA ŠTIFTA</t>
  </si>
  <si>
    <t>JP 607151 Drhnati-Brglez</t>
  </si>
  <si>
    <t>LC 107031 G.Grad-Lenart-Kosov Br.</t>
  </si>
  <si>
    <t>JP 607131 Gmajner-Kokalj</t>
  </si>
  <si>
    <t>JP 607121 GMAJNER-SV.LENART-CERKEV</t>
  </si>
  <si>
    <t>LC 107041 Gornji G.-Šokat-Florjan</t>
  </si>
  <si>
    <t>JP 607071 Jakopi-Belin</t>
  </si>
  <si>
    <t>JP 607081 Kapela-Fale-Z.Studenec</t>
  </si>
  <si>
    <t>LC 221141 Kolovrat-Trbol.-Florjan</t>
  </si>
  <si>
    <t>LC 107051 Križ-Florjan-Krnica</t>
  </si>
  <si>
    <t>JP 607101 LENART- POZNIČ</t>
  </si>
  <si>
    <t>JP 607031 MAKEŽ-MUŠJA VAS</t>
  </si>
  <si>
    <t>LK 107391 NOVO NASELJE-GASILSKI DOM</t>
  </si>
  <si>
    <t>LC 107021 ROGAČNIK - LENART- MAČKIN KOT- AMER</t>
  </si>
  <si>
    <t>JP 607141 Šokat-Rore</t>
  </si>
  <si>
    <t>JP 607161 Štorgelj-Lepa Ravna</t>
  </si>
  <si>
    <t>GRAD</t>
  </si>
  <si>
    <t>JP (nekategorizirana) odsek Bajna</t>
  </si>
  <si>
    <t>JP (nekategorizirana) odsek Kiselakov breg</t>
  </si>
  <si>
    <t>Javna pot 698011 Kukojca od HŠ Dol. Slaveči 43 do 45</t>
  </si>
  <si>
    <t>Javna pot 698071 Olabe (pri HŠ 139)</t>
  </si>
  <si>
    <t>Javna pot 698091 Vratušov - Vidonjev breg (HŠ-106-107)</t>
  </si>
  <si>
    <t>Javna pot 698091 Vratušov - Vidonjev breg (HŠ-113)</t>
  </si>
  <si>
    <t>JP 597571 Horv. c. - Dol. Vrej (HŠ 11,12)</t>
  </si>
  <si>
    <t>JP 697421 KISELAKOV BREG (pri HŠ 84)</t>
  </si>
  <si>
    <t>JP 697451 na Breginem bregu v bližini HŠ Vidonci 78</t>
  </si>
  <si>
    <t>JP 697681 Lončarova graba (med HŠ 22-23)</t>
  </si>
  <si>
    <t>JP 697721 Balažinova graba (pri HŠ 44)</t>
  </si>
  <si>
    <t>JP 697851 mimo Kuzmiča in Anike pri HŠ 78</t>
  </si>
  <si>
    <t>LC 197011 Motovilci - Dol. Slaveči (HŠ-70)</t>
  </si>
  <si>
    <t>LC 197091 Kovačevci (k HŠ 24)</t>
  </si>
  <si>
    <t>LC 197121 Radovci spodnji del (pri HŠ 56)</t>
  </si>
  <si>
    <t>LC 197161 KRUPLIVNIK-KRALEŠČEK pri HŠ Kruplivnik 44</t>
  </si>
  <si>
    <t>HOČE-SLIVNICA</t>
  </si>
  <si>
    <t>JP 882041 Odcep Potočnik</t>
  </si>
  <si>
    <t>JP 880166 Rečka gr.-Bedenk-Poh.c.</t>
  </si>
  <si>
    <t>HRASTNIK</t>
  </si>
  <si>
    <t>LC 122031 Čeče-Gov. pot-Ravne - Čeče</t>
  </si>
  <si>
    <t>Občina Hrastnik</t>
  </si>
  <si>
    <t>Prelaz Marno - Zavrate</t>
  </si>
  <si>
    <t>LC 122071 Dol križišče - Blate</t>
  </si>
  <si>
    <t>LC 122011 Podkraj - Radeče</t>
  </si>
  <si>
    <t>LC 122011 Podkraj-Radeče</t>
  </si>
  <si>
    <t>Taborniška pot-Vodohran</t>
  </si>
  <si>
    <t>IDRIJA</t>
  </si>
  <si>
    <t>JP 630 351 Dolnje Lome - na Griču</t>
  </si>
  <si>
    <t>Plaz nad hišo Plaz nad hišo</t>
  </si>
  <si>
    <t>JP 630 781 Črni Vrh - Trnovec</t>
  </si>
  <si>
    <t>JP 630 231 Mrzli Log – Šajsna Ravan</t>
  </si>
  <si>
    <t>JP 630 041 Gorenje Dole - Mravljišče</t>
  </si>
  <si>
    <t>JP 630 401 Ledinsko Razpotje - Podlovice</t>
  </si>
  <si>
    <t>JP 630 492 Matiček - Miklavž</t>
  </si>
  <si>
    <t>JP 630 491 Pek - Žirovnica</t>
  </si>
  <si>
    <t>JP 630 411 Zakovk - Preske</t>
  </si>
  <si>
    <t>JP 630 641 Log - Zala</t>
  </si>
  <si>
    <t>LC 630 115 Migovše Ipavec</t>
  </si>
  <si>
    <t>JP 630 241 Reven</t>
  </si>
  <si>
    <t>Dvorišče hiše Gortanova ulica 16</t>
  </si>
  <si>
    <t>Trasa optičnega omrežja v občini Idrija Idrija</t>
  </si>
  <si>
    <t>JP 631 301 Idrija mesto</t>
  </si>
  <si>
    <t>JP 631 111 Kacinova ul.</t>
  </si>
  <si>
    <t>LK 130 661 Idrija mesto</t>
  </si>
  <si>
    <t>JP 631 482 Prešernova ul.</t>
  </si>
  <si>
    <t>JP 631 411 Swenak</t>
  </si>
  <si>
    <t>JP 631 283 Ul. Otona Župančiča 24</t>
  </si>
  <si>
    <t>JP 631 491 Vodnikova ul.</t>
  </si>
  <si>
    <t>JP 630 121 Habečk - Grapar</t>
  </si>
  <si>
    <t>Cesta v Ljubevču Jelični Vrh</t>
  </si>
  <si>
    <t>JP 630 341 Bajc</t>
  </si>
  <si>
    <t>JP 630 521 Ledine - Kerkoč</t>
  </si>
  <si>
    <t>JP 630 461 Mrzli Vrh - Corn</t>
  </si>
  <si>
    <t>Plaz pod cesto Ledinske Krnice 2</t>
  </si>
  <si>
    <t>JP 630 741 Predgriže - Zakrog</t>
  </si>
  <si>
    <t>JP 630 362 Spodnje Lome - Cigale</t>
  </si>
  <si>
    <t>JP Masore - Petelin</t>
  </si>
  <si>
    <t>JP Masore - Petelin in zajetje za vodo</t>
  </si>
  <si>
    <t>Elektrika, plinovod, vodovod Mokraška vas</t>
  </si>
  <si>
    <t>JP 630461 Mrzli Vrh 20</t>
  </si>
  <si>
    <t>Plaz pod hišo Mrzli Vrh 20</t>
  </si>
  <si>
    <t>LC Ledine Mrzli Vrh Mrzli Vrh 20</t>
  </si>
  <si>
    <t>JP 630 271 Idrijske Krnice - Otalež</t>
  </si>
  <si>
    <t>JP 630 273 Jezero - Snopiše</t>
  </si>
  <si>
    <t>JP 630 581 Lom - Erjavec</t>
  </si>
  <si>
    <t>JP 630 571 Lom - Jelenk</t>
  </si>
  <si>
    <t>JP 630 592 Travnik - Anžon</t>
  </si>
  <si>
    <t>JP 630 591 Travnik - Bende</t>
  </si>
  <si>
    <t>GC Pečnik - Spodnja Idrija</t>
  </si>
  <si>
    <t>podporni zid Pod brezami 22</t>
  </si>
  <si>
    <t>podporni zid Prelovčeva 4</t>
  </si>
  <si>
    <t>JP 631 601 Sp. Idrija</t>
  </si>
  <si>
    <t>JP 630 472 Sp. Kanomlja</t>
  </si>
  <si>
    <t>JP 630 471 Sivka - Likar - Pirc</t>
  </si>
  <si>
    <t>cesta Spodnja Kanomlja</t>
  </si>
  <si>
    <t>JP 630 961 Spodnja Kanomlja</t>
  </si>
  <si>
    <t>JP 631 761 Fefk</t>
  </si>
  <si>
    <t>JP 630 811 Petrič - Pock</t>
  </si>
  <si>
    <t>JP 630 531 Spodnja Kanomlja - Bazovik</t>
  </si>
  <si>
    <t>JP 631 721 Svetik</t>
  </si>
  <si>
    <t>JP 630 952 Svetlik - Jereb</t>
  </si>
  <si>
    <t>cesta Spodnja Kanomlja 29</t>
  </si>
  <si>
    <t>Podporna zidova širine 13m in 11m Spodnja Kanomlja 46A, 5281 Spodnja Idrija</t>
  </si>
  <si>
    <t>Plazova nad hišo Spodnja Kanomlja 63</t>
  </si>
  <si>
    <t>JP 630 111 Migovše - odcep Reven</t>
  </si>
  <si>
    <t>JP 630 061 Nikova - Rupa</t>
  </si>
  <si>
    <t>JP 630 171 Prekovše - Peleče</t>
  </si>
  <si>
    <t>JP 630 181 Razpotje - Kolenc</t>
  </si>
  <si>
    <t>JP 630 151 Razpotje - Lom</t>
  </si>
  <si>
    <t>JP 630 161 Razpotje - Melanovec</t>
  </si>
  <si>
    <t>JP 630 191 Razpotje - Volavčevše</t>
  </si>
  <si>
    <t>JP 630 951 Spodnja Kanomlja - Svetlik</t>
  </si>
  <si>
    <t>JP 630 541 Boč - Močnik</t>
  </si>
  <si>
    <t>JP 630 542 Boč - Rupa - Stržnica</t>
  </si>
  <si>
    <t>Tolminska cesta  34 Majda Peternel</t>
  </si>
  <si>
    <t>vodovod in rezervoar Tolminska cesta 36</t>
  </si>
  <si>
    <t>Plaz nad hišo Tolminska cesta 46</t>
  </si>
  <si>
    <t>Plazova nad hišo Tolminska cesta 50</t>
  </si>
  <si>
    <t>JP 630 113 Cikel - Vojsko</t>
  </si>
  <si>
    <t>JP 630 311 Na Sredi - Bukov. Ravan</t>
  </si>
  <si>
    <t>JP 630 112 Odcep Reven – odcep Hum</t>
  </si>
  <si>
    <t>JP 630 281 Počepar - Brus</t>
  </si>
  <si>
    <t>JP 630 091 V Grapi</t>
  </si>
  <si>
    <t>JP 630 402 Ledinsko Razpotje</t>
  </si>
  <si>
    <t>JP 630 451 Govejk - Gostiša</t>
  </si>
  <si>
    <t>JP 630 502 Vrsnik - Vidic</t>
  </si>
  <si>
    <t>JP 630 421 Zakovk - Rupa</t>
  </si>
  <si>
    <t>JP 630 621 Strmec - na Kobilici</t>
  </si>
  <si>
    <t>LC 130 213 Boč - Stan</t>
  </si>
  <si>
    <t>LC 130 171 Dole - Podklanec</t>
  </si>
  <si>
    <t>Golob – Jazne Golob – Jazne</t>
  </si>
  <si>
    <t>LC 130 181 Govejk – Ledinske Krnice</t>
  </si>
  <si>
    <t>LC 226 011 Hotedršica - Godovič</t>
  </si>
  <si>
    <t>LC 130 021 Idrija - Kočevše</t>
  </si>
  <si>
    <t>LC 130 061 Idrija – Razpotje - Hladnik</t>
  </si>
  <si>
    <t>LC 130 071 Idrijska Bela - Krog</t>
  </si>
  <si>
    <t>LC 130 212 Idrijske Krnice - Boč</t>
  </si>
  <si>
    <t>LC 130 111 Idrijski Log Predgriže</t>
  </si>
  <si>
    <t>LC 130 122 Jeler - Javornik</t>
  </si>
  <si>
    <t>LC 130 031 Kočevše – Čekovnik - Idrija</t>
  </si>
  <si>
    <t>LC 130 081 Koder – Gorenja Trebuša</t>
  </si>
  <si>
    <t>LC 130 072 Krog - Zadlog</t>
  </si>
  <si>
    <t>LC 130 201 LC 130 201</t>
  </si>
  <si>
    <t>LC 130 183 Ledine – Ledinsko Razpotje</t>
  </si>
  <si>
    <t>Most na LC 130 061 Idrija – Razpotje - Hladnik</t>
  </si>
  <si>
    <t>LC 130 161 Mravljišče - Zavratec</t>
  </si>
  <si>
    <t>LC 130 041 Podroteja - Fežnar</t>
  </si>
  <si>
    <t>LC 130 131 Predgriže – Gorenje Lome</t>
  </si>
  <si>
    <t>LC 130 152 Rebro – Ledinsko razpotje</t>
  </si>
  <si>
    <t>LC 100 011 Sovodenj – Javorjev Dol - Ledine</t>
  </si>
  <si>
    <t>LC 130 211 Spodnja Kanomlja - Idrijske Krnice</t>
  </si>
  <si>
    <t>LC 130 214 Stan – Oblakov Vrh</t>
  </si>
  <si>
    <t>LC 130 121 Strmec - Jeler</t>
  </si>
  <si>
    <t>JP 630 011 Tabor - Ćešmelj</t>
  </si>
  <si>
    <t>JP 630 012 Tabor - Lom</t>
  </si>
  <si>
    <t>LC 130 151 Vrh Zale Rebro</t>
  </si>
  <si>
    <t>LC 130 093 Zadlog - Kovk</t>
  </si>
  <si>
    <t>LC 130 162 Zavratec – Brnikov Log</t>
  </si>
  <si>
    <t>JP 502 641 Žagolič - Strmec</t>
  </si>
  <si>
    <t>LC 496 031 Žiri - Ledinica - Mrzli Vrh</t>
  </si>
  <si>
    <t>JESENICE</t>
  </si>
  <si>
    <t>Osnovna šola Koroška Bela Cesta talcev 2</t>
  </si>
  <si>
    <t>Osnovna šola Koroška Bela</t>
  </si>
  <si>
    <t>Občina Jesenice Cesta v Rovte 25</t>
  </si>
  <si>
    <t>Občina Jesenice</t>
  </si>
  <si>
    <t>Občina Jesenice Cesta v Rovte 27</t>
  </si>
  <si>
    <t>Občina Jesenice Cesta v Rovte 29</t>
  </si>
  <si>
    <t>Rasim Suljkanović Javorniški Rovt 35c</t>
  </si>
  <si>
    <t>Občina Jesenice Javorniški Rovt 4</t>
  </si>
  <si>
    <t>Občina Jesenice Javorniški Rovt 4c</t>
  </si>
  <si>
    <t>Uroš Sterle Stranska pot 6d</t>
  </si>
  <si>
    <t>Zavod za šport Jesenice Ulica Viktorja Kejžarja 22</t>
  </si>
  <si>
    <t>Zavod za šport Jesenice</t>
  </si>
  <si>
    <t>Občina Jesenice Žerjavec 8</t>
  </si>
  <si>
    <t>JEZERSKO</t>
  </si>
  <si>
    <t>JP 827271 LC (Jagodic) - Kropivnik</t>
  </si>
  <si>
    <t>JP 827361 Odcep Maver (Zg. Jezersko)</t>
  </si>
  <si>
    <t>JP 827061 Odcep Murn Rihard (Zg. Jez.)</t>
  </si>
  <si>
    <t>LC 327031 Sp. Jezersko - Komatevra</t>
  </si>
  <si>
    <t>JP 827031 Sp. Jezersko - Rezman - Mo.</t>
  </si>
  <si>
    <t>LC 327011 Zg. Jezersko - jezero - žič.</t>
  </si>
  <si>
    <t>LC 327021 Zgornje Jezersko - žičnica</t>
  </si>
  <si>
    <t>JURŠINCI</t>
  </si>
  <si>
    <t>dovozna pot javno dobro parc.št. 845/4 Hlaponci dovozna pot</t>
  </si>
  <si>
    <t>LC 155011 Juršinci - Moravci</t>
  </si>
  <si>
    <t>JP 655011 Šola Juršinci - Vodul- Matjašič Otilija</t>
  </si>
  <si>
    <t>JP 655131 Grlinci - Kos Ana</t>
  </si>
  <si>
    <t>JP 655251 Hlaponci (Bezjak-Ernejčič)</t>
  </si>
  <si>
    <t>JP 655261 JP 655261 Hojnik Hlaponci HŠ10 Kocmut Vinšak-Rotman HŠ 52</t>
  </si>
  <si>
    <t>JP 655261 Hojnik Hlaponci HŠ10-Kocmut-Vinšak-Rotman HŠ 52</t>
  </si>
  <si>
    <t>JP 655541 Zalitje ceste JP 655541 Zagorci odsek proti Krajnc HŠ 9-Hvaletinci</t>
  </si>
  <si>
    <t>JP 655081 R3 712 Juršinci - Dragovič - G</t>
  </si>
  <si>
    <t>KAMNIK</t>
  </si>
  <si>
    <t>JP 661221 BELA PEČ-TROBELNO</t>
  </si>
  <si>
    <t>OBČINA KAMNIK</t>
  </si>
  <si>
    <t>JP 660452 BISTRIČICA-OKROGLO</t>
  </si>
  <si>
    <t>JP 660602 BRIŠE-TUČNA</t>
  </si>
  <si>
    <t>JP 660386 CERKEV-POKOPALIŠČE</t>
  </si>
  <si>
    <t>LC 039721 CERKLJANSKA DOBRAVA-VRHOVLJE-*</t>
  </si>
  <si>
    <t>Črpališče Markovo črpališče za odpadne vode</t>
  </si>
  <si>
    <t>Košiše - Tunjiška Mlaka črpališče za odpadne vode</t>
  </si>
  <si>
    <t>Loke - Vaseno črpališče za odpadne vode</t>
  </si>
  <si>
    <t>Podhruška Č11 črpališče za odpadne vode</t>
  </si>
  <si>
    <t>Stranje - Godič črpališče za odpadne vode</t>
  </si>
  <si>
    <t>Zagorica črpališče za odpadne vode</t>
  </si>
  <si>
    <t>Žale črpališče za odpadne vode</t>
  </si>
  <si>
    <t>R 1083 GODIČ-NA GMAJNO</t>
  </si>
  <si>
    <t>LC 039801 GRAD-APNO-ŠENTURSKA GORA-SID</t>
  </si>
  <si>
    <t>JP 661322 GRADIŠČE V TUHINJU</t>
  </si>
  <si>
    <t>JP 661112 HRIB PRI KAMNIKU</t>
  </si>
  <si>
    <t>JP 661201 KALIŠE-ZAVRH PRI ČRNIVCU</t>
  </si>
  <si>
    <t>LC 160031 KAMNIK (Tunjiška cesta)-TUNJI</t>
  </si>
  <si>
    <t>LC 160031 KAMNIK-TUNJICE</t>
  </si>
  <si>
    <t>JP 660521 KAMNIŠKA BISTRICA</t>
  </si>
  <si>
    <t>JP 660722 KAMNIŠKA BISTRICA</t>
  </si>
  <si>
    <t>JP 660724 KAMNIŠKA BISTRICA</t>
  </si>
  <si>
    <t>JP 660727 KAMNIŠKA BISTRICA</t>
  </si>
  <si>
    <t>JP 660728 KAMNIŠKA BISTRICA</t>
  </si>
  <si>
    <t>Kamnik Kanalizacija za odpadne vode</t>
  </si>
  <si>
    <t>JP 660431 KLEMENČEVO</t>
  </si>
  <si>
    <t>JP 660401 KOŠIŠE</t>
  </si>
  <si>
    <t>JP 660405 KOŠIŠE</t>
  </si>
  <si>
    <t>JP 660461 KREGARJEVO-GRADIŠEK</t>
  </si>
  <si>
    <t>JP 661191 KRIVČEVO-KRANJSKI RAK</t>
  </si>
  <si>
    <t>JP 661171 ŽAGA-PODSTUDENEC</t>
  </si>
  <si>
    <t>LC 039801 LANIŠE</t>
  </si>
  <si>
    <t>LC 161021 Markovo-Studenca</t>
  </si>
  <si>
    <t>LC 161021 MARKOVO-STUDENCA-PODLOM</t>
  </si>
  <si>
    <t>LC 161101 MOTNIK-ZGORNJI MOTNIK-BELA</t>
  </si>
  <si>
    <t>NEKATEGORIZIRANA CESTA</t>
  </si>
  <si>
    <t>LC 160091 NEVLJE - SOTESKA</t>
  </si>
  <si>
    <t>LC 160091 NEVLJE-OŠEVEK-BRIŠE-SOTESKA</t>
  </si>
  <si>
    <t>LC 161041 PODHRUŠKA-ZNOJILE-TROBELNO-PO</t>
  </si>
  <si>
    <t>LC 161041 Podhruška-Sela</t>
  </si>
  <si>
    <t>JP 661205 PODLOM-KALIŠE</t>
  </si>
  <si>
    <t>JP 661175 PODSTUDENEC</t>
  </si>
  <si>
    <t>JP 661101 POREBER</t>
  </si>
  <si>
    <t>JP 661102 POREBER</t>
  </si>
  <si>
    <t>JP661101 Poreber</t>
  </si>
  <si>
    <t>JP 661105 POREBER-DO KOTNIKA</t>
  </si>
  <si>
    <t>JP 660542 POTOK V ČRNI</t>
  </si>
  <si>
    <t>JP 660543 POTOK V ČRNI</t>
  </si>
  <si>
    <t>JP 661293 PRAPROČE V TUHINJU-DO MEJAČA</t>
  </si>
  <si>
    <t>LC 072013 Rova-Kolovec-Palovče</t>
  </si>
  <si>
    <t>LC 282121 ROVT-ŠPITALIČ</t>
  </si>
  <si>
    <t>NL 100 Sekundarni vodovod Smodnišnica sever</t>
  </si>
  <si>
    <t>LC 161061 Snovik-Bela Peč</t>
  </si>
  <si>
    <t>LC 161011 Soteska-Poreber</t>
  </si>
  <si>
    <t>LC 161011 SOTESKA-POREBER</t>
  </si>
  <si>
    <t>LC 161051 SOVINJA PEČ-PODLOM</t>
  </si>
  <si>
    <t>LC 161051 Sovinja Peč-Podlom</t>
  </si>
  <si>
    <t>JP 661591 SPODNJE STRANJE-STOLNIK-LANIĹ</t>
  </si>
  <si>
    <t>JP 660501 SPODNJE STRANJE-ZAKAL</t>
  </si>
  <si>
    <t>JP 660521 STAHOVICA-VEGRAD-ZG. PRAPRETN*</t>
  </si>
  <si>
    <t>JP 661331 STEBLJEVEK-VRHAČ</t>
  </si>
  <si>
    <t>JP 660511 STOLNIK</t>
  </si>
  <si>
    <t>AC 500 Transportni cevovod</t>
  </si>
  <si>
    <t>JP 661211 TROBELNO</t>
  </si>
  <si>
    <t>LC 160111 TUNJICE-SVETA ANA-ZDRAVILNI G*</t>
  </si>
  <si>
    <t>JP 660393 TUNJIŠKA MLAKA-KOŠIŠE</t>
  </si>
  <si>
    <t>PE 90 Vodovod Črna-Stahovica</t>
  </si>
  <si>
    <t>NL 250 Vodovodna povezava AC 500 in NL 400</t>
  </si>
  <si>
    <t>PE 90 Vodovodna povezava Kregarjevo</t>
  </si>
  <si>
    <t>NL 150 Vodovodna povezava VIRTUS</t>
  </si>
  <si>
    <t>NL 100 Vodovodna povezava Volčji Potok-Šmarca</t>
  </si>
  <si>
    <t>NEKATEGORIZIRANA CESTA VZPOREDNA Z JP 660452</t>
  </si>
  <si>
    <t>JP 661523 ZAJASOVNIK</t>
  </si>
  <si>
    <t>LC 160081 ZGORNJE STRANJE-ZAGORICA-KREG*</t>
  </si>
  <si>
    <t>vodi</t>
  </si>
  <si>
    <t>Bistričica</t>
  </si>
  <si>
    <t>Godič - Stranje</t>
  </si>
  <si>
    <t>Kamnik</t>
  </si>
  <si>
    <t>Stranje - KIK</t>
  </si>
  <si>
    <t>Šmarca</t>
  </si>
  <si>
    <t>Stahovica - Črna</t>
  </si>
  <si>
    <t>Stahovica - Stranje</t>
  </si>
  <si>
    <t>Županje Njive</t>
  </si>
  <si>
    <t>KOMENDA</t>
  </si>
  <si>
    <t>BALINIŠČE, PODBORŠT PRI KOMENDI</t>
  </si>
  <si>
    <t>OBČINA KOMENDA</t>
  </si>
  <si>
    <t>JP 662021 JP</t>
  </si>
  <si>
    <t>JP 662036 JP</t>
  </si>
  <si>
    <t>JP 662233 JP</t>
  </si>
  <si>
    <t>LC 253031 LC</t>
  </si>
  <si>
    <t>G2 1138 LK</t>
  </si>
  <si>
    <t>G2 1138 MOSTE-MENGEŠ</t>
  </si>
  <si>
    <t>JP 662031 C 110101</t>
  </si>
  <si>
    <t>C110101 GJI razsvetljava</t>
  </si>
  <si>
    <t>JP 662081 GJI razsvetljava</t>
  </si>
  <si>
    <t>JP 662082 GJI razsvetljava</t>
  </si>
  <si>
    <t>JP 662091 GJI razsvetljava</t>
  </si>
  <si>
    <t>JP 662092 GJI razsvetljava</t>
  </si>
  <si>
    <t>JP 662101 GJI razsvetljava</t>
  </si>
  <si>
    <t>JP 662121 GJI razsvetljava</t>
  </si>
  <si>
    <t>JP 662173 GJI razsvetljava</t>
  </si>
  <si>
    <t>LZ 162511 GJI razsvetljava</t>
  </si>
  <si>
    <t>NH PGD KOMENDA GLAVARJEVA CESTA</t>
  </si>
  <si>
    <t>Občina Komenda</t>
  </si>
  <si>
    <t>Od LC 039121 do hiše Klanec 3A. JP 662 045</t>
  </si>
  <si>
    <t>Od hiše Klanec 1A do LC 039121. JP 662 048</t>
  </si>
  <si>
    <t>Od regionalke R2 413/1081 do LC 162041.
Ob uporabi se lahko naknadno pokažejo poškodbe, ki na dan pregleda še niso bile vidne (posedki, nestabilnost jaškov, razpoke...) JP 662 096</t>
  </si>
  <si>
    <t>Od JP 662095 do hiše Moste 89.
Ob uporabi se lahko naknadno pokažejo poškodbe, ki na dan pregleda še niso bile vidne (posedki, nestabilnost jaškov, razpoke...) JP 662 099</t>
  </si>
  <si>
    <t>Od regionalke G2 104/1138 do regionalke R2 413/1081.
Ob uporabi se lahko naknadno pokažejo poškodbe, ki na dan pregleda še niso bile vidne (posedki, nestabilnost jaškov, razpoke...) JP 662 102</t>
  </si>
  <si>
    <t>Od JP 662098 do hiše Moste 97 L.
Ob uporabi se lahko naknadno pokažejo poškodbe, ki na dan pregleda še niso bile vidne (posedki, nestabilnost jaškov, razpoke...) JP 662 124</t>
  </si>
  <si>
    <t>Od JP 662121 do hiše Suhadole 38 E.
Ob uporabi se lahko naknadno pokažejo poškodbe, ki na dan pregleda še niso bile vidne (posedki, nestabilnost jaškov, razpoke...) JP 662 127</t>
  </si>
  <si>
    <t>Od JP 662182 do hiše Mlaka 21D. JP 662 187</t>
  </si>
  <si>
    <t>Ob hiši Gora 22 A- Starovasnik.
Ob uporabi se lahko naknadno pokažejo poškodbe, ki na dan pregleda še niso bile vidne (posedki, nestabilnost jaškov, razpoke...) JP 662 203</t>
  </si>
  <si>
    <t>Od LC 162031 do hiše Nasovče 1C.
Ob uporabi se lahko naknadno pokažejo poškodbe, ki na dan pregleda še niso bile vidne (posedki, nestabilnost jaškov, razpoke...) JP 662029</t>
  </si>
  <si>
    <t>Od LC 162031 do hiše Potok 5
Ob uporabi se lahko naknadno pokažejo poškodbe, ki na dan pregleda še niso bile vidne (posedki, nestabilnost jaškov, razpoke...) JP 662031</t>
  </si>
  <si>
    <t>javna pot od LC039121 do 662025 JP 662041</t>
  </si>
  <si>
    <t>Od LC 162021 do LC 039122.
Ob uporabi se lahko naknadno pokažejo poškodbe, ki na dan pregleda še niso bile vidne (posedki, nestabilnost jaškov, razpoke...) JP 662055</t>
  </si>
  <si>
    <t>Od LZ 162511 do LC 162021.
Ob uporabi se lahko naknadno pokažejo poškodbe, ki na dan pregleda še niso bile vidne (posedki, nestabilnost jaškov, razpoke...) JP 662063</t>
  </si>
  <si>
    <t>Od LZ 162511 DO lc 162021.
Ob uporabi se lahko naknadno pokažejo poškodbe, ki na dan pregleda še niso bile vidne (posedki, nestabilnost jaškov, razpoke...) JP 662064</t>
  </si>
  <si>
    <t>Od LC 162043 do hiše Zajčeva 9.
Ob uporabi se lahko naknadno pokažejo poškodbe, ki na dan pregleda še niso bile vidne (posedki, nestabilnost jaškov, razpoke...) JP 662072</t>
  </si>
  <si>
    <t>Od LC 039122 do JP 662082.
Ob uporabi se lahko naknadno pokažejo poškodbe, ki na dan pregleda še niso bile vidne (posedki, nestabilnost jaškov, razpoke...) JP 662081</t>
  </si>
  <si>
    <t>Od LC 039122 do JP 662392.
Ob uporabi se lahko naknadno pokažejo poškodbe, ki na dan pregleda še niso bile vidne (posedki, nestabilnost jaškov, razpoke...) JP 662081</t>
  </si>
  <si>
    <t>Od JP 662081 do parcele 598, Kaplja vas.
Ob uporabi se lahko naknadno pokažejo poškodbe, ki na dan pregleda še niso bile vidne (posedki, nestabilnost jaškov, razpoke...) JP 662082</t>
  </si>
  <si>
    <t>Od regionalke R2 413/1081 do JP 662206.
Ob uporabi se lahko naknadno pokažejo poškodbe, ki na dan pregleda še niso bile vidne (posedki, nestabilnost jaškov, razpoke...) JP 662091</t>
  </si>
  <si>
    <t>Od JP 662091 do hiše Moste 98 D.
Ob uporabi se lahko naknadno pokažejo poškodbe, ki na dan pregleda še niso bile vidne (posedki, nestabilnost jaškov, razpoke...) JP 662092</t>
  </si>
  <si>
    <t>Od JP 662091 do Tunjščice.
Ob uporabi se lahko naknadno pokažejo poškodbe, ki na dan pregleda še niso bile vidne (posedki, nestabilnost jaškov, razpoke...) JP 662093</t>
  </si>
  <si>
    <t>Od regionalke R2 413/1081 do hiše Tunjščice.
Ob uporabi se lahko naknadno pokažejo poškodbe, ki na dan pregleda še niso bile vidne (posedki, nestabilnost jaškov, razpoke...) JP 662094</t>
  </si>
  <si>
    <t>Od regionalke R2 413/1081 do JP 662096.
Ob uporabi se lahko naknadno pokažejo poškodbe, ki na dan pregleda še niso bile vidne (posedki, nestabilnost jaškov, razpoke...) JP 662095</t>
  </si>
  <si>
    <t>Od JP 662095 do Tunjščice.
Ob uporabi se lahko naknadno pokažejo poškodbe, ki na dan pregleda še niso bile vidne (posedki, nestabilnost jaškov, razpoke...) JP 662097</t>
  </si>
  <si>
    <t>Od JP 662094 do hiše Moste 97 K.
Ob uporabi se lahko naknadno pokažejo poškodbe, ki na dan pregleda še niso bile vidne (posedki, nestabilnost jaškov, razpoke...) JP 662098</t>
  </si>
  <si>
    <t>Od regionalke R2 413/1080 do hiše Moste 58 A.
Ob uporabi se lahko naknadno pokažejo poškodbe, ki na dan pregleda še niso bile vidne (posedki, nestabilnost jaškov, razpoke...) JP 662101</t>
  </si>
  <si>
    <t>Od regionalke G2 104/1138 do hiše Moste 43 A.
Ob uporabi se lahko naknadno pokažejo poškodbe, ki na dan pregleda še niso bile vidne (posedki, nestabilnost jaškov, razpoke...) JP 662103</t>
  </si>
  <si>
    <t>Od regionalke R2 413/1081 do regionalke G2 104/1138.
Ob uporabi se lahko naknadno pokažejo poškodbe, ki na dan pregleda še niso bile vidne (posedki, nestabilnost jaškov, razpoke...) JP 662104</t>
  </si>
  <si>
    <t>Od regionalke R2 413/1081 do hiše Moste 5.
Ob uporabi se lahko naknadno pokažejo poškodbe, ki na dan pregleda še niso bile vidne (posedki, nestabilnost jaškov, razpoke...) JP 662105</t>
  </si>
  <si>
    <t>Od regionalke G2 104/1138 do JP 662105.
Ob uporabi se lahko naknadno pokažejo poškodbe, ki na dan pregleda še niso bile vidne (posedki, nestabilnost jaškov, razpoke...) JP 662106</t>
  </si>
  <si>
    <t>Od LC 253031 do regionalke G2 104/1138.
Ob uporabi se lahko naknadno pokažejo poškodbe, ki na dan pregleda še niso bile vidne (posedki, nestabilnost jaškov, razpoke...) JP 662107</t>
  </si>
  <si>
    <t>Od regionalke R2 413/1081 do hiše Moste 79B.
Ob uporabi se lahko naknadno pokažejo poškodbe, ki na dan pregleda še niso bile vidne (posedki, nestabilnost jaškov, razpoke...) JP 662111</t>
  </si>
  <si>
    <t>Od regionalke G2 104/1138 do hiše Moste 1H.
Ob uporabi se lahko naknadno pokažejo poškodbe, ki na dan pregleda še niso bile vidne (posedki, nestabilnost jaškov, razpoke...) JP 662115</t>
  </si>
  <si>
    <t>Od JP 662106 do JP 662104.
Ob uporabi se lahko naknadno pokažejo poškodbe, ki na dan pregleda še niso bile vidne (posedki, nestabilnost jaškov, razpoke...) JP 662116</t>
  </si>
  <si>
    <t>Od JP 662098 do hiše Moste 97 C.
Ob uporabi se lahko naknadno pokažejo poškodbe, ki na dan pregleda še niso bile vidne (posedki, nestabilnost jaškov, razpoke...) JP 662117</t>
  </si>
  <si>
    <t>Od JP 662098 do hiše Moste 99 H.
Ob uporabi se lahko naknadno pokažejo poškodbe, ki na dan pregleda še niso bile vidne (posedki, nestabilnost jaškov, razpoke...) JP 662118</t>
  </si>
  <si>
    <t>Od JP 662098 do hiše Moste 99 L.
Ob uporabi se lahko naknadno pokažejo poškodbe, ki na dan pregleda še niso bile vidne (posedki, nestabilnost jaškov, razpoke...) JP 662119</t>
  </si>
  <si>
    <t>Od cerkve do regionalke G2 104/1138.
Ob uporabi se lahko naknadno pokažejo poškodbe, ki na dan pregleda še niso bile vidne (posedki, nestabilnost jaškov, razpoke...) JP 662121</t>
  </si>
  <si>
    <t>Od JP 662121 do LC 253031.
Ob uporabi se lahko naknadno pokažejo poškodbe, ki na dan pregleda še niso bile vidne (posedki, nestabilnost jaškov, razpoke...) JP 662122</t>
  </si>
  <si>
    <t>Od JP 662121 do hiše Suhadole 38 D)
Ob uporabi se lahko naknadno pokažejo poškodbe, ki na dan pregleda še niso bile vidne (posedki, nestabilnost jaškov, razpoke...) JP 662123</t>
  </si>
  <si>
    <t>Od JP662098 do hiše Moste 96 B.
Ob uporabi se lahko naknadno pokažejo poškodbe, ki na dan pregleda še niso bile vidne (posedki, nestabilnost jaškov, razpoke...) JP 662125</t>
  </si>
  <si>
    <t>Od JP 662094 do hiše Moste 80 E.
Ob uporabi se lahko naknadno pokažejo poškodbe, ki na dan pregleda še niso bile vidne (posedki, nestabilnost jaškov, razpoke...) JP 662126</t>
  </si>
  <si>
    <t>Od LC 253031 do hiše Suhadole 25.
Ob uporabi se lahko naknadno pokažejo poškodbe, ki na dan pregleda še niso bile vidne (posedki, nestabilnost jaškov, razpoke...) JP 662131</t>
  </si>
  <si>
    <t>Od LC 251031 do JP 662131.
Ob uporabi se lahko naknadno pokažejo poškodbe, ki na dan pregleda še niso bile vidne (posedki, nestabilnost jaškov, razpoke...) JP 662133</t>
  </si>
  <si>
    <t>Od LC 253031 do mosta čez Pšato.
Ob uporabi se lahko naknadno pokažejo poškodbe, ki na dan pregleda še niso bile vidne (posedki, nestabilnost jaškov, razpoke...) JP 662141</t>
  </si>
  <si>
    <t>Od LC 253031 do hiše Suhadole 50.
Ob uporabi se lahko naknadno pokažejo poškodbe, ki na dan pregleda še niso bile vidne (posedki, nestabilnost jaškov, razpoke...) JP 662142</t>
  </si>
  <si>
    <t>Od hiše K. Dobrava 9 B do hiše K. Dobrava 10.
Ob uporabi se lahko naknadno pokažejo poškodbe, ki na dan pregleda še niso bile vidne (posedki, nestabilnost jaškov, razpoke...) JP 662161</t>
  </si>
  <si>
    <t>Od hiše Kom. Dobrava 7 do parcele 655, Klanec.
Ob uporabi se lahko naknadno pokažejo poškodbe, ki na dan pregleda še niso bile vidne (posedki, nestabilnost jaškov, razpoke...) JP 662163</t>
  </si>
  <si>
    <t>Od LC 039711 do hiše št. Podboršt 17
Ob uporabi se lahko naknadno pokažejo poškodbe, ki na dan pregleda še niso bile vidne (posedki, nestabilnost jaškov, razpoke...) JP 662173</t>
  </si>
  <si>
    <t>Od hiše Gmajnica 68 do hiše Gmajnica 68 C. JP 662192</t>
  </si>
  <si>
    <t>Od LC 162041 do hiše Gmajnica 116.
Ob uporabi se lahko naknadno pokažejo poškodbe, ki na dan pregleda še niso bile vidne (posedki, nestabilnost jaškov, razpoke...) JP 662194</t>
  </si>
  <si>
    <t>Od LC 162041 do hiše Gora 2.
Ob uporabi se lahko naknadno pokažejo poškodbe, ki na dan pregleda še niso bile vidne (posedki, nestabilnost jaškov, razpoke...) JP 662201</t>
  </si>
  <si>
    <t>Od LC 039711 do hiše Gmajnica 231.
Ob uporabi se lahko naknadno pokažejo poškodbe, ki na dan pregleda še niso bile vidne (posedki, nestabilnost jaškov, razpoke...) JP 662371</t>
  </si>
  <si>
    <t>Od JP 662371 do JP 662371- Zanka.
Ob uporabi se lahko naknadno pokažejo poškodbe, ki na dan pregleda še niso bile vidne (posedki, nestabilnost jaškov, razpoke...) JP 662372</t>
  </si>
  <si>
    <t>Od jp 662371 do Govinjeka.
Ob uporabi se lahko naknadno pokažejo poškodbe, ki na dan pregleda še niso bile vidne (posedki, nestabilnost jaškov, razpoke...) JP 662373</t>
  </si>
  <si>
    <t>Od LC 162042 do hiše Gmajnica 293.
Ob uporabi se lahko naknadno pokažejo poškodbe, ki na dan pregleda še niso bile vidne (posedki, nestabilnost jaškov, razpoke...) JP 662374</t>
  </si>
  <si>
    <t>Od JP 662374 do hiše Gmajnica 255.
Ob uporabi se lahko naknadno pokažejo poškodbe, ki na dan pregleda še niso bile vidne (posedki, nestabilnost jaškov, razpoke...) JP 662375</t>
  </si>
  <si>
    <t>Od JP 662374 do hiše Gmajnica 266.
Ob uporabi se lahko naknadno pokažejo poškodbe, ki na dan pregleda še niso bile vidne (posedki, nestabilnost jaškov, razpoke...) JP 662376</t>
  </si>
  <si>
    <t>Od JP 662374 do hiše Gmajnica 279.
Ob uporabi se lahko naknadno pokažejo poškodbe, ki na dan pregleda še niso bile vidne (posedki, nestabilnost jaškov, razpoke...) JP 662377</t>
  </si>
  <si>
    <t>Od doma starejših do JP 662206.
Ob uporabi se lahko naknadno pokažejo poškodbe, ki na dan pregleda še niso bile vidne (posedki, nestabilnost jaškov, razpoke...) JP 662391</t>
  </si>
  <si>
    <t>Od JP 662082 do doma starejših.
Ob uporabi se lahko naknadno pokažejo poškodbe, ki na dan pregleda še niso bile vidne (posedki, nestabilnost jaškov, razpoke...) JP 662392</t>
  </si>
  <si>
    <t>Poplavljen kanalizacijski sistem.
Delo: čiščenje mulja. KANALIZACIJA</t>
  </si>
  <si>
    <t>GMAJNICA IN GORA KANALIZACIJA</t>
  </si>
  <si>
    <t>GORA, GMAJNICA KANALIZACIJA</t>
  </si>
  <si>
    <t>JP KANALIZACIJA</t>
  </si>
  <si>
    <t>KOMENDA KANALIZACIJA</t>
  </si>
  <si>
    <t>komenda-moste KANALIZACIJA</t>
  </si>
  <si>
    <t>LC KANALIZACIJA</t>
  </si>
  <si>
    <t>LC 039121 KANALIZACIJA</t>
  </si>
  <si>
    <t>LC 039711 KANALIZACIJA</t>
  </si>
  <si>
    <t>LC 162021 KANALIZACIJA</t>
  </si>
  <si>
    <t>LC 162031 KANALIZACIJA</t>
  </si>
  <si>
    <t>LC 162041 KANALIZACIJA</t>
  </si>
  <si>
    <t>NASELJE KOMENDA KANALIZACIJA</t>
  </si>
  <si>
    <t>LC nekategorizirana KANALIZACIJA</t>
  </si>
  <si>
    <t>MOSTE-DUPLICA KANALIZACIJA</t>
  </si>
  <si>
    <t>LK KANALIZACIJA</t>
  </si>
  <si>
    <t>SEKUNDARNI KANALIZACIJSKI VOD MOSTE</t>
  </si>
  <si>
    <t>SEKUNDARNI KANALIZACIJSKI VOD moste</t>
  </si>
  <si>
    <t>R2 1081 MOSTE-DUPLICA, kanalizacija</t>
  </si>
  <si>
    <t>SEKUNDARNI KANALIZACIJSKI VOD NASOVČE IN BREG</t>
  </si>
  <si>
    <t>SEKUNDARNI KANALIZACIJSKI VOD PODBORŠT</t>
  </si>
  <si>
    <t>SEKUNDARNI KANALIZACIJSKI VOD POTOK</t>
  </si>
  <si>
    <t>LC 039122</t>
  </si>
  <si>
    <t>LC 039121 Od hiše Glavarjeva 72 do hiše Glavarjeva 59.
Ob uporabi se lahko naknadno pokažejo poškodbe, ki na dan pregleda še niso bile vidne (posedki, nestabilnost jaškov, razpoke...)</t>
  </si>
  <si>
    <t>LC 039711 Od uvoza k Planinskemu domu do klančka pred K.D.
Ob uporabi se lahko naknadno pokažejo poškodbe, ki na dan pregleda še niso bile vidne (posedki, nestabilnost jaškov, razpoke...)</t>
  </si>
  <si>
    <t>LC 039711 Od krožišča do uvoza k Planinskemu domu.
Ob uporabi se lahko naknadno pokažejo poškodbe, ki na dan pregleda še niso bile vidne (posedki, nestabilnost jaškov, razpoke...)</t>
  </si>
  <si>
    <t>LC 160031 Od hiše Mlaka 36 do meje s Kamniško občino.
Ob uporabi se lahko naknadno pokažejo poškodbe, ki na dan pregleda še niso bile vidne (posedki, nestabilnost jaškov, razpoke...)</t>
  </si>
  <si>
    <t>LC 162021 Od JP 662054 do hiše Kranjska pot 4.
Ob uporabi se lahko naknadno pokažejo poškodbe, ki na dan pregleda še niso bile vidne (posedki, nestabilnost jaškov, razpoke...)</t>
  </si>
  <si>
    <t>LC 162031 Med hišama Nasovče 23 in Nasovče 14.
Ob uporabi se lahko naknadno pokažejo poškodbe, ki na dan pregleda še niso bile vidne (posedki, nestabilnost jaškov, razpoke...)</t>
  </si>
  <si>
    <t>LC 162041 Od hiše Gmajnica 116 do hiše Gora 26.
Ob uporabi se lahko naknadno pokažejo poškodbe, ki na dan pregleda še niso bile vidne (posedki, nestabilnost jaškov, razpoke...)</t>
  </si>
  <si>
    <t>LC 162041 MED KROŽIŠČEMA.
Ob uporabi se lahko naknadno pokažejo poškodbe, ki na dan pregleda še niso bile vidne (posedki, nestabilnost jaškov, razpoke...)</t>
  </si>
  <si>
    <t>LC 162041 Od hiše Zajčeva 16 do rondoja Gmajnica.
Ob uporabi se lahko naknadno pokažejo poškodbe, ki na dan pregleda še niso bile vidne (posedki, nestabilnost jaškov, razpoke...)</t>
  </si>
  <si>
    <t>LC 253031 Od regionalke G2 104/1138 do hiše Suhadole 56.
Ob uporabi se lahko naknadno pokažejo poškodbe, ki na dan pregleda še niso bile vidne (posedki, nestabilnost jaškov, razpoke...)</t>
  </si>
  <si>
    <t>LZ 162511 Od JP 662063 do JP 662064.
Ob uporabi se lahko naknadno pokažejo poškodbe, ki na dan pregleda še niso bile vidne (posedki, nestabilnost jaškov, razpoke...)</t>
  </si>
  <si>
    <t>METEORNI VODI BREG, NASOVČE</t>
  </si>
  <si>
    <t>METEORNI VODI GMAJNICA IN GORA</t>
  </si>
  <si>
    <t>METEORNI VODI KOMENDA</t>
  </si>
  <si>
    <t>METEORNI VODI komenda</t>
  </si>
  <si>
    <t>METEORNI VODI KOMENDA - MOSTE</t>
  </si>
  <si>
    <t>METEORNI VODI MOSTE</t>
  </si>
  <si>
    <t>METEORNI VODI PODBORŠT</t>
  </si>
  <si>
    <t>METEORNI VODI POTOK</t>
  </si>
  <si>
    <t>METEORNI VODI SUHADOLE</t>
  </si>
  <si>
    <t>METEORNI VODI ŽEJE DO MOSTE</t>
  </si>
  <si>
    <t>JP 662183 MLAKA 23B -PLAZ NAD CESTO</t>
  </si>
  <si>
    <t>NH MOSTE HIDRANT V CELOTI POPLAVLJEN - HIDRANT PUŠČA</t>
  </si>
  <si>
    <t xml:space="preserve"> POPLAVLJENO PARKIRIŠČE, POŠKODOVANA ZLOŽBA PRI POTOKU PŠATA, VARNOSTNA OGRAJA</t>
  </si>
  <si>
    <t>Nekategorizirana Od LC 0391122 do hišre Glavarjeva 14 A.
Ob uporabi se lahko naknadno pokažejo poškodbe, ki na dan pregleda še niso bile vidne (posedki, nestabilnost jaškov, razpoke...)</t>
  </si>
  <si>
    <t>Nekategorizirana Od mostu čez Razbremenilnik Pšate do mostu "zadnje struge".
Ob uporabi se lahko naknadno pokažejo poškodbe, ki na dan pregleda še niso bile vidne (posedki, nestabilnost jaškov, razpoke...)</t>
  </si>
  <si>
    <t>JP 662123 Od JP 662121 do hiše Suhadole 40 A.
Ob uporabi se lahko naknadno pokažejo poškodbe, ki na dan pregleda še niso bile vidne (posedki, nestabilnost jaškov, razpoke...)</t>
  </si>
  <si>
    <t>Nekategorizirana Od JP 662072 do LC 162041.
Ob uporabi se lahko naknadno pokažejo poškodbe, ki na dan pregleda še niso bile vidne (posedki, nestabilnost jaškov, razpoke...)</t>
  </si>
  <si>
    <t>Nekategorizirana Od JP 662201 do Knežjega potoka.
Ob uporabi se lahko naknadno pokažejo poškodbe, ki na dan pregleda še niso bile vidne (posedki, nestabilnost jaškov, razpoke...)</t>
  </si>
  <si>
    <t>Nekategorizirana Od LC 253031 do JP 662107.
Ob uporabi se lahko naknadno pokažejo poškodbe, ki na dan pregleda še niso bile vidne (posedki, nestabilnost jaškov, razpoke...)</t>
  </si>
  <si>
    <t>Nekategorizirana Od JP 662121 do hiše Suhadole 39 K.
Ob uporabi se lahko naknadno pokažejo poškodbe, ki na dan pregleda še niso bile vidne (posedki, nestabilnost jaškov, razpoke...)</t>
  </si>
  <si>
    <t>Nekategorizirana Od JP 662105 do hiše Moste 14 F.
Ob uporabi se lahko naknadno pokažejo poškodbe, ki na dan pregleda še niso bile vidne (posedki, nestabilnost jaškov, razpoke...)</t>
  </si>
  <si>
    <t>Nekategorizirana Od regionalke G2 104/1138 do razbremenilnika Pšate.
Ob uporabi se lahko naknadno pokažejo poškodbe, ki na dan pregleda še niso bile vidne (posedki, nestabilnost jaškov, razpoke...)</t>
  </si>
  <si>
    <t>Nekategorizirana Od regionalke R2 413/1080 do parcele 286/16, K.O. Moste.
Ob uporabi se lahko naknadno pokažejo poškodbe, ki na dan pregleda še niso bile vidne (posedki, nestabilnost jaškov, razpoke...)</t>
  </si>
  <si>
    <t>Od JP 662374 do hiše Gmajnica 291 Od JP 662374 do hiše Gmajnica 291.
Ob uporabi se lahko naknadno pokažejo poškodbe, ki na dan pregleda še niso bile vidne (posedki, nestabilnost jaškov, razpoke...)</t>
  </si>
  <si>
    <t xml:space="preserve"> POŠKODOVAN HIDRANT - HIDRANT POPLAVLJEN V CELOTI IN PUŠČA</t>
  </si>
  <si>
    <t xml:space="preserve"> POŠKODOVANO PARKIRIŠČE. POPLAVLJENO, VIŠINA VODE VSAJ 15 CM, ODPLAVLJEN DEL NASUTJA</t>
  </si>
  <si>
    <t>JP Od trgovine "Marija" do sadjarja Moste.
Ob uporabi se lahko naknadno pokažejo poškodbe, ki na dan pregleda še niso bile vidne (posedki, nestabilnost jaškov, razpoke...)</t>
  </si>
  <si>
    <t xml:space="preserve"> POŠKODOVANA OGRAJA IN POPLAVLJENO ČRPALIŠČE</t>
  </si>
  <si>
    <t>R2 1080 Poplavljen kanalizacijski sistem.
Čiščenje mulja.</t>
  </si>
  <si>
    <t>R2 1080 Poplavljen kanalizacijski sistem.
Čiščenje mulja.
K.OBČINA MOSTE ŠT. 1418/11, 1418/16</t>
  </si>
  <si>
    <t>SUHADOLE 101 POŠKODBA - HIDRANT PUŠČA</t>
  </si>
  <si>
    <t>OBMOČJE VOOHRANA OKVARA SOND PRI POLNJENJU VODOHRANA. POŠKODOVANA OKOLICA VKLJUČNO Z OGRAJO.
VZPOSTAVITEV POVEZAVE KRVAVEC</t>
  </si>
  <si>
    <t xml:space="preserve"> LOM SALONITNE CEVI OB VZPOSTAVITVI OSKRBE IZ ZAJETJA IVERJE</t>
  </si>
  <si>
    <t>LC 162031 Od hiše Klanec 46 A do parcele 102/1, Klanec.
Ob uporabi se lahko naknadno pokažejo poškodbe, ki na dan pregleda še niso bile vidne (posedki, nestabilnost jaškov, razpoke...)</t>
  </si>
  <si>
    <t>LK Poplavljen kanalizacijski sistem.
Čiščenje mulja.</t>
  </si>
  <si>
    <t>KRANJ</t>
  </si>
  <si>
    <t>črpališče - dostopna pot</t>
  </si>
  <si>
    <t>jarek za odvodnjavanje cest v Predosljah</t>
  </si>
  <si>
    <t>/ Očistilo se je več peskolovov na območju Krajevne skupnosti Stražišče.</t>
  </si>
  <si>
    <t>/ Očiščenih je bilo več propustov na območju naselij Spodnje Bitnje, Zgorenj Bitnje ter Srednje Bitnje.</t>
  </si>
  <si>
    <t>JP 685041 Čepulje-Lavtarski vrh</t>
  </si>
  <si>
    <t>Zadrževalni bazen Bantale</t>
  </si>
  <si>
    <t>JP 683441 ?ablje-Babni vrt</t>
  </si>
  <si>
    <t>LC 052109 183081 KOKRICA</t>
  </si>
  <si>
    <t>LG 052114 183422 KRANJ-LJUBLJA</t>
  </si>
  <si>
    <t>JP 685084 Javornik-?esen</t>
  </si>
  <si>
    <t>LC 183011 KR-Stra?.-Buk.-ćevlje</t>
  </si>
  <si>
    <t>LC 183141 Mlaka-Srakovlje</t>
  </si>
  <si>
    <t xml:space="preserve"> Ovčanov most</t>
  </si>
  <si>
    <t>JP 683531 Pangr?ica-Lovski dom</t>
  </si>
  <si>
    <t xml:space="preserve"> Pangršica - Trstenik</t>
  </si>
  <si>
    <t>JP 685072 Planica-proti Sv.Gab.</t>
  </si>
  <si>
    <t>JP 685031 Rakovica</t>
  </si>
  <si>
    <t>JP 686252 Savska cesta</t>
  </si>
  <si>
    <t>LC 494111 Selca-Topolje-Nemilje</t>
  </si>
  <si>
    <t>LC 390161 Visoko-Suha-Predoslje</t>
  </si>
  <si>
    <t>JP 685121 Zabukovje 19</t>
  </si>
  <si>
    <t>JP 685101 Zabukovje 21</t>
  </si>
  <si>
    <t>JP 685111 Zabukovje 3</t>
  </si>
  <si>
    <t>JP 685511 Zg. Besnica 4</t>
  </si>
  <si>
    <t xml:space="preserve"> Županova brv</t>
  </si>
  <si>
    <t xml:space="preserve">nekategorizirna pot  -poljska pot </t>
  </si>
  <si>
    <t>Oman</t>
  </si>
  <si>
    <t>KRANJSKA GORA</t>
  </si>
  <si>
    <t xml:space="preserve"> MED TRHOM IN PARKIRIŠČEM PRED CERKVIJO V PODKORENU</t>
  </si>
  <si>
    <t xml:space="preserve"> NEKATEGORIZIRANA CESTA PLANICA-TAMAR</t>
  </si>
  <si>
    <t xml:space="preserve"> OB DOVŠKEM POTOKU</t>
  </si>
  <si>
    <t xml:space="preserve"> Pot za kolesarje KJ</t>
  </si>
  <si>
    <t>KRIŽEVCI</t>
  </si>
  <si>
    <t xml:space="preserve"> OBČINSKA JAVNA POT</t>
  </si>
  <si>
    <t xml:space="preserve">OBČINSKA JAVNA POT </t>
  </si>
  <si>
    <t xml:space="preserve">Vodno zajetje Mota </t>
  </si>
  <si>
    <t xml:space="preserve">Vodno zajetje Podgrad </t>
  </si>
  <si>
    <t xml:space="preserve">Vodno zajetje Segovci </t>
  </si>
  <si>
    <t>KRŠKO</t>
  </si>
  <si>
    <t>JP 693631 in dostopne poti v gramozni jami</t>
  </si>
  <si>
    <t>JP 693631 in dostopne poti v gramozni jami, dovozi, parkirišča, kom in el. vodi</t>
  </si>
  <si>
    <t>KJ 969403 Pešpot od HE Krško - Most</t>
  </si>
  <si>
    <t xml:space="preserve"> Poligon z naravno travo (3)</t>
  </si>
  <si>
    <t>POTI PIJAVŠKO POLJE</t>
  </si>
  <si>
    <t>KUNGOTA</t>
  </si>
  <si>
    <t>JP 695372 odcep Vrezner</t>
  </si>
  <si>
    <t>OBČINA KUNGOTA</t>
  </si>
  <si>
    <t>JP 695501 odcep Menhart-Grajf</t>
  </si>
  <si>
    <t>JP 695351 odcep Brus</t>
  </si>
  <si>
    <t xml:space="preserve"> Gradiška 47</t>
  </si>
  <si>
    <t>JP 695851 odcep Terčak-Piberčnik-Bajsi</t>
  </si>
  <si>
    <t>LC 195051 Jurij-Jedlovnik-MP ?pičnik</t>
  </si>
  <si>
    <t>JP 695261 Jurij-Gru?ena</t>
  </si>
  <si>
    <t xml:space="preserve"> Jedlovnik 2d</t>
  </si>
  <si>
    <t>JP 695241 Jurij-cerkev-pokopali?če-Faned</t>
  </si>
  <si>
    <t xml:space="preserve"> Jurski vrh 36</t>
  </si>
  <si>
    <t>JP 695071 Haličev drevored-Veliki Kozjak</t>
  </si>
  <si>
    <t>JP 695121 Wajsova graba</t>
  </si>
  <si>
    <t>JP 695641 Mlakar-Ribniki-Sp. Dobrenje</t>
  </si>
  <si>
    <t>JP 695181 Radečka graba-Pesnica-Staja</t>
  </si>
  <si>
    <t>JP 695541 odcep Stajnko-Kočet</t>
  </si>
  <si>
    <t xml:space="preserve"> BRV OŠ KUNGOTA</t>
  </si>
  <si>
    <t xml:space="preserve"> Plintovec 23</t>
  </si>
  <si>
    <t>JP 695621 Plintovec: Kri?tof-Marksl</t>
  </si>
  <si>
    <t>JP 695661 povezava Kozjak-Zeleni vrh</t>
  </si>
  <si>
    <t>JP 695512 odcep Plački vrh</t>
  </si>
  <si>
    <t>LC 195081 Plač-Podigrac-Kresnica</t>
  </si>
  <si>
    <t xml:space="preserve"> Podigrac 19</t>
  </si>
  <si>
    <t>JP 695521 povezva Plač-Kovačič-Kresnica</t>
  </si>
  <si>
    <t>JP 695511 odcep Plački vrh</t>
  </si>
  <si>
    <t>JP 695301 odcep El?nik</t>
  </si>
  <si>
    <t>JP 695302 odcep Klamfer ? Zadravec</t>
  </si>
  <si>
    <t>JP 695291 ?pičmik: Karavla-Huda luknja</t>
  </si>
  <si>
    <t xml:space="preserve"> SVEČINA -SLATINA</t>
  </si>
  <si>
    <t>JP 695331 odcep Jam?ek ? Purgaj</t>
  </si>
  <si>
    <t>JP 695321 kri?-Valdhuber-Mukenaver</t>
  </si>
  <si>
    <t>JP 695371 Ciringa-Pesjak-Plač</t>
  </si>
  <si>
    <t>JP 695281 Pec-Gaube-Dreisiebner-meja</t>
  </si>
  <si>
    <t>JP 695292 povezava Pec-Kep</t>
  </si>
  <si>
    <t>LC 195041 MP Jurij-Gru?ena-Jedlovnik</t>
  </si>
  <si>
    <t>JP 695161 cesta v Garu: Sluga-?erbinek-H</t>
  </si>
  <si>
    <t>JP 695551 Lorenčič-Fabijan</t>
  </si>
  <si>
    <t>JP 695421 Zg.Kungota-Čaj?ič</t>
  </si>
  <si>
    <t>JP 695141 ?erbinek-?ubernik</t>
  </si>
  <si>
    <t xml:space="preserve"> RITONJA - ZGORNJA KUNGOTA</t>
  </si>
  <si>
    <t>JP 695122 cesta na Gajperk</t>
  </si>
  <si>
    <t>KUZMA</t>
  </si>
  <si>
    <t>JP 697301 ?alarova Graba</t>
  </si>
  <si>
    <t>JP 697031 ?reta</t>
  </si>
  <si>
    <t>JP 698181 Hubrov Breg</t>
  </si>
  <si>
    <t>JP 698201 Kamena Graba</t>
  </si>
  <si>
    <t>LC 197061 Kuzma-Trdkova-Martinje</t>
  </si>
  <si>
    <t xml:space="preserve"> MLINŠČICA</t>
  </si>
  <si>
    <t>JP 697021 Odcep Kalman</t>
  </si>
  <si>
    <t xml:space="preserve"> OSKINA GASA</t>
  </si>
  <si>
    <t xml:space="preserve"> PROTI KUHAR</t>
  </si>
  <si>
    <t>JP 697051 Samidraš-ob meji z A.</t>
  </si>
  <si>
    <t>JP 698171 Skozi Bekeš</t>
  </si>
  <si>
    <t>JP 697131 Trdkova-Cizina</t>
  </si>
  <si>
    <t>LC 197071 Trdkova-Tromeja</t>
  </si>
  <si>
    <t xml:space="preserve">MEJNA CESTA </t>
  </si>
  <si>
    <t xml:space="preserve">PRI RECEK </t>
  </si>
  <si>
    <t xml:space="preserve">PRI ŠTOF </t>
  </si>
  <si>
    <t xml:space="preserve">MIMO ANDREJEK TRDKOVA 76 </t>
  </si>
  <si>
    <t>LAŠKO</t>
  </si>
  <si>
    <t>KANALIZACIJA BADOVINČEVA ULICA</t>
  </si>
  <si>
    <t>OBČINA LAŠKO</t>
  </si>
  <si>
    <t xml:space="preserve"> PREPUST METEORNA KANALIZACIJA BADOVINČEVA</t>
  </si>
  <si>
    <t xml:space="preserve"> vodovod Brezno</t>
  </si>
  <si>
    <t>JP 701892 Brstnik-Peganc-Baak</t>
  </si>
  <si>
    <t xml:space="preserve"> DP BUKOVCA 7</t>
  </si>
  <si>
    <t>CESTNI PREPUST CESTA V DEBRO</t>
  </si>
  <si>
    <t>JP 701991 Tuš Debro-varovana stanovanja-</t>
  </si>
  <si>
    <t>LC 200131 Lahomno - Reka - Doblatina</t>
  </si>
  <si>
    <t xml:space="preserve"> vodovod Trojno</t>
  </si>
  <si>
    <t>KANALIZACIJA RIMSKE - MODRIČ ČRPALIŠČE ŽELEZNIŠKA POSTAJA</t>
  </si>
  <si>
    <t>KANALIZACIJA GLOBOKO</t>
  </si>
  <si>
    <t xml:space="preserve"> vodovod most Rimske Toplice</t>
  </si>
  <si>
    <t xml:space="preserve"> Vodovod vodohran Globoko Rimske Toplice</t>
  </si>
  <si>
    <t>JP 702671 Topole - Jurič</t>
  </si>
  <si>
    <t xml:space="preserve"> Sprehajalna pot Jagoče</t>
  </si>
  <si>
    <t xml:space="preserve"> vodovod Gračnica</t>
  </si>
  <si>
    <t>JP 701081 Gradišnik-Kladje-Hras.</t>
  </si>
  <si>
    <t>JP 701081 Gradišnik-Kladje-Hrastnik</t>
  </si>
  <si>
    <t>JP 701082 Kladje-Zelič</t>
  </si>
  <si>
    <t>JP 701531 Kuretno-Brune-Brezno</t>
  </si>
  <si>
    <t>JP 701181 Radoblje-R. Toplice</t>
  </si>
  <si>
    <t>DESNOOBREŽNI KOLEKTOR KANALIZACIJA</t>
  </si>
  <si>
    <t xml:space="preserve"> KANALIZACIJA V POTOKU ŽIKOVCA</t>
  </si>
  <si>
    <t>LEVOOBREŽNI KOLEKTOR KANALIZACIJA</t>
  </si>
  <si>
    <t xml:space="preserve"> vodovod vodohran Lažiše</t>
  </si>
  <si>
    <t xml:space="preserve"> vodovod Lože</t>
  </si>
  <si>
    <t xml:space="preserve"> ČRPALIŠČE</t>
  </si>
  <si>
    <t>LC 200031 Marija Gradec-Radoblje-Rimske Toplice</t>
  </si>
  <si>
    <t xml:space="preserve"> KANALIZACIJA MARIJA GRADEC</t>
  </si>
  <si>
    <t xml:space="preserve"> vodovod črpališče Globočaj</t>
  </si>
  <si>
    <t xml:space="preserve"> vodovod zajetje vrtina Trije studenci</t>
  </si>
  <si>
    <t xml:space="preserve"> vodovod armaturni jaški data logerji</t>
  </si>
  <si>
    <t>Mrzlo polje brežina sprehajalne poti</t>
  </si>
  <si>
    <t>JP 700121 Zidani Most - Obrežje - Gračnica</t>
  </si>
  <si>
    <t xml:space="preserve"> vodovod zajetja Ogeče</t>
  </si>
  <si>
    <t xml:space="preserve"> DP PODBREZNIK</t>
  </si>
  <si>
    <t>vodovod vodohran Kobivjek Ojstro 1</t>
  </si>
  <si>
    <t xml:space="preserve"> VODOVOD OJSTRO</t>
  </si>
  <si>
    <t>JP 701091 Lesk.-Rjavček-Odcepek</t>
  </si>
  <si>
    <t xml:space="preserve"> vodovod Olešče</t>
  </si>
  <si>
    <t>vodovod Kal- Laško Podmevškov Graben 1</t>
  </si>
  <si>
    <t>vodovod Kal- Laško Podmevškov graben 2</t>
  </si>
  <si>
    <t xml:space="preserve"> Pokopališče laško</t>
  </si>
  <si>
    <t>POŽENELOVA ULICA KANALIZACIJA POŽENELOVA</t>
  </si>
  <si>
    <t>POŽENELOVA ULICA 6 ČRPALIŠČE</t>
  </si>
  <si>
    <t>JP 912182 Svetina-Po?nica-Zupanc</t>
  </si>
  <si>
    <t>KANALIZACIJA RADOBLJE-STRENSKO ČRPALIŠČE RADOBLJE</t>
  </si>
  <si>
    <t>LC 200321 Z.Rečica - Gozdnik - Šmohor</t>
  </si>
  <si>
    <t>JP 701373 Ladna</t>
  </si>
  <si>
    <t>125-5 ČRPALIŠČE</t>
  </si>
  <si>
    <t xml:space="preserve"> Rimska cesta</t>
  </si>
  <si>
    <t xml:space="preserve"> Rimska cesta pri pokopališču</t>
  </si>
  <si>
    <t>METEORNA KANALIZACIJA SAVINJSKO NABREŽJE</t>
  </si>
  <si>
    <t xml:space="preserve"> ČRPALIŠČE KMETIJSKA ZADRUGA SEVCE</t>
  </si>
  <si>
    <t xml:space="preserve"> vodovod črpališče Huda Jama</t>
  </si>
  <si>
    <t>JP 701121 Lahomno - Stopce - Vrh</t>
  </si>
  <si>
    <t>JP 701515 Strmca-ajh-Alberht-Puh</t>
  </si>
  <si>
    <t>JP 700771 Gora-Sele</t>
  </si>
  <si>
    <t>LC 200191 Laško-Šmihel.-Kur.-Udmat</t>
  </si>
  <si>
    <t>JP 701421 Laško-Dežan</t>
  </si>
  <si>
    <t xml:space="preserve"> TRG SVOBODE</t>
  </si>
  <si>
    <t>LC 200111 M.Breza-Tro.D.-M.Polje</t>
  </si>
  <si>
    <t xml:space="preserve"> Cevna ograja in javna razsvetljava na Trubarjevem nabrežju</t>
  </si>
  <si>
    <t>TRUBARJEVO NABREŽJE METEORNA KANALIZACIJA</t>
  </si>
  <si>
    <t xml:space="preserve"> vodohran Petek</t>
  </si>
  <si>
    <t xml:space="preserve"> DP VRH NAD LAŠKIM 26</t>
  </si>
  <si>
    <t xml:space="preserve"> DP VRH NAD LAŠKIM 36</t>
  </si>
  <si>
    <t>LC 200 091 Vrh - Velike Grahovše - Trobni Dol</t>
  </si>
  <si>
    <t>LC 200091 Vrh-Grahov?e-Trobni Dol</t>
  </si>
  <si>
    <t>ZDRAVILIŠKA CESTA ČRPALIŠČE RIMSKE TOPLICE</t>
  </si>
  <si>
    <t>Zdraviliška cesta Javna razsvetljava - park</t>
  </si>
  <si>
    <t>ZDRAVILIŠKA CESTA 4 ČRPALIŠČE</t>
  </si>
  <si>
    <t>ZDRAVILIŠKA CESTA 6 KOLESCE 3</t>
  </si>
  <si>
    <t>ZDRAVILIŠKA CESTA, LAŠKO METEORNA KANALIZACIJA</t>
  </si>
  <si>
    <t>JP 701801 Podrenovca-Privšek</t>
  </si>
  <si>
    <t xml:space="preserve"> vodovod Marinkov graben</t>
  </si>
  <si>
    <t>LC 200171 Debro-Reč.-Bre.-Belovo</t>
  </si>
  <si>
    <t>JP 701571 Sedraž-Govce</t>
  </si>
  <si>
    <t>JP 701451 Zdravilišče-Belej</t>
  </si>
  <si>
    <t>LENDAVA</t>
  </si>
  <si>
    <t>JP 706691 Gaberje proti črpališču</t>
  </si>
  <si>
    <t>OBČINA LENDAVA</t>
  </si>
  <si>
    <t>JP 706111 M. Šuma - Benica</t>
  </si>
  <si>
    <t>JP 706131 Podkova - Benica</t>
  </si>
  <si>
    <t>JP 706521 Petišovci - Kot</t>
  </si>
  <si>
    <t>JP 706523 G. Lakoš - Gramoznica</t>
  </si>
  <si>
    <t>JP 706524 Gaberje meja z RH</t>
  </si>
  <si>
    <t>JP 707041 Kamovci - Radmožanci</t>
  </si>
  <si>
    <t>- nekategorizirana Kot</t>
  </si>
  <si>
    <t>JP Nekategorizirana Hotiza JP Nekategorizirana Hotiza</t>
  </si>
  <si>
    <t>LITIJA</t>
  </si>
  <si>
    <t>JP 708201 ?el.postaja Sava</t>
  </si>
  <si>
    <t>OBČINA LITIJA</t>
  </si>
  <si>
    <t>LK 208422 Brodarska Ul. - Priklj.</t>
  </si>
  <si>
    <t>LK 208421 Brodarska Ulica</t>
  </si>
  <si>
    <t>LC 208921 G2 108 - Zg. Hotiź</t>
  </si>
  <si>
    <t>LC 208022 Geoss - Zapodje</t>
  </si>
  <si>
    <t>LK 208831 Jerebova Ul</t>
  </si>
  <si>
    <t>LC 208283 Jevnica-Seno?eti</t>
  </si>
  <si>
    <t>10522491 Kanalizacija TNS</t>
  </si>
  <si>
    <t>JP 708132 Klenik-Vov?e</t>
  </si>
  <si>
    <t>LC 208281 Kresnice</t>
  </si>
  <si>
    <t>JP 710032 Kresnice Bloki</t>
  </si>
  <si>
    <t>JP 710031 Kresnice Mimo Blokov</t>
  </si>
  <si>
    <t>LC 208282 Kresnice-Goli?źe-Jevnic</t>
  </si>
  <si>
    <t>JP 708261 LC 208070-Tori</t>
  </si>
  <si>
    <t>JP 710021 LC208280-?el.Podh-Po?ta</t>
  </si>
  <si>
    <t>LC 208071 Litija - Sava</t>
  </si>
  <si>
    <t>JP 710271 Litija-Zg.Log</t>
  </si>
  <si>
    <t>LZ 208351 LZ 208351 Predilniška - Graška</t>
  </si>
  <si>
    <t>JP 708161 Maźkovina-Cirku?e-Potok</t>
  </si>
  <si>
    <t>JP 710091 Mimo Osnovne ćole</t>
  </si>
  <si>
    <t>JP 709971 Naselje Goli?źe</t>
  </si>
  <si>
    <t xml:space="preserve"> Odvodnik Kresnice</t>
  </si>
  <si>
    <t>LK 208491 Parmova Ulica</t>
  </si>
  <si>
    <t>LC 480171 Podkrnica - Sava</t>
  </si>
  <si>
    <t>JP 708521 Pol?nik-SeruĹş-Pasjek</t>
  </si>
  <si>
    <t>LC 208061 Ponoviźe -Spodnji Hotiź</t>
  </si>
  <si>
    <t>LC 208121 Renke-Vodenik</t>
  </si>
  <si>
    <t>LK 208424 Savska cesta 5</t>
  </si>
  <si>
    <t>LC 069031 Slap.-Jev.-Kres-Litija</t>
  </si>
  <si>
    <t>JP 708301 Sp. Log I</t>
  </si>
  <si>
    <t>LK 208481 Trg Na Stavbah I</t>
  </si>
  <si>
    <t>LK 208482 Trg Na Stavbah II</t>
  </si>
  <si>
    <t>LK 208483 Trg Na Stavbah III</t>
  </si>
  <si>
    <t>40932383 Vodovod Podšentjur</t>
  </si>
  <si>
    <t>12286882 Vodovodni sistem Zapodje-Ribče</t>
  </si>
  <si>
    <t>LJUBLJANA</t>
  </si>
  <si>
    <t>JP 720541 Viseči most - Vikrče 9</t>
  </si>
  <si>
    <t>MESTNA OBČINA LJUBLJANA</t>
  </si>
  <si>
    <t>LC 213011 Cesta II. grupe odredov, od 11</t>
  </si>
  <si>
    <t xml:space="preserve">ČP ŠENTJAKOB </t>
  </si>
  <si>
    <t>DUNAJSKA CESTA (CESTNI MOST)</t>
  </si>
  <si>
    <t xml:space="preserve">IZTOK KANALIZACIJE PADAVINSKE VODE PRI PARC 120/5 </t>
  </si>
  <si>
    <t xml:space="preserve">IZTOK KANALIZACIJE PADAVINSKE VODE PRI PARC 2280/14 </t>
  </si>
  <si>
    <t>JAVNE ZELENE POVRŠINE - PLAŽA SAVA</t>
  </si>
  <si>
    <t>JAVNE ZELENE POVRŠINE - PLAŽA STOŽICE</t>
  </si>
  <si>
    <t>JP 717081 VNAJNARJE OD 213151 DO HŠ 10</t>
  </si>
  <si>
    <t>KANALIZACIJSKO OMREŽJE IZTOK PADAVINSKE KANALIZACIJE</t>
  </si>
  <si>
    <t>STOŽICE KANALIZACIJSKO OMREŽJE PRI PARC. 2/4</t>
  </si>
  <si>
    <t xml:space="preserve">KANALIZACIJSKO OMREŽJE PRI PARC. 2361/2 </t>
  </si>
  <si>
    <t xml:space="preserve">KANALIZACIJSKO OMREŽJE PRI PARC 4/1 </t>
  </si>
  <si>
    <t>JP 717391 Češnjica, od V Češnjico do</t>
  </si>
  <si>
    <t>JP 717066 BESNICA</t>
  </si>
  <si>
    <t>LC 213151 Besnica - Gaberje</t>
  </si>
  <si>
    <t>LC 213081 Besnica - Podgrad</t>
  </si>
  <si>
    <t>JP 717066 Besnica, od 213151 do h.st. 11</t>
  </si>
  <si>
    <t>JP 717352 BREZJE PRI LIPOGLAVU</t>
  </si>
  <si>
    <t>JP 717353 Brezje pri Lipoglavu, od Brezj</t>
  </si>
  <si>
    <t>JP 715591 Brezje pri Lipoglavu, od Podli</t>
  </si>
  <si>
    <t>JP 712781 Cesta na Urh, od Dobrunjske c.</t>
  </si>
  <si>
    <t>LC 213071 CESTA V KRESNICE</t>
  </si>
  <si>
    <t>JP 717001 Cesta v Kresnice, od c. v Kres</t>
  </si>
  <si>
    <t>LZ 212424 Cesta v Kresnice, od Zaloške</t>
  </si>
  <si>
    <t>JP 715292 ČEŠNJICA - PEČAR</t>
  </si>
  <si>
    <t>LK 220742 Dobrunjska c., od Bizoviške c</t>
  </si>
  <si>
    <t>JP 717031 Dolgo Brdo, od Volavlje - Tuji</t>
  </si>
  <si>
    <t>LC 213042 GABRJE - JANČE</t>
  </si>
  <si>
    <t>JP 718891 Gabrje pri Jančah, od Gabrje</t>
  </si>
  <si>
    <t>JP 717051 GABRJE PRI JANČAH</t>
  </si>
  <si>
    <t>JP 718872 GABRJE PRI JANČAH</t>
  </si>
  <si>
    <t>JP 717013 Janče, od Janč, h.st. 13 do</t>
  </si>
  <si>
    <t>LC 213036 JANČE - JEVNICA</t>
  </si>
  <si>
    <t>JP 717104 JAVOR, ZAGRADIŠČE - JAVOR DO HŠ 25</t>
  </si>
  <si>
    <t>JP 717105 JAVOR, ZAGRADIŠČE JAVOR DO HŠ 21A</t>
  </si>
  <si>
    <t>JP 719921 JAVOR, ZAGRADIŠČE DO JAVOR HŠ 34B</t>
  </si>
  <si>
    <t>LC 213062 JAVOR - ZGORNJA BESNICA</t>
  </si>
  <si>
    <t>LC 213062 Javor - Zgornja Besnica</t>
  </si>
  <si>
    <t>JP 717103 Javor, od Zagradišče - Javor</t>
  </si>
  <si>
    <t>LC 208261 Koške Poljane - Tuji Grm</t>
  </si>
  <si>
    <t>LC 111291 Kožljevec - Mali Vrh pri Pre</t>
  </si>
  <si>
    <t>JP 717362 Šentpavel, od Podlipoglav - Z</t>
  </si>
  <si>
    <t>JP 715261 Mali Lipoglav - Veliki Lipogla</t>
  </si>
  <si>
    <t>JP 717191 MALO TREBELJEVO  - PREŽGANJE DO HŠ 125</t>
  </si>
  <si>
    <t>JP 717201 MALO TREBELJEVO OD 1189 DO HŠ 105</t>
  </si>
  <si>
    <t>LC 213031 Malo Trebeljevo - Prežganje</t>
  </si>
  <si>
    <t>JP 712931 Malo Trebeljevo, od 1189 do Ma</t>
  </si>
  <si>
    <t>JP 717221 Malo Trebeljevo, od 1189 do Ma</t>
  </si>
  <si>
    <t>LK 218172 Mazovčeva p., od Pod Debnim v</t>
  </si>
  <si>
    <t>JP 717133 od Volavlje - Tuji Grm do h.st</t>
  </si>
  <si>
    <t>JP 717032 od Volavlje do Dolgega Brda -</t>
  </si>
  <si>
    <t>LK 215083 Papirniška p., od 1188 do p.</t>
  </si>
  <si>
    <t>LK 218171 Pod Debnim vrhom, od Zaloške</t>
  </si>
  <si>
    <t>JP 716982 Podgrajska c., od Besnica - Po</t>
  </si>
  <si>
    <t>JP 717371 PODLIPOGLAV - ZAGRADIŠČE</t>
  </si>
  <si>
    <t>LC 213131 Podlipoglav - Zgornja Slivnica</t>
  </si>
  <si>
    <t>LC 213111 Podmolniška c., od c. II. gru</t>
  </si>
  <si>
    <t>LK 215941 Pot na most, od Sostrske c. do</t>
  </si>
  <si>
    <t>LK 213013 Pot v Podgorje, od Sostrske c.</t>
  </si>
  <si>
    <t>LK 218161 Pot v Podgorje, od Sostrske c.</t>
  </si>
  <si>
    <t>JP 712921 Prežganje, od 1189 do Prežga</t>
  </si>
  <si>
    <t>ID 9991139 RAVNO BRDO</t>
  </si>
  <si>
    <t>JP 717281 RAVNO BRDO, JAVOR - ZGORNJA BESNICA DO HŠ 7</t>
  </si>
  <si>
    <t>JP 717282 RAVNO BRDO, OD 1189 DO RAVNEGA BRDA HŠ 4A</t>
  </si>
  <si>
    <t>JP 717283 RAVNO BRDO OD HŠ 11 DO HŠ 1</t>
  </si>
  <si>
    <t>JP 717285 Ravno Brdo, od Ravnega Brda, h</t>
  </si>
  <si>
    <t>JP 717341 Repče, od Podlipoglav - Zgorn</t>
  </si>
  <si>
    <t>LC 213012 Sadinja vas, od c. II. grupe o</t>
  </si>
  <si>
    <t>LC 213061 Selo pri Pancah - Javor</t>
  </si>
  <si>
    <t>JP 717311 Selo pri Pancah, od Sela pri P</t>
  </si>
  <si>
    <t>JP 717361 ŠENTPAVEL</t>
  </si>
  <si>
    <t>LC213035 TUJI GRM - JANČE</t>
  </si>
  <si>
    <t>LC 213211 Tuji Grm - Jevnica</t>
  </si>
  <si>
    <t xml:space="preserve"> TUJI GRM - JEVNICA</t>
  </si>
  <si>
    <t>JP 715291 V Češnjico, od Sadinje vasi</t>
  </si>
  <si>
    <t>JP 717405 V Karlovce, od V Karlovce, h.s</t>
  </si>
  <si>
    <t>2 V. Trebeljevo - Knezovka</t>
  </si>
  <si>
    <t>JP  717062 VANAJNARJE</t>
  </si>
  <si>
    <t>JP 717262 Veliko Trebeljevo, od Velikega</t>
  </si>
  <si>
    <t>JP 717063 VNAJNARJE</t>
  </si>
  <si>
    <t>JP 717071 Vnajnarje, od 213151 do 213151</t>
  </si>
  <si>
    <t>JP 717063 Vnajnarje, od Vnajnarj, h.st.</t>
  </si>
  <si>
    <t>JP 717064 Vnajnarje, od Vnajnarj, h.st.</t>
  </si>
  <si>
    <t>JP 715571 VOLAVLJE</t>
  </si>
  <si>
    <t>JP 717152 VOLAVLJE</t>
  </si>
  <si>
    <t>JP 717141 Volavlje, od Volavlj, h.st. 42</t>
  </si>
  <si>
    <t>JP 717131 Volavlje, od Volavlje - Tuji G</t>
  </si>
  <si>
    <t>LC 213063 Zagradišče - Javor</t>
  </si>
  <si>
    <t>JP 717381 ZAGRADIŠČE</t>
  </si>
  <si>
    <t>ZG.BESNICA OD 1189 DO HŠ 14 ZGORNJA BESNICA</t>
  </si>
  <si>
    <t>LC 213041 ZGORNJA BESNICA - GABRJE PRI JANČAH</t>
  </si>
  <si>
    <t>JP 715271 Zgornja Besnica - Vnajnarje</t>
  </si>
  <si>
    <t xml:space="preserve">LC 111291 </t>
  </si>
  <si>
    <t xml:space="preserve">LC 213017 </t>
  </si>
  <si>
    <t xml:space="preserve">LC 213171 </t>
  </si>
  <si>
    <t>KANALIZACIJSKO OMREŽJE STOŽICE NASPROTI OBJEKTA STOŽICE 28</t>
  </si>
  <si>
    <t>POD HŠ KAJAKAŠKA CEST339, 37, 35 IN 29A OB NABREŽJU SAVE</t>
  </si>
  <si>
    <t xml:space="preserve">PEŠPOT (LEVI BREG) OB SAVI - ČRNUČE </t>
  </si>
  <si>
    <t>POT K SAVI ZAHODNI DEL PARCELE</t>
  </si>
  <si>
    <t xml:space="preserve">POT K SAVI (ZAHODNI DEL PARCELE) </t>
  </si>
  <si>
    <t>LC 208291 Jevnica - Tuji Grm</t>
  </si>
  <si>
    <t>JP 709961 Tuji Grm, od h.st. 11 do Volav</t>
  </si>
  <si>
    <t>LC 138021 V Gabru - Veliko Trebeljevo, o</t>
  </si>
  <si>
    <t xml:space="preserve">LC1188 </t>
  </si>
  <si>
    <t>LJUBNO</t>
  </si>
  <si>
    <t xml:space="preserve"> JP 721011</t>
  </si>
  <si>
    <t>OBČINA LJUBNO</t>
  </si>
  <si>
    <t xml:space="preserve"> JP 721021</t>
  </si>
  <si>
    <t xml:space="preserve"> JP 721401</t>
  </si>
  <si>
    <t xml:space="preserve"> JP 721411</t>
  </si>
  <si>
    <t xml:space="preserve"> JP 721471</t>
  </si>
  <si>
    <t xml:space="preserve"> JP 721631 RAZBORJE - VODNO ZAJETJE</t>
  </si>
  <si>
    <t xml:space="preserve"> JP 721661</t>
  </si>
  <si>
    <t xml:space="preserve"> JP 721671</t>
  </si>
  <si>
    <t xml:space="preserve"> JP 721731</t>
  </si>
  <si>
    <t xml:space="preserve"> KANALIZACIJA LJUBNO</t>
  </si>
  <si>
    <t xml:space="preserve"> LC 221021</t>
  </si>
  <si>
    <t xml:space="preserve"> LC 221022</t>
  </si>
  <si>
    <t xml:space="preserve"> LC 221023</t>
  </si>
  <si>
    <t xml:space="preserve"> LC 221031</t>
  </si>
  <si>
    <t xml:space="preserve"> LC 221041</t>
  </si>
  <si>
    <t xml:space="preserve"> LC 221055</t>
  </si>
  <si>
    <t xml:space="preserve"> LC 221056</t>
  </si>
  <si>
    <t xml:space="preserve"> LC 221061</t>
  </si>
  <si>
    <t xml:space="preserve"> LC 221071</t>
  </si>
  <si>
    <t xml:space="preserve"> LC 221081</t>
  </si>
  <si>
    <t xml:space="preserve"> LC 221082</t>
  </si>
  <si>
    <t xml:space="preserve"> LC 221083</t>
  </si>
  <si>
    <t xml:space="preserve"> LC 221091</t>
  </si>
  <si>
    <t xml:space="preserve"> LC 221101</t>
  </si>
  <si>
    <t xml:space="preserve"> LC 221111</t>
  </si>
  <si>
    <t xml:space="preserve"> LC 221112</t>
  </si>
  <si>
    <t xml:space="preserve"> LC 221113</t>
  </si>
  <si>
    <t xml:space="preserve"> LC 221114</t>
  </si>
  <si>
    <t xml:space="preserve"> LC 221121</t>
  </si>
  <si>
    <t xml:space="preserve"> LC221052</t>
  </si>
  <si>
    <t xml:space="preserve"> LC221053</t>
  </si>
  <si>
    <t xml:space="preserve"> LC221054</t>
  </si>
  <si>
    <t xml:space="preserve"> LC221131</t>
  </si>
  <si>
    <t xml:space="preserve"> LC221141</t>
  </si>
  <si>
    <t xml:space="preserve"> OPTIČNO - TELEKOMUNIKACIJSKO OMREŽJE</t>
  </si>
  <si>
    <t xml:space="preserve"> VODOVOD LUGNCA PRI ELČIJU</t>
  </si>
  <si>
    <t xml:space="preserve"> VODOVOD PODMOČAN - VH LJUBNO</t>
  </si>
  <si>
    <t xml:space="preserve"> VODOVOD PODMOČAN PODBOJ</t>
  </si>
  <si>
    <t xml:space="preserve"> VODOVOD PRIMOŽ - PETOČKI</t>
  </si>
  <si>
    <t xml:space="preserve"> VODOVOD TER OD JAMNIKA DO KRAMERJA</t>
  </si>
  <si>
    <t xml:space="preserve"> VODOVOD VH RADMIRJE - ODCEPNI JAŠEK ZARAZBORJE</t>
  </si>
  <si>
    <t xml:space="preserve">JP 721381 </t>
  </si>
  <si>
    <t>LJUTOMER</t>
  </si>
  <si>
    <t xml:space="preserve">MOTA BŠ </t>
  </si>
  <si>
    <t>OBČINA LJUTOMER</t>
  </si>
  <si>
    <t>PODGRAD BŠ Vodovod Podgrad</t>
  </si>
  <si>
    <t>SEGOVCI BŠ Vodovod</t>
  </si>
  <si>
    <t>LOVRENC NA POHORJU</t>
  </si>
  <si>
    <t>JP 862081 Glažerca</t>
  </si>
  <si>
    <t>JP 167013 862281 RUTA</t>
  </si>
  <si>
    <t>JP 862391 Logi-Cebej</t>
  </si>
  <si>
    <t>JP 862431 Lovska koča</t>
  </si>
  <si>
    <t>JP 862441 Kavčič-Jurec</t>
  </si>
  <si>
    <t>JP 862461 Letališče-Karničnik</t>
  </si>
  <si>
    <t>LC 362011 ?inžat-Fiš.ž.-k.na Ä‡um.</t>
  </si>
  <si>
    <t>LC 362021 Lov.na P.-Lehen-Uran</t>
  </si>
  <si>
    <t>LC 362031 Slepnica-Cig.-Ä‡tancer</t>
  </si>
  <si>
    <t>LC 362031 Slepnica-Cig.-ćtancer</t>
  </si>
  <si>
    <t>LC 362041 Cesta na Kumen</t>
  </si>
  <si>
    <t>LC 362051 Slepnica-Hojnik kapela</t>
  </si>
  <si>
    <t>LC 362411 Slepnica-Lovrenc</t>
  </si>
  <si>
    <t xml:space="preserve">Most na Radoljni </t>
  </si>
  <si>
    <t>Nekategorizirana cesta</t>
  </si>
  <si>
    <t>LUČE</t>
  </si>
  <si>
    <t xml:space="preserve"> CEVOVOD MHE NADLUČNIK</t>
  </si>
  <si>
    <t xml:space="preserve"> CEVOVOD MHE ZGORNJI ZAVRATNIK</t>
  </si>
  <si>
    <t>JP 733171 Boltinov Travnik-Fitez</t>
  </si>
  <si>
    <t>OBČINA LUČE</t>
  </si>
  <si>
    <t>JP 733351 Breznik</t>
  </si>
  <si>
    <t>JP 733181 Cesar-Poljanšek</t>
  </si>
  <si>
    <t>JP 733431 Dešman-Hribre-Škrbencl</t>
  </si>
  <si>
    <t>JP 733611 Gasilski dom-Krnica</t>
  </si>
  <si>
    <t>JP 733021 Golob-Jamelnik-Prepadnik</t>
  </si>
  <si>
    <t>JP 733021 Golob-Jamnik-Prepadnik</t>
  </si>
  <si>
    <t>JP 733511 Haber</t>
  </si>
  <si>
    <t>JP 733401 Hribernik</t>
  </si>
  <si>
    <t>JP 733441 Hriber-Peterc</t>
  </si>
  <si>
    <t>JP 733821 Jakč-Spodnji Drtičnik</t>
  </si>
  <si>
    <t>JP 733571 Juvanova pustota</t>
  </si>
  <si>
    <t>JP 733151 Koklej-Koklejska bajta</t>
  </si>
  <si>
    <t>JP 733381 Krnički Log - Škomen</t>
  </si>
  <si>
    <t>JP 733391 Krnički Log-Klinar-Zgornji Špeh</t>
  </si>
  <si>
    <t>JP 733071 Lakovnik</t>
  </si>
  <si>
    <t>JP 733341 Ložekar</t>
  </si>
  <si>
    <t>JP 733331 Luče-Jerovčnik-Ramše</t>
  </si>
  <si>
    <t>JP 733561 Maslija</t>
  </si>
  <si>
    <t>JP 733271 Mlačnik</t>
  </si>
  <si>
    <t>JP 733031 Mlinar - Suhadolnik</t>
  </si>
  <si>
    <t>JP 733731 Modrak in Proš</t>
  </si>
  <si>
    <t>JP 733781 Mohor-Drtičnik</t>
  </si>
  <si>
    <t>JP 733231 Obcir</t>
  </si>
  <si>
    <t>JP 733061 Pacler-Strmčnik-Čligoj</t>
  </si>
  <si>
    <t>JP 733541 Plac</t>
  </si>
  <si>
    <t>JP 733311 Pogorevc-Kovnik</t>
  </si>
  <si>
    <t>JP 733361 Prdelanca-Rogačnik</t>
  </si>
  <si>
    <t>JP 733241 Rep</t>
  </si>
  <si>
    <t>JP 733011 Revs-Podpečnik-Log</t>
  </si>
  <si>
    <t>JP 733321 Rihar-Kor</t>
  </si>
  <si>
    <t>JP 733371 R.most- Jezernik</t>
  </si>
  <si>
    <t>JP 733521 Sabodin</t>
  </si>
  <si>
    <t>JP 733091 Slapnik-Dešman</t>
  </si>
  <si>
    <t>JP 733841 Stoglej-V.zajetje</t>
  </si>
  <si>
    <t>JP 733211 Sv. Anton-Funtek-Rosc</t>
  </si>
  <si>
    <t>JP 733751 Tevč-Bevc-Čligoj</t>
  </si>
  <si>
    <t>JP 733131 Vavdi</t>
  </si>
  <si>
    <t>JP 733111 Zavratnik</t>
  </si>
  <si>
    <t>/ KANALIZACIJA LUČE</t>
  </si>
  <si>
    <t>LC 233011 Čeršek-Grabner</t>
  </si>
  <si>
    <t>LC 233021 Črna-Snežna jama</t>
  </si>
  <si>
    <t>LC 107051 Florjan-Arničev vrh-Krnica</t>
  </si>
  <si>
    <t>LC 161161 Kranjski rak-Marjanine njive-Mačkov kot</t>
  </si>
  <si>
    <t>LC 233031 Logarski most-Duple</t>
  </si>
  <si>
    <t>LC 233031 Log.most-Duple</t>
  </si>
  <si>
    <t>LC 233041 Podveža-Podvolovljek</t>
  </si>
  <si>
    <t>LC 221101 Primož-Duple</t>
  </si>
  <si>
    <t>LC 221101 Primož–Duple</t>
  </si>
  <si>
    <t>Nekategoriziran odsek Pečnik</t>
  </si>
  <si>
    <t>Trasa optičnega omrežja GOŠO 5</t>
  </si>
  <si>
    <t>/ VODOVOD STRUGE</t>
  </si>
  <si>
    <t>LUKOVICA</t>
  </si>
  <si>
    <t>JP 735431 ćento§bolt-Log (Bezov.)</t>
  </si>
  <si>
    <t>JP735381 cesta Javorje</t>
  </si>
  <si>
    <t xml:space="preserve">cesta Spodnje Loke </t>
  </si>
  <si>
    <t xml:space="preserve"> Trnjava- Brezje</t>
  </si>
  <si>
    <t>JP 735351 Spodnji Petelinjek- Prevoje</t>
  </si>
  <si>
    <t xml:space="preserve">JP735351 </t>
  </si>
  <si>
    <t xml:space="preserve"> dvorišče pri stanovanjski stavbi</t>
  </si>
  <si>
    <t>LC 235011 ćkajnovica-ćmartno</t>
  </si>
  <si>
    <t>JP 735451 Hribi-Lebenice</t>
  </si>
  <si>
    <t>LC 235031 Kraçnja-Blagovica</t>
  </si>
  <si>
    <t>JP 735421 Podmilj-Samoglar</t>
  </si>
  <si>
    <t>JP 735381 Sp.Petelinjek-Javorje</t>
  </si>
  <si>
    <t>JP 735351 Sp.Petelinjek-Prevoje</t>
  </si>
  <si>
    <t>JP 735491 Zavrh (Rotar)</t>
  </si>
  <si>
    <t>JP 735341 Zlaten.-Prile.(Urankar)</t>
  </si>
  <si>
    <t>JP 735321 Zlatenek-V.Jelnik</t>
  </si>
  <si>
    <t>JP735291 Zlatenek - Jasen -Selce-</t>
  </si>
  <si>
    <t>MAKOLE</t>
  </si>
  <si>
    <t>JP 947221 Sv. Ana - Lampret - Gril</t>
  </si>
  <si>
    <t>Občina Makole</t>
  </si>
  <si>
    <t>JP 946591 Pleš - Strug</t>
  </si>
  <si>
    <t>LC 440501 Makole - Sv. Ana - Stoperce</t>
  </si>
  <si>
    <t>LC 440511 Jelovec - Gavez</t>
  </si>
  <si>
    <t>JP 947151 Rojs - Jančič</t>
  </si>
  <si>
    <t>JP 946712 Pušaver - Kop - Rove</t>
  </si>
  <si>
    <t>JP 946922 Sp. Ložnica - Simrajh</t>
  </si>
  <si>
    <t>JP 946711 Makole - Rove</t>
  </si>
  <si>
    <t>LC 440541 Mostečno - Savinsko</t>
  </si>
  <si>
    <t>JP 946881 Mostečno - Grmek</t>
  </si>
  <si>
    <t>JP 946812 Trantura - Vantur</t>
  </si>
  <si>
    <t>LC 440501 Makole-Sv.Ana-Stoperce</t>
  </si>
  <si>
    <t>JP 946661 Skledar - Mohorko</t>
  </si>
  <si>
    <t>JP 946681 Dedni Vrh - Babna Loka</t>
  </si>
  <si>
    <t>JP 946684 Variša vas - Ferlič</t>
  </si>
  <si>
    <t>JP 946603 Varoš-Dolenc</t>
  </si>
  <si>
    <t>JP 946601 Most Varoš - Sag. - Babšek</t>
  </si>
  <si>
    <t>MARIBOR</t>
  </si>
  <si>
    <t>LC 195021 RoÄąË‡poh - del - Gaj nad Mari</t>
  </si>
  <si>
    <t>MESTNA OBČINA MARIBOR</t>
  </si>
  <si>
    <t>JP 742931 RoÄąË‡poh - Urban - Gaj (od c.</t>
  </si>
  <si>
    <t>Mestna občina Maribor</t>
  </si>
  <si>
    <t xml:space="preserve">Cesta Meljski dol v obočju HŠ 55 </t>
  </si>
  <si>
    <t>Cesta na Pohorje CESTA</t>
  </si>
  <si>
    <t>Cesta na Pohorje v območju HŠ Pohorska 60 CESTA</t>
  </si>
  <si>
    <t>Cesta na Pohorje v območju HŠ Pohorska 60 KANALIZACIJA</t>
  </si>
  <si>
    <t xml:space="preserve">Cesta na Srednje 49 </t>
  </si>
  <si>
    <t>Cesta v območju HŠ Rošpoh del 87A</t>
  </si>
  <si>
    <t>Cesta v območju HŠ Ruperče 42h RuperĂ„Ĺ¤e do HÄąÂ  42D - slep</t>
  </si>
  <si>
    <t>Cesta v Rošpoh Kamnica - RoÄąË‡poh - Morski j</t>
  </si>
  <si>
    <t xml:space="preserve">ČIŠČENJE IN SNEMANJE KANALIZACIJE - LEVO BREŽNI KOLEKTORJIMESTNI, INDUSTIJSKI, METEORNI </t>
  </si>
  <si>
    <t xml:space="preserve">ČP ADAMIČEVA I </t>
  </si>
  <si>
    <t xml:space="preserve">ČP ADMIČEVA II </t>
  </si>
  <si>
    <t>ČP BREZJE - K DRAVI Cesta k Dravi (od DupleÄąË‡ka</t>
  </si>
  <si>
    <t xml:space="preserve">ČP CLOP - STRAŽUNSKI KANAL </t>
  </si>
  <si>
    <t>ČP DUPLEŠKA - MARICA Nad reko (od DupleÄąË‡ka cesta</t>
  </si>
  <si>
    <t xml:space="preserve">ČP GRČARJEVA - BREZJE </t>
  </si>
  <si>
    <t xml:space="preserve">ČP HUZARSKI SKOK </t>
  </si>
  <si>
    <t xml:space="preserve">ČP Jelovec </t>
  </si>
  <si>
    <t>ČP KAMNICA I - pri cerkvi Cesta v RoÄąË‡poh (od C. v Kam</t>
  </si>
  <si>
    <t xml:space="preserve">ČP LEDINA - ŽELEZNIŠKI PODHOD </t>
  </si>
  <si>
    <t xml:space="preserve">ČP NAD ELEKTRARNO - KAMNICA </t>
  </si>
  <si>
    <t xml:space="preserve">ČP PRI GASILSKEM DOMU ZRKOVCI </t>
  </si>
  <si>
    <t xml:space="preserve">ČP SVENŠKOVA ULICA - DOGOŠE </t>
  </si>
  <si>
    <t xml:space="preserve">ČP ZRKOVCI - OBRAČALIŠČE </t>
  </si>
  <si>
    <t xml:space="preserve">ČP ZRKOVCI 30 </t>
  </si>
  <si>
    <t xml:space="preserve">Črpališče koblarjev zaliv </t>
  </si>
  <si>
    <t>Gaj nad Mariborom 65 CESTA - DOSTOPNA POT</t>
  </si>
  <si>
    <t>Gaj nad Mariborom 68 CESTA</t>
  </si>
  <si>
    <t>Gaj nad Mariborom v območju HŠ 17 CESTA - JP 742572</t>
  </si>
  <si>
    <t xml:space="preserve">Gaj nad Mariborom v območju HŠ 68 </t>
  </si>
  <si>
    <t>Hrastje 66 DVORIŠČE</t>
  </si>
  <si>
    <t>Hrenca 15B Dvorišče - škarpa</t>
  </si>
  <si>
    <t>JP 742911 - Pod Urbanom Kamnica (od Cesta v RoÄąË‡poh)</t>
  </si>
  <si>
    <t xml:space="preserve">KAMNIŠKA GRABA - 147 HŠ </t>
  </si>
  <si>
    <t>Kamniška graba - Medič MediĂ„Ĺ¤ (Bresternica) do Kamn</t>
  </si>
  <si>
    <t>Kamniška graba 88A DVORIŠČE</t>
  </si>
  <si>
    <t>Kamniška graba od silosa + 400 m - Kamniška graba 147 + 1.150m Kamnica (od c. KamniÄąË‡ka gra</t>
  </si>
  <si>
    <t>Kamniški breg 3 KamniÄąË‡ki breg (Vrbanska c.</t>
  </si>
  <si>
    <t>Kolesarska steza Pobreška cesta Trim steza ob desnem bregu Dra</t>
  </si>
  <si>
    <t>Košaški dol 153 DVORIŠČE</t>
  </si>
  <si>
    <t>Lucijin breg v območju hiš 22 CESTA</t>
  </si>
  <si>
    <t xml:space="preserve">MEDIČ - LOVSKI DOM </t>
  </si>
  <si>
    <t>MORSKI JAREK - URBAN CESTA CESTA</t>
  </si>
  <si>
    <t xml:space="preserve">Območje hišne številke Pod Urbanom 3 </t>
  </si>
  <si>
    <t>Perkova graba CESTA</t>
  </si>
  <si>
    <t>Plaz v območju HŠ Rošpoh del 213 CESTA</t>
  </si>
  <si>
    <t xml:space="preserve">Počehovec </t>
  </si>
  <si>
    <t xml:space="preserve">POČEHOVEC </t>
  </si>
  <si>
    <t>Pod vinogradi 55 DOVOZNA POT</t>
  </si>
  <si>
    <t xml:space="preserve">Razbremenilnik OŠ Martina Konšaka - RT 5 </t>
  </si>
  <si>
    <t xml:space="preserve">Razbremenilnik OŠ Slava Klavora - RT 4 </t>
  </si>
  <si>
    <t xml:space="preserve">Razbremenilnik Pohorska ulica </t>
  </si>
  <si>
    <t xml:space="preserve">Razbremenilnik Splavarski prehod </t>
  </si>
  <si>
    <t xml:space="preserve">Razbremenilnik Tezno I </t>
  </si>
  <si>
    <t xml:space="preserve">Razbremenilnik UKC </t>
  </si>
  <si>
    <t xml:space="preserve">Razbremenilno zadrževalni objekt kolektor Pobrežje - Tezno (Merski objekt Dogoše) </t>
  </si>
  <si>
    <t>Rošpoh - del Cesta v območju h.š. Rošpoh del 116</t>
  </si>
  <si>
    <t>Rošpoh del v območju HŠ 43 b KamniÄąË‡ki breg (Vrbanska c.</t>
  </si>
  <si>
    <t>RT 2 Konstruktor KANALIZACIJA</t>
  </si>
  <si>
    <t>Srednje 12B CESTA - DOSTOPNA POT</t>
  </si>
  <si>
    <t>Šober 13 CESTA</t>
  </si>
  <si>
    <t>Šober 49a + 250 m CESTA</t>
  </si>
  <si>
    <t>LK 242953 Trubarjeva ulica (od Mladinska</t>
  </si>
  <si>
    <t>V območju hiš 165 Kamniška graba CESTA</t>
  </si>
  <si>
    <t>V območju hiš Vrhov dol 18 CESTA</t>
  </si>
  <si>
    <t>JP 744703 Hrenca (odcep TrÄąË‡avec) do H</t>
  </si>
  <si>
    <t>JP 742241 Cesta na ÄąËťavcerja (od Stara</t>
  </si>
  <si>
    <t>javna pot V območju HŠ Kamniška graba 72</t>
  </si>
  <si>
    <t>JP 742801 V OBMOČJU HŠ LUCIJIN BREG 25A</t>
  </si>
  <si>
    <t>JP 742821 BobiĂ„Ĺ¤ - MediĂ„Ĺ¤ breg - ÄąÂ</t>
  </si>
  <si>
    <t xml:space="preserve">V OBMOČJU HŠ ROŠPOH DEL 206B </t>
  </si>
  <si>
    <t>V območju HŠ Rošpoh del 216 CESTA</t>
  </si>
  <si>
    <t xml:space="preserve"> CESTA V OMBOČJU KAMNIŠKI BREG 17</t>
  </si>
  <si>
    <t>ZADRŽEVALNI BAZEN BETNAVA BDC KANALIZACIJA</t>
  </si>
  <si>
    <t>ZD ČP Limbuš KANALIZACIJA</t>
  </si>
  <si>
    <t xml:space="preserve">ZO Gorkega </t>
  </si>
  <si>
    <t>MEDVODE</t>
  </si>
  <si>
    <t>LC 	251101 Preska - Tehovec - Suše</t>
  </si>
  <si>
    <t>Občina Medvode</t>
  </si>
  <si>
    <t>0457E60001 Gozdna vlaka</t>
  </si>
  <si>
    <t>cesta do gozdnega igrišča</t>
  </si>
  <si>
    <t>OBČINA MEDVODE</t>
  </si>
  <si>
    <t>Cesta komandanta Staneta 10-12</t>
  </si>
  <si>
    <t>cesta pri klesarski stezi Medvode - Pirniče - Vikrče</t>
  </si>
  <si>
    <t>LC 251091 Cesta Trnovec - Topol 1</t>
  </si>
  <si>
    <t>LC 251091 Cesta Trnovec - Topol 2</t>
  </si>
  <si>
    <t>Javna pot za kolesarje Cesta v Bonovec 4</t>
  </si>
  <si>
    <t>JP 751771 Goričane 27</t>
  </si>
  <si>
    <t>JP 720541 JP 720541 Viseči most - Vikrče 9</t>
  </si>
  <si>
    <t>JP 751014 JP 751014 Zavrh 12 - Zavrh 7</t>
  </si>
  <si>
    <t>JP 751031 JP 751031 Vikrče 28 - Vikrče 27b</t>
  </si>
  <si>
    <t>JP 751136 JP 751136 Zgornje Pirniče 32 - Zgornje Pirniče 112</t>
  </si>
  <si>
    <t>JP 751254 JP 751254 Smlednik 17 - Smlednik 13</t>
  </si>
  <si>
    <t>JP 751274 JP 751274 Rakov del - Hraše 22</t>
  </si>
  <si>
    <t>JP 751341 JP 751341 Hraše 43a - Hraše 34</t>
  </si>
  <si>
    <t>JP 751363 JP 751363 Moše 5 - Moše 27</t>
  </si>
  <si>
    <t>JP 751487 JP 751487 Medvoška cesta - nogometno igrišče</t>
  </si>
  <si>
    <t>JP 751821 JP 751821 Goričane 70b - Rakovnik 52</t>
  </si>
  <si>
    <t>JP 751833 JP 751833 Rakovnik 88 - Rakovnik 90</t>
  </si>
  <si>
    <t>JP 752011 JP 752011 Trnovec 4 - Osolnik 6</t>
  </si>
  <si>
    <t>JP 752031 JP 752031 križišče - Trnovec 6</t>
  </si>
  <si>
    <t>JP 752032 JP 752032 Trnovec 8a - Trnovec 8b</t>
  </si>
  <si>
    <t>JP 752041 JP 752041 Trnovec 9 - Trnovec 10</t>
  </si>
  <si>
    <t>JP 752051 JP 752051 Trnovec 11 - Trnovec 19</t>
  </si>
  <si>
    <t>JP 752054 JP 752054 Trnovec 45 - Trnovec 20</t>
  </si>
  <si>
    <t>JP 752056 JP 752056 obračališče (KS) - Trnovec 21</t>
  </si>
  <si>
    <t>JP 752071 JP 752071 Trnovec 28a - Setnica 9</t>
  </si>
  <si>
    <t>JP 752081 JP 752081 križišče - Trnovec 31</t>
  </si>
  <si>
    <t>LC 251081 LC 251081 Osolnik - Hrastnica</t>
  </si>
  <si>
    <t>LC 251091 LC 251091 Sora - Topol</t>
  </si>
  <si>
    <t>LC 251111 LC 251111 Seničica - Žlebe - Seničica</t>
  </si>
  <si>
    <t>LC 751587 LC 751587 Seničica - Golo Brdo pri objektu Seničica 26a</t>
  </si>
  <si>
    <t>/ nad objektom Rakovnik 90</t>
  </si>
  <si>
    <t>navezava na JP 752182 navezava na JP 752182 Spodnje Pirniče 56B - Zavrh 7</t>
  </si>
  <si>
    <t>/ Ob kolesarski poti Medvode - Pirniče - Vikrče - Straža</t>
  </si>
  <si>
    <t>LC 251081 Osolnik 1</t>
  </si>
  <si>
    <t>0457J35008 Osolnik 4</t>
  </si>
  <si>
    <t>JP 752011 Osolnik 6b</t>
  </si>
  <si>
    <t xml:space="preserve"> Osolnik 7</t>
  </si>
  <si>
    <t>/ Park Branislave Sušnik</t>
  </si>
  <si>
    <t>2 Setnica del 7</t>
  </si>
  <si>
    <t>JP 752191 Smlednik 111</t>
  </si>
  <si>
    <t>Meteorni jarek Smlednik 92</t>
  </si>
  <si>
    <t>JP 751971 Sora 44F</t>
  </si>
  <si>
    <t>LC 251091 Sora 47</t>
  </si>
  <si>
    <t>LC 251101 Tehovec 1</t>
  </si>
  <si>
    <t>JP 752107 Topol pri Medvodah 24a</t>
  </si>
  <si>
    <t>LC 251091 Trnovec 11</t>
  </si>
  <si>
    <t>R1 Vodovod na mostu čez Soro R1 Jeprca - Ljubljana (Šentvid)</t>
  </si>
  <si>
    <t>JP 	751138 Zgornje Pirniče 37C</t>
  </si>
  <si>
    <t>Nabrežina Malešnica Žlebe 18a</t>
  </si>
  <si>
    <t>Nabrežina Malešnica Žlebe 22</t>
  </si>
  <si>
    <t>JP 751044 Bitenčev hrast - Sp. Pirniče</t>
  </si>
  <si>
    <t>JP 751821 Goričane 70-Rakovnik 52</t>
  </si>
  <si>
    <t>LK Kolesarska pot Medvode - Pirniče - Vikrče</t>
  </si>
  <si>
    <t>LC 251021 Medvode - Goričane</t>
  </si>
  <si>
    <t>LC 251071 Medvode - Sora - Puštal</t>
  </si>
  <si>
    <t>JP 751487 Medvoška cesta - nogometno igrišče</t>
  </si>
  <si>
    <t>JP 751471 Občina - Donit</t>
  </si>
  <si>
    <t>LC 251071 parkirišče ob cesti Medvode - Sora - Puštal</t>
  </si>
  <si>
    <t xml:space="preserve"> pešpot  ob Sori</t>
  </si>
  <si>
    <t>JP 751473 Seškova cesta</t>
  </si>
  <si>
    <t>LC 251091 Sora - Topol</t>
  </si>
  <si>
    <t>JP 751731 Vaše 10 - Vaše 45</t>
  </si>
  <si>
    <t>JP 751041 Vikrče 1 - Sp. Pirniče</t>
  </si>
  <si>
    <t>JP 751041 Vikrče 1 - Spodnje Pirniče 38</t>
  </si>
  <si>
    <t>MENGEŠ</t>
  </si>
  <si>
    <t>G2104/1496 SLOVENSKA CESTA</t>
  </si>
  <si>
    <t>OBČINA MENGEŠ</t>
  </si>
  <si>
    <t>JP753464 DREVORED</t>
  </si>
  <si>
    <t xml:space="preserve"> MOST NA ŠOLSKI ULICI</t>
  </si>
  <si>
    <t>TOPOLE</t>
  </si>
  <si>
    <t>MEŽICA</t>
  </si>
  <si>
    <t>Cesta in most do objekta Breg 6 Breg 16</t>
  </si>
  <si>
    <t>JP 757581 Kajžer - Miklavžina</t>
  </si>
  <si>
    <t>OBČINA MEŽICA</t>
  </si>
  <si>
    <t>LZ 257201 Knapovška - Trg 4. aprila -</t>
  </si>
  <si>
    <t>JP 757011 Kopališka pot - Polena</t>
  </si>
  <si>
    <t>2 Mezica - Naravske ledine S</t>
  </si>
  <si>
    <t>JP 757301 Leška cesta</t>
  </si>
  <si>
    <t>JP 757731 Mariborska cesta - Ob Šumcu</t>
  </si>
  <si>
    <t>JP 757461 Mežica - Celovška - Stržovo</t>
  </si>
  <si>
    <t>LC 257031 Mežica - Lom - Lokovica</t>
  </si>
  <si>
    <t>LC 257011 Mežica - Podkraj - Črna na K</t>
  </si>
  <si>
    <t>JP 757041 na Ribnik</t>
  </si>
  <si>
    <t>JP 757851 Obrtna cona</t>
  </si>
  <si>
    <t>JP 757681 Polena - rudarski muzej II</t>
  </si>
  <si>
    <t>JP 757071 proti Jakopiču</t>
  </si>
  <si>
    <t>JP 757051 Smrečnikovo</t>
  </si>
  <si>
    <t>JP 757711 Zgornji Breg</t>
  </si>
  <si>
    <t>JP 757761 Gutovnik - Jež</t>
  </si>
  <si>
    <t>JP 757781 pešpot ob Meži</t>
  </si>
  <si>
    <t>JP 757521 pešpot ob Meži</t>
  </si>
  <si>
    <t xml:space="preserve"> KANALIZACIJA - ČRPALKA</t>
  </si>
  <si>
    <t>Most - Roblekov most št. 350273 Roblekov most</t>
  </si>
  <si>
    <t>JP 074002 most 757851</t>
  </si>
  <si>
    <t>GC 114018 pikalo - stovčnik</t>
  </si>
  <si>
    <t>Mežica Plinovod - Petrol</t>
  </si>
  <si>
    <t xml:space="preserve">Mežica - Črna </t>
  </si>
  <si>
    <t>Ribnik - Podkraj pri Mežici 29 Zajetje Reht-Mežica</t>
  </si>
  <si>
    <t>Koroška ribiška družina</t>
  </si>
  <si>
    <t>R2 1265 POLJANA-ŠENTVID</t>
  </si>
  <si>
    <t>GC 114011 CESTA GUTOVNIK - LEKŠE</t>
  </si>
  <si>
    <t xml:space="preserve"> HIŠA OVČAR</t>
  </si>
  <si>
    <t>GC 114045 junčar-jesenikovo</t>
  </si>
  <si>
    <t xml:space="preserve"> KANALIZACIJA PUSTNIKOV JEZ</t>
  </si>
  <si>
    <t>LC 350273 Leše - Hermonk - Mežica</t>
  </si>
  <si>
    <t>GC 114016 libnik</t>
  </si>
  <si>
    <t>JP 851981 Najevnik - Sv. Lenart</t>
  </si>
  <si>
    <t xml:space="preserve"> PARKIRIŠČE TUŠ</t>
  </si>
  <si>
    <t xml:space="preserve"> VODOVOD NASPROTI FEROLINA</t>
  </si>
  <si>
    <t xml:space="preserve"> VODOVOD PRI ČN</t>
  </si>
  <si>
    <t xml:space="preserve"> VODOVOD ROBLEKOV MOST</t>
  </si>
  <si>
    <t>MISLINJA</t>
  </si>
  <si>
    <t>NK Gornji Dolič 74a</t>
  </si>
  <si>
    <t>NK Kozjak 62</t>
  </si>
  <si>
    <t>NK Pohorska cesta 51</t>
  </si>
  <si>
    <t>NK Straže 42</t>
  </si>
  <si>
    <t>JP 761171 Boštjan-Ramšak</t>
  </si>
  <si>
    <t>LC 261021 G.Dolič-Završe-Gr.Gora</t>
  </si>
  <si>
    <t>JP 761061 Gašper-ŽP-Kitek</t>
  </si>
  <si>
    <t>JP 761371 Gozdarska c.-vodohran</t>
  </si>
  <si>
    <t>GC 261031 Hudov.-Kričej-OŠ Kozjak</t>
  </si>
  <si>
    <t>LC 261041 Hudovernik-Paka</t>
  </si>
  <si>
    <t>JP 761461 Krenker-Sedovnik</t>
  </si>
  <si>
    <t>LC 261091 Šentl.-Krenker-Šentilj</t>
  </si>
  <si>
    <t>LC 261071 Šentlenart-Zilc</t>
  </si>
  <si>
    <t>JP 761531 Šiman-Mrakov jarek</t>
  </si>
  <si>
    <t>GC 261011 Megalec-Pik-Graška gora</t>
  </si>
  <si>
    <t>LC 261051 Mislinja-T.vrh-S.Dolič</t>
  </si>
  <si>
    <t>NK Jelka Gajšek dovozna cesta in dvorišče</t>
  </si>
  <si>
    <t>NK Priključek Franc Gačnikar</t>
  </si>
  <si>
    <t>NK Hišni priključek Ivan Martinc</t>
  </si>
  <si>
    <t>NK Meteorni kanal ob cesti</t>
  </si>
  <si>
    <t>NK Hišni priključek in dvorišče Nina Krajnc</t>
  </si>
  <si>
    <t>NK Alen Vivod hišni priključek</t>
  </si>
  <si>
    <t>NK Brv čez reko Mislinjo v Stražah</t>
  </si>
  <si>
    <t>NK Nekategorizirana cesta - brv Dravšnik</t>
  </si>
  <si>
    <t>LC 450091 Paka-P.Kozjak-G.Dolič</t>
  </si>
  <si>
    <t>JP 761391 Papirnica-Mlinšek</t>
  </si>
  <si>
    <t>LC 261111 Z.Dovže-J.Seča-Turič.</t>
  </si>
  <si>
    <t>Vodovodni priključek Hren Damjan</t>
  </si>
  <si>
    <t>Skakalni center Mislinja</t>
  </si>
  <si>
    <t>LC 261111 Pungart - Partizasnki dom</t>
  </si>
  <si>
    <t>LC 261101 Sv. Ahac - Šentilj</t>
  </si>
  <si>
    <t>MORAVČE</t>
  </si>
  <si>
    <t>708021 Ribče-Zgornji Prekar</t>
  </si>
  <si>
    <t>Spodnja Dobrava 1 dostopna cesta</t>
  </si>
  <si>
    <t>JP 708021 Zgornji Prekar - spodnje Ribče</t>
  </si>
  <si>
    <t>MOZIRJE</t>
  </si>
  <si>
    <t>DOVOZNA CESTA ANTON PODVRATNIK</t>
  </si>
  <si>
    <t>plaz nad Aškerčevo ulico h.št.67</t>
  </si>
  <si>
    <t>Cesta alpski vrt-Hotel Golte</t>
  </si>
  <si>
    <t>cesta segoničnik- srebovčnik</t>
  </si>
  <si>
    <t>OBČINA MOZIRJE</t>
  </si>
  <si>
    <t>cesta Žaga Mikek-Apače</t>
  </si>
  <si>
    <t>dovozna cesta do h.št. Brezje 46</t>
  </si>
  <si>
    <t>CESTA GASILSKI DOM MOZIRJE</t>
  </si>
  <si>
    <t>graben podvrh- Mozirnica</t>
  </si>
  <si>
    <t>Igrišče Lepa Njiva</t>
  </si>
  <si>
    <t>JP7677551 javna pot Ljubija- Kolovrat</t>
  </si>
  <si>
    <t>JP 767030 Cinkarna- Stara vas- Ljubija</t>
  </si>
  <si>
    <t>JP 767040 Ljubija-Završe-Ržiše</t>
  </si>
  <si>
    <t>JP767020 Most Mozirnica-Krančič</t>
  </si>
  <si>
    <t>JP767020 Preseka-Trafo postaja</t>
  </si>
  <si>
    <t>JP767110 Mozirje-Brdo-Prečna</t>
  </si>
  <si>
    <t>JP767130 Žekovec-Globoka</t>
  </si>
  <si>
    <t>JP767170 Bencinski servis-Mlinska pot</t>
  </si>
  <si>
    <t>JP767180 Loke(Hišovc)-Gozdna šola</t>
  </si>
  <si>
    <t>JP767220 Loke-Žagar</t>
  </si>
  <si>
    <t>JP767230 Nove Loke- Momčilovič</t>
  </si>
  <si>
    <t>JP767250 Nove Loke-Čistilna naprava</t>
  </si>
  <si>
    <t>JP767260 Aleš-Čistilna naprava</t>
  </si>
  <si>
    <t>JP767270 Loke-Nazarje</t>
  </si>
  <si>
    <t>JP767270 Pešpot Mozirje-Nazarje</t>
  </si>
  <si>
    <t>JP767280 Odcep Drofelnik</t>
  </si>
  <si>
    <t>JP767300 Savinjski gaj</t>
  </si>
  <si>
    <t>JP767580 Pesek-Repelšek</t>
  </si>
  <si>
    <t>JP767590 Ob Savinji-Cinkarna</t>
  </si>
  <si>
    <t>JP767620 Jesovnik-Verbučevo</t>
  </si>
  <si>
    <t>JP767640 Hribrska žaga-Mihevc</t>
  </si>
  <si>
    <t>JP767660 Odcep Gmajner</t>
  </si>
  <si>
    <t>JP767670 Počink-Vrhovnik</t>
  </si>
  <si>
    <t>JP767700 Fužir-Vrhovnik</t>
  </si>
  <si>
    <t>JP767720 Vravar-Molovnik-Tripotok</t>
  </si>
  <si>
    <t>JP767740 Ljubija-Belak</t>
  </si>
  <si>
    <t>JP767760 Strnišnik-Konečnik</t>
  </si>
  <si>
    <t>JP767790 Borovnik-Rženičnik-Ljubiski graben</t>
  </si>
  <si>
    <t>JP767800 Odcep Hriberšek</t>
  </si>
  <si>
    <t>JP767830 Kopelce</t>
  </si>
  <si>
    <t>Košarkaško in odbojkarsko igrišče</t>
  </si>
  <si>
    <t>LC 267011 GORENJSKI KLANEC-LEPA NJIVA</t>
  </si>
  <si>
    <t>LC 267081 MOZIRJE-VRHE-TRNAVČE</t>
  </si>
  <si>
    <t>LC 282071 NAZARJE-GRADIŠČE-DOBROVLJE</t>
  </si>
  <si>
    <t>LC267030 Ljubija-Mlinar-Mikek-most Kovač (odcek Laznik-Kovač)</t>
  </si>
  <si>
    <t>LC267030 Ljubija-Mlinar-Mikek-most Kovač (odsek Ljubija-Laznik)</t>
  </si>
  <si>
    <t>LC267031 Ljubija-Mlinar-Odcep Miklavžina</t>
  </si>
  <si>
    <t>LC267090 Mozirje-Mozirnica-Dol Suha</t>
  </si>
  <si>
    <t>LC267610 Most čez Savinjo</t>
  </si>
  <si>
    <t>LC410023 Odcep Ovčjak-Punčuh-most Kovač</t>
  </si>
  <si>
    <t xml:space="preserve"> most cinkarna</t>
  </si>
  <si>
    <t>LK 267340 OB TRNAVI</t>
  </si>
  <si>
    <t>LK 267350 NOVE TRATE</t>
  </si>
  <si>
    <t>LK 267360 NOVE TRATE - ODCEP A</t>
  </si>
  <si>
    <t>LK 267370 NOVE TRATE-ODCEP B</t>
  </si>
  <si>
    <t>LK 267380 NOVE TRATE-ODCEP C</t>
  </si>
  <si>
    <t>LK 267390 NOVE TRATE-ODCEP D</t>
  </si>
  <si>
    <t>LK 267410 OBVOZNICA AP</t>
  </si>
  <si>
    <t>LK 267421 PRAPROTNIKOVA ULICA</t>
  </si>
  <si>
    <t>LK 267610 CESTA V LOKE-HIŠOVC</t>
  </si>
  <si>
    <t>LK 267620 TINČEK- NOVE LOKE- VRHOVNIK-HIŠOVC</t>
  </si>
  <si>
    <t>LK 267631 KROŽIŠČE-UPRAVNI CENTER</t>
  </si>
  <si>
    <t>LK 267640 NOVE LOKE-JAKOPIN</t>
  </si>
  <si>
    <t>LK 267700 MOZIRJE-ROŽNIK</t>
  </si>
  <si>
    <t>LK267490 Osnovna šola</t>
  </si>
  <si>
    <t>LC267020 Mozirje- Mostnar</t>
  </si>
  <si>
    <t>LZ 267151 POŠTA-AP</t>
  </si>
  <si>
    <t>JP 767061 LJUBIJA-KRNICE</t>
  </si>
  <si>
    <t>JP 767091 LJUBIJA-MLINAR-LOKOVE</t>
  </si>
  <si>
    <t>LC 267061 TRNAVČE-DOL SUHA-REČICA-NIZKA</t>
  </si>
  <si>
    <t>LZ 267141 TRŠKO JEDRO MOZIRJE</t>
  </si>
  <si>
    <t>LC 267040 VID-ŠMIHEL-GOLTE (MULJAVA)</t>
  </si>
  <si>
    <t>LK267330 Hribernikova ulica</t>
  </si>
  <si>
    <t>odcep Reberšak</t>
  </si>
  <si>
    <t>odsek ceste zgornji in spodnji Udovnik</t>
  </si>
  <si>
    <t>Otroško igrišče-Športni park</t>
  </si>
  <si>
    <t>Parkirišče Gaj</t>
  </si>
  <si>
    <t>Parkirišče za avtodome</t>
  </si>
  <si>
    <t>Parkirišče za osebna vozila</t>
  </si>
  <si>
    <t>Pešpot Ločki most-Nove Loke</t>
  </si>
  <si>
    <t>Pešpot-Park</t>
  </si>
  <si>
    <t>Plaz nad Ačkerčevo ulico h.št.65</t>
  </si>
  <si>
    <t>Primarna vodovodna cev</t>
  </si>
  <si>
    <t>Sedežnica Ročka</t>
  </si>
  <si>
    <t>Sejmišče-Igrala</t>
  </si>
  <si>
    <t>Sejmišče-parking</t>
  </si>
  <si>
    <t>Brezovnik</t>
  </si>
  <si>
    <t>Gostečnik</t>
  </si>
  <si>
    <t>Trstenjak</t>
  </si>
  <si>
    <t xml:space="preserve">Brgles </t>
  </si>
  <si>
    <t>Podvratnik</t>
  </si>
  <si>
    <t>Reberčnik</t>
  </si>
  <si>
    <t>MUTA</t>
  </si>
  <si>
    <t>CESTA NA GRADIŠČE 15</t>
  </si>
  <si>
    <t>GORTINA 132</t>
  </si>
  <si>
    <t>Gortina 134</t>
  </si>
  <si>
    <t>GORTINA 149</t>
  </si>
  <si>
    <t>GORTINA 150</t>
  </si>
  <si>
    <t>GORTINA 161</t>
  </si>
  <si>
    <t>Pušpan Gortina 165</t>
  </si>
  <si>
    <t>Kovaška ulica 19</t>
  </si>
  <si>
    <t>ODCEP MODREJ, BISTRIŠKI JAREK</t>
  </si>
  <si>
    <t>PERNICE 20</t>
  </si>
  <si>
    <t>perničnik-kuhelnik</t>
  </si>
  <si>
    <t>POVEZAVA PREVOLOV JAREK-SV.PRIMOŽ</t>
  </si>
  <si>
    <t>Odcep transf-Sv.Jernej</t>
  </si>
  <si>
    <t>Sv. Jernej nad Muto 23</t>
  </si>
  <si>
    <t>Sv.Primož-Prevolov jare</t>
  </si>
  <si>
    <t>SV. JERNEJ NAD MUTO 30</t>
  </si>
  <si>
    <t>SV. PRIMOŽ NAD MUTO 10</t>
  </si>
  <si>
    <t>SV. PRIMOŽ NAD MUTO 11</t>
  </si>
  <si>
    <t>Đuli - Breznik SV. PRIMOŽ NAD MUTO 14-16</t>
  </si>
  <si>
    <t>Poltnik Sv. Primož nad Muto 55</t>
  </si>
  <si>
    <t>Slivniker-Pungartnik SV. PRIMOŽ NAD MUTO 5-7</t>
  </si>
  <si>
    <t xml:space="preserve"> SV. PRIMOŽ NAD MUTO 59</t>
  </si>
  <si>
    <t xml:space="preserve"> SV. PRIMOŽ NAD MUTO 62</t>
  </si>
  <si>
    <t xml:space="preserve"> SV. PRIMOŽ NAD MUTO 74</t>
  </si>
  <si>
    <t>Gumpat-Brnik SV.PRIMOŽ NAD MUTO 23-47</t>
  </si>
  <si>
    <t>NAKLO</t>
  </si>
  <si>
    <t xml:space="preserve"> Zgornje Duplje 4</t>
  </si>
  <si>
    <t>NAZARJE</t>
  </si>
  <si>
    <t>JP 782091 BLOKI - ZADREČKA CESTA 11</t>
  </si>
  <si>
    <t>OBČINA NAZARJE</t>
  </si>
  <si>
    <t>TRATICE - ČRNI GRABEN - ZAVRŠNIK Čreta pri Kokarjah 4</t>
  </si>
  <si>
    <t>LC 282031 ZAVODICE - ČRETA</t>
  </si>
  <si>
    <t>JP 782442 IOC PRIHOVA - ODCEP A RONDO</t>
  </si>
  <si>
    <t>LC 282041 GOVEK - KOKARJE</t>
  </si>
  <si>
    <t>TRNOVEC - GORICA - LAČJA VAS PLAZ 8 - ZA HIŠO LAČJA VAS 10A</t>
  </si>
  <si>
    <t>LC 282081 LESARSKA CESTA</t>
  </si>
  <si>
    <t>ELEKTRARNA BREHT ELEKTRARNA BREHT</t>
  </si>
  <si>
    <t>JP 782082 NAZARJE - IGRIŠČE</t>
  </si>
  <si>
    <t>JP 767271 LOKE - NAZARJE</t>
  </si>
  <si>
    <t>JP 782205 ŠESTIR - SRNAK</t>
  </si>
  <si>
    <t>JP 782603 LAČJA VAS</t>
  </si>
  <si>
    <t>JP 782411 OLUPI - R1 225</t>
  </si>
  <si>
    <t>LC 282131 TOV. BSH - PRIHOVA - REČICA</t>
  </si>
  <si>
    <t>LC 490113 Vransko - Lipa - Šmartno</t>
  </si>
  <si>
    <t>LC 282121 ROVT - ŠPITALIČ</t>
  </si>
  <si>
    <t>JP 782371 VOLOG - MALI ROVT</t>
  </si>
  <si>
    <t>PLAZ 1 - LC 490113 LIPA - ŠMARTNO</t>
  </si>
  <si>
    <t>PLAZ 2 - LC490113 LIPA - ŠMARTNO</t>
  </si>
  <si>
    <t>PLAZ 3 - LC 490113 LIPA - ŠMARTNO</t>
  </si>
  <si>
    <t>PLAZ 4 - LC 490113 - LIPA - ŠMARTNO</t>
  </si>
  <si>
    <t>PLAZ 5 - LC 282031 ZAVODICE - ČRETA</t>
  </si>
  <si>
    <t>PLAZ 6 - LC 282031 ZAVODICE - ČRETA</t>
  </si>
  <si>
    <t>LC 282061 SPODNJE KRAŠE - BRDO</t>
  </si>
  <si>
    <t>SPODNJE KRAŠE - DELEJA JP 782282</t>
  </si>
  <si>
    <t>JP 782301 SP. KRAŠE - VRTAČNIK</t>
  </si>
  <si>
    <t>LC 282011 ŠMARTNO - BRDO - ZG. POBREŽJE</t>
  </si>
  <si>
    <t>JP 782341 ŠMARTNO - IRMANČNIK</t>
  </si>
  <si>
    <t>JP 782331 ŠMARTNO - JELŠNIK</t>
  </si>
  <si>
    <t>JP 782351 ŠMARTNO - POLAJŽAR</t>
  </si>
  <si>
    <t>JP 782311 Šmartno - Šutna</t>
  </si>
  <si>
    <t>PLAZ 7 - ZA HIŠO ŠMARTNO OB DRETI 58</t>
  </si>
  <si>
    <t>VODOVOD BRDO - ŠMARTNO OB DRETI</t>
  </si>
  <si>
    <t>VODOVOD MOST ČEZ DRETO - ZGORNJE KRAŠE</t>
  </si>
  <si>
    <t>VODOVOD MOST ČEZ DRETO KOKARJE - GOVEK</t>
  </si>
  <si>
    <t>VODOVOD PRIHOVA - BS - ČASL</t>
  </si>
  <si>
    <t>VODOVOD VH BELA- VH - PODTESNA</t>
  </si>
  <si>
    <t>LC 282071 NAZARJE - DOBROVLJE</t>
  </si>
  <si>
    <t>JP 782021 RONDO - VELAM</t>
  </si>
  <si>
    <t>JP 782011 ZAVODICE - KOS - VRHOVNIK</t>
  </si>
  <si>
    <t>JP 782013 ODCEP REMŠAK</t>
  </si>
  <si>
    <t>PLAZ 9 - ZA HIŠO</t>
  </si>
  <si>
    <t>VODOVOD - MAGISTRALNI VOD; DN 300 JEKLO</t>
  </si>
  <si>
    <t>LC 282051 ŽLABOR - DOBLETINA</t>
  </si>
  <si>
    <t>OPLOTNICA</t>
  </si>
  <si>
    <t>JP948781 KOŠIR</t>
  </si>
  <si>
    <t>OBČINA OPLOTNICA</t>
  </si>
  <si>
    <t>LAČNA GORA 39</t>
  </si>
  <si>
    <t>JP947814 OKOŠKA VAS</t>
  </si>
  <si>
    <t>JP947817 OKOŠKA VAS-GLOBOVNIK</t>
  </si>
  <si>
    <t>JP948151 OPLOTNICA</t>
  </si>
  <si>
    <t>JP948321 SP. BOŽJE-VOLAVCI</t>
  </si>
  <si>
    <t>JP948641 ZGORNJE GRUŠOVJE</t>
  </si>
  <si>
    <t>JP947991 ZLOGONA GORA-KREBS</t>
  </si>
  <si>
    <t>LC440241 ZLOGONA GORA</t>
  </si>
  <si>
    <t>ORMOŽ</t>
  </si>
  <si>
    <t>Odsek JP 802541</t>
  </si>
  <si>
    <t>Odsek JP 802822</t>
  </si>
  <si>
    <t>Odsek JP 802851</t>
  </si>
  <si>
    <t>Odsek JP 802911</t>
  </si>
  <si>
    <t>Odsek JP 802941</t>
  </si>
  <si>
    <t>Odsek JP 802961</t>
  </si>
  <si>
    <t>Odsek JP 803073</t>
  </si>
  <si>
    <t>Odsek JP 803232</t>
  </si>
  <si>
    <t>Odsek JP 803241</t>
  </si>
  <si>
    <t>Odsek JP 803371</t>
  </si>
  <si>
    <t>Odsek JP 803381</t>
  </si>
  <si>
    <t>Odsek JP 803481</t>
  </si>
  <si>
    <t>Odsek JP 803502</t>
  </si>
  <si>
    <t>Odsek JP 803901</t>
  </si>
  <si>
    <t>Odsek JP 803971</t>
  </si>
  <si>
    <t>Odsek JP 804021</t>
  </si>
  <si>
    <t>Odsek JP 804071</t>
  </si>
  <si>
    <t>Odsek JP 804082</t>
  </si>
  <si>
    <t>Odsek JP 804121</t>
  </si>
  <si>
    <t>Odsek JP 804123</t>
  </si>
  <si>
    <t>Odsek JP 804131</t>
  </si>
  <si>
    <t>Odsek JP 804302</t>
  </si>
  <si>
    <t>Odsek JP 804482</t>
  </si>
  <si>
    <t>Odsek JP 804483</t>
  </si>
  <si>
    <t>Odsek JP 804484</t>
  </si>
  <si>
    <t>Odsek JP 804491</t>
  </si>
  <si>
    <t>Odsek JP 804501</t>
  </si>
  <si>
    <t>Odsek JP 804503</t>
  </si>
  <si>
    <t>Odsek JP 804521</t>
  </si>
  <si>
    <t>Odsek JP 804522</t>
  </si>
  <si>
    <t>Odsek JP 804541</t>
  </si>
  <si>
    <t>Odsek JP 804571</t>
  </si>
  <si>
    <t>Odsek JP 804591</t>
  </si>
  <si>
    <t>Odsek JP 804601</t>
  </si>
  <si>
    <t>Odsek JP 804603</t>
  </si>
  <si>
    <t>Odsek JP 804611</t>
  </si>
  <si>
    <t>Odsek JP 804613</t>
  </si>
  <si>
    <t>Odsek JP 804641</t>
  </si>
  <si>
    <t>Odsek JP 804663</t>
  </si>
  <si>
    <t>Odsek JP 804681</t>
  </si>
  <si>
    <t>Odsek JP 804711</t>
  </si>
  <si>
    <t>Odsek JP 804713</t>
  </si>
  <si>
    <t>Odsek JP 804721</t>
  </si>
  <si>
    <t>Odsek JP 804733</t>
  </si>
  <si>
    <t>Odsek JP 804742</t>
  </si>
  <si>
    <t>Odsek JP 804762</t>
  </si>
  <si>
    <t>Odsek JP 804771</t>
  </si>
  <si>
    <t>Odsek JP 804821</t>
  </si>
  <si>
    <t>Odsek JP 804871</t>
  </si>
  <si>
    <t>Odsek JP 804891</t>
  </si>
  <si>
    <t>Odsek JP 804892</t>
  </si>
  <si>
    <t>Odsek JP 804894</t>
  </si>
  <si>
    <t>Odsek JP 804895</t>
  </si>
  <si>
    <t>Odsek JP 804911</t>
  </si>
  <si>
    <t>Odsek JP 804913</t>
  </si>
  <si>
    <t>Odsek JP 804921</t>
  </si>
  <si>
    <t>Odsek JP 804924</t>
  </si>
  <si>
    <t>Odsek JP 804925</t>
  </si>
  <si>
    <t>Odsek JP 804931</t>
  </si>
  <si>
    <t>Odsek JP 804951</t>
  </si>
  <si>
    <t>Odsek JP 804962</t>
  </si>
  <si>
    <t>Odsek LC 102061</t>
  </si>
  <si>
    <t>Odsek LC 302031</t>
  </si>
  <si>
    <t>Odsek LC 302061</t>
  </si>
  <si>
    <t>Odsek LC 302131</t>
  </si>
  <si>
    <t>Odsek LC 302321</t>
  </si>
  <si>
    <t>Odsek LC 302461</t>
  </si>
  <si>
    <t>Odsek LK 304411</t>
  </si>
  <si>
    <t>Odsek LK 304412</t>
  </si>
  <si>
    <t>PESNICA</t>
  </si>
  <si>
    <t>JP 811062 ďľŠneider Slavko -  Cehn, FLEKUŠEK 12</t>
  </si>
  <si>
    <t>OBČINA PESNICA</t>
  </si>
  <si>
    <t>JP 810661 LC -  Kuďż˝ernik -  preďż˝, Flekušek 1A</t>
  </si>
  <si>
    <t>DOVOZNA CESTA FLEKUŠEK 21</t>
  </si>
  <si>
    <t>FLEKUŠEK - KRIŽ-JAGER FLEKUŠEK 31</t>
  </si>
  <si>
    <t>DOVODZNA POT JARENINSKI  VRH</t>
  </si>
  <si>
    <t>LC 310122 Pernica kroďż˝iďż˝ďż˝e - Dra, PERNICA 13</t>
  </si>
  <si>
    <t>JP 811241 RII -  Ileďż˝iďż˝ - Deďż˝, PERNICA 31</t>
  </si>
  <si>
    <t>JP 810291 Odsek Eder, POD GAČNIK 82A</t>
  </si>
  <si>
    <t>JP 810721 ďľŠantl - Smode -  Rajzm, POD JAKOBSKI DOL 11</t>
  </si>
  <si>
    <t>JP 810692 Globoki klanec -  Dran, POD OBJEKTOM DRANKOVEC 5</t>
  </si>
  <si>
    <t>JP 810281 Gajďľžler  -  Mezgec - H, POD OBJEKTOM PESNICA PRI MARIBORU 24</t>
  </si>
  <si>
    <t>JAVNA POT DOVOZNA POT PRED RANCO 11</t>
  </si>
  <si>
    <t>LC 310141 LC - Poliďż˝ka Vas - Nik, PRED SP. HLAPJEM 13</t>
  </si>
  <si>
    <t>JP 811141 Senekoviďż˝ - Ivanďż˝iďż˝ -, PRED VUKOVJE 71B</t>
  </si>
  <si>
    <t>LC 310083 Pesnica pri Mariboru -, PRI SADJARSKEM CENTRU</t>
  </si>
  <si>
    <t>LC 310051 Spodnji Jakobski Dol -, ROČICA 8 IN SP. JAKOBSKI DOL 30</t>
  </si>
  <si>
    <t>LC 310131 RANCA SP. DOBRENJE, SP. DOBRENJE 5</t>
  </si>
  <si>
    <t>LC 310151 Roďż˝ica - Zg.Hlapje ďż˝ Z, SP. HLAPJE 3</t>
  </si>
  <si>
    <t>DOVOZNA POT , spodnje hlapje 14</t>
  </si>
  <si>
    <t>JP 810391 Pleterďľšek-RIII, VOSEK 33</t>
  </si>
  <si>
    <t>JP 810661 LC -  Kuďż˝ernik -  preďż˝, VUKOVSKI DOL</t>
  </si>
  <si>
    <t>JP 810721 ďľŠantl - Smode -  Rajzm, VUKOVSKI DOL 50</t>
  </si>
  <si>
    <t>JP 810681 Pak -  Slatenik -  Ver, VUKOVSKI DOL 63</t>
  </si>
  <si>
    <t>JP 810972 UNGER PAVALEC, VUKOVSKI VRH</t>
  </si>
  <si>
    <t>LC 310071 Vukovski Dol - Poliďż˝ki, VUKOVSKI VRH</t>
  </si>
  <si>
    <t>LC 310071 Vukovski Dol - Poliďż˝ki, VUKOVSKI VRH 14</t>
  </si>
  <si>
    <t>LC 310031 Vosek ďľ– Jarenina - ďľŠen, ZA POLIČKI VR16A</t>
  </si>
  <si>
    <t>JP 810041 Kesak -  Brumec, ZA SP. DOBRENJE 23</t>
  </si>
  <si>
    <t>JP 810761 BRAČKO SENĆIČ, ZG. JAKOBSKI DOL</t>
  </si>
  <si>
    <t>JP 811661 Odsek  Mateďż˝iďż˝, ZG. JAKOBSKI DOL 76</t>
  </si>
  <si>
    <t xml:space="preserve">JP 811021 Behin -  Rotvajn -  Ja, </t>
  </si>
  <si>
    <t xml:space="preserve">JP 811131 Gradiďľše -  kapela, </t>
  </si>
  <si>
    <t>PODVELKA</t>
  </si>
  <si>
    <t>Dojnik</t>
  </si>
  <si>
    <t>Brezno</t>
  </si>
  <si>
    <t>Janževski Vrh 93</t>
  </si>
  <si>
    <t>Javna pot Brezno</t>
  </si>
  <si>
    <t>LC Iršičev jarek - Rebernik</t>
  </si>
  <si>
    <t>Občinska javna pot - priključek Jager</t>
  </si>
  <si>
    <t>Občinska javna pot  Šranger Korito - Kašman - Kaplja</t>
  </si>
  <si>
    <t>Občinska javna pot Čas - Ginek</t>
  </si>
  <si>
    <t>Občinska javna pot Črešnik mlin - Kapla</t>
  </si>
  <si>
    <t>Občinska javna pot Dohtar - Gočevo</t>
  </si>
  <si>
    <t>Občinska javna pot Felavc</t>
  </si>
  <si>
    <t>Občinska javna pot Hudej - Sv. Ignacij</t>
  </si>
  <si>
    <t>Občinska javna pot Iršičev jarek - Pur</t>
  </si>
  <si>
    <t>Občinska javna pot Klemen - Robnikovo</t>
  </si>
  <si>
    <t>Občinska javna pot Klemen - Ulbin</t>
  </si>
  <si>
    <t>Občinska javna pot Ledergas - Donik</t>
  </si>
  <si>
    <t>Občinska javna pot Liženk - Lubas - Ravna</t>
  </si>
  <si>
    <t>Občinska javna pot Lušenk - Petrič</t>
  </si>
  <si>
    <t>Občinska javna pot Štefanov travnik - Hlebovo</t>
  </si>
  <si>
    <t>Občinska javna pot Zg. Pavlic - Regent</t>
  </si>
  <si>
    <t>Občinska lokalna cesta Brezno - Kapla</t>
  </si>
  <si>
    <t>Občinska lokalna cesta Brezno - Remšnik</t>
  </si>
  <si>
    <t>Občinska lokalna cesta čas - Hudej</t>
  </si>
  <si>
    <t>Občinska lokalna cesta Hajdičev mlin - Duh</t>
  </si>
  <si>
    <t>Občinska lokalna cesta Iršičev jarek - Rebernik</t>
  </si>
  <si>
    <t>Občinska lokalna cesta Lehen - Lovrenc</t>
  </si>
  <si>
    <t>Občinska lokalna cesta Ožbalt - Kapla</t>
  </si>
  <si>
    <t>Občinska lokalna cesta Podvelka - Vuhred</t>
  </si>
  <si>
    <t>Občinska lokalna cesta Slivniški jarek - Pur</t>
  </si>
  <si>
    <t>Dovozni most do stanovanjske hiše in travnikov Spodnja Kapla 52</t>
  </si>
  <si>
    <t>Dovozni most na travnik Spodnja Kapla 97</t>
  </si>
  <si>
    <t>Dovozni most do stanovanjske hiše Vurmat - del 9</t>
  </si>
  <si>
    <t>POLJČANE</t>
  </si>
  <si>
    <t>JP 947312 Čretniška ulica - Žnidarko</t>
  </si>
  <si>
    <t>JP 947243 Dogeci - Podboč</t>
  </si>
  <si>
    <t>LC 440471 Drumlažno - Novake</t>
  </si>
  <si>
    <t>LC 440451 Hošnica - Studenice</t>
  </si>
  <si>
    <t>JP 942045 Hrastovec - Lorber</t>
  </si>
  <si>
    <t>LC 383161 Jernej - Lušečka vas</t>
  </si>
  <si>
    <t>JP 942051 Krasna - Lešnik</t>
  </si>
  <si>
    <t>LC 440461 Krasna - Studenice</t>
  </si>
  <si>
    <t>JP 942021 Krasna - Turin</t>
  </si>
  <si>
    <t>JP 942031 Krasna - Veilguni</t>
  </si>
  <si>
    <t>LC 440381 Žabljek - Lušečka vas</t>
  </si>
  <si>
    <t>JP 947663 Ljubično - Rachle</t>
  </si>
  <si>
    <t>JP 947621 Lušečka vas - Mali</t>
  </si>
  <si>
    <t>JP 947551 Lušečka vas - Sp.Brežnica</t>
  </si>
  <si>
    <t>JP 947742 Maistrova ulica - Medved</t>
  </si>
  <si>
    <t>LC 440701 Makole - Jelovec - Krasna</t>
  </si>
  <si>
    <t>JP 943212 Mlamona - Kešpert</t>
  </si>
  <si>
    <t>LC 440411 Poljčane - Laporje</t>
  </si>
  <si>
    <t>LC 440421 Poljčane - planinski dom</t>
  </si>
  <si>
    <t>JP 947461 Sp. Brežnica - Kodrič</t>
  </si>
  <si>
    <t>JP 947484 Sp. Brežnica - Kralj</t>
  </si>
  <si>
    <t>JP 947561 Stanovsko - Bistriška cesta</t>
  </si>
  <si>
    <t>JP 947491 Stanovsko - Kobale</t>
  </si>
  <si>
    <t>JP 943012 Studenice - kamnolom</t>
  </si>
  <si>
    <t>JP 943023 Studenice - Podboč</t>
  </si>
  <si>
    <t>JP 883591 Zbelovska gora - Lovnik</t>
  </si>
  <si>
    <t>JP 947661 Zg. Poljčane - Ljubično</t>
  </si>
  <si>
    <t>LC 440651 Zg.Poljčane - Sp.Poljčane</t>
  </si>
  <si>
    <t>Hrastovec pod Bočem 56</t>
  </si>
  <si>
    <t>Ulica Erne Starovasnik 36</t>
  </si>
  <si>
    <t>POLZELA</t>
  </si>
  <si>
    <t>LK 493711 Rimske terase 1</t>
  </si>
  <si>
    <t>JP 993923 (Barl)</t>
  </si>
  <si>
    <t>LC Polzela</t>
  </si>
  <si>
    <t>LC 490501 Andraz - Podkraj</t>
  </si>
  <si>
    <t>LZ 493712 (Rimske terase 2)</t>
  </si>
  <si>
    <t>LZ 493892 (Artl - Pajk)</t>
  </si>
  <si>
    <t>LZ 493893 (493892 - HŠ8)</t>
  </si>
  <si>
    <t>LZ 493894 (493892 - HŠ22)</t>
  </si>
  <si>
    <t>LZ 493895 (Cilenšek - Rebec)</t>
  </si>
  <si>
    <t>LZ 493971 (Stropnik)</t>
  </si>
  <si>
    <t>LZ 493972 (Koštomaj)</t>
  </si>
  <si>
    <t>LZ 493973 (Antloga)</t>
  </si>
  <si>
    <t>LZ 493974 (490590 - HŠ180)</t>
  </si>
  <si>
    <t>LZ 493975 (Veber)</t>
  </si>
  <si>
    <t>LZ 493977 (Majhen)</t>
  </si>
  <si>
    <t>LZ 493978 (Rožič)</t>
  </si>
  <si>
    <t>LZ 493979 (Lily)</t>
  </si>
  <si>
    <t>LZ 493981 (Grobelnik Savinjska cesta)</t>
  </si>
  <si>
    <t>LZ 493982 (Ivančič Savinjska cesta)</t>
  </si>
  <si>
    <t>LZ 493983 (Klanjšek Savinjska cesta)</t>
  </si>
  <si>
    <t>LZ 493985 (Vidic)</t>
  </si>
  <si>
    <t>LZ 493986 (490590 - HŠ 78)</t>
  </si>
  <si>
    <t>LZ 493987 (Savinjska cesta 1)</t>
  </si>
  <si>
    <t>LZ 493988 (Savinjska cesta 2)</t>
  </si>
  <si>
    <t>LZ 493989 (Savinjska cesta 3)</t>
  </si>
  <si>
    <t>LZ 493991 (490590-HŠ 177)</t>
  </si>
  <si>
    <t>LZ 493992 (490590 - HŠ 173)</t>
  </si>
  <si>
    <t>LZ 493993 (490590 - HŠ 140)</t>
  </si>
  <si>
    <t>LZ 493994 (490590 - HŠ 125)</t>
  </si>
  <si>
    <t>LZ 493995 (490590 - HŠ 103)</t>
  </si>
  <si>
    <t>LZ 493996 (Odcep Štorman)</t>
  </si>
  <si>
    <t>LZ 493997 (493995 - Z HŠ 71)</t>
  </si>
  <si>
    <t>LZ 493998 (490590 - HŠ 34)</t>
  </si>
  <si>
    <t>LZ 493999 (Odcep Rijavec)</t>
  </si>
  <si>
    <t>Parkirišče v poslovni coni Ločica</t>
  </si>
  <si>
    <t>JP990081 Topolvec, Plaz Arh</t>
  </si>
  <si>
    <t>JP 993221 Boh, Plaz Brunšek</t>
  </si>
  <si>
    <t>LC 490501 Andraz - Podkraj, Plaz cerkev Andraž</t>
  </si>
  <si>
    <t>LC 490491 Andraž-Okonina, Plaz Gaberšek</t>
  </si>
  <si>
    <t>JP 991561 SP. PODVIN-CIZEJ, Plaz Grčin</t>
  </si>
  <si>
    <t>LC 490331 Andraž - odcep Oljka, Plaz Grebence</t>
  </si>
  <si>
    <t>JP 990111 Jajče, Plaz Jajče</t>
  </si>
  <si>
    <t>LC 490331 Andraž - odcep Oljka, Plaz Krk</t>
  </si>
  <si>
    <t>LC 490331 Andraž - odcep Oljka, Plaz Kulturni dom Andraž -parkirišče</t>
  </si>
  <si>
    <t>JP 990052 Spodnji Jug, Plaz Majhenič</t>
  </si>
  <si>
    <t>JP 990061 694-Andraž, Plaz makadamska cesta Kulturni dom</t>
  </si>
  <si>
    <t>JP 990091 Grabenšek-Dobnik, Plaz Pirne Loke</t>
  </si>
  <si>
    <t>LC 490491 Andraž-Okonina, Plaz Sitar</t>
  </si>
  <si>
    <t>LC 490491 Andraž-Okonina, Plaz Verdev</t>
  </si>
  <si>
    <t>JP 990021 Lovce - Praprotnik, Zabukovnik ces. inf.</t>
  </si>
  <si>
    <t xml:space="preserve"> LZ 49389 (Otorepec - Čepin), </t>
  </si>
  <si>
    <t>PREBOLD</t>
  </si>
  <si>
    <t>TRANSPORTNI VODOVOD MATKE -ŠEMPETER TRANSPORTNI VODOVOD ŠEŠČE-ŠEMPETER, CEVOVOD</t>
  </si>
  <si>
    <t>Občina Prebold</t>
  </si>
  <si>
    <t>JP 991 972 LATKOVA VAS - INDUSTRIJSKA CONA</t>
  </si>
  <si>
    <t>JP991 983 LATKOVA VAS ZBIRNI CENTER</t>
  </si>
  <si>
    <t>JP 991981 Groblje-Gra-Latkova v.</t>
  </si>
  <si>
    <t>PREDDVOR</t>
  </si>
  <si>
    <t>ŠKARPA Kurt</t>
  </si>
  <si>
    <t>BREŽINA POTOKA - ŠKARPA Prestor</t>
  </si>
  <si>
    <t>LC 326091 LC</t>
  </si>
  <si>
    <t>OBČINA PREDDVOR</t>
  </si>
  <si>
    <t>LC 326061 CESTA - MOST SPODNJA BELA</t>
  </si>
  <si>
    <t>JP 826691 CESTA ČEMŠENIK</t>
  </si>
  <si>
    <t xml:space="preserve"> CESTA MOŽJANCA</t>
  </si>
  <si>
    <t>LC 326091 CESTA MOŽJANCA - ŠTEFANJA GORA</t>
  </si>
  <si>
    <t xml:space="preserve"> CESTA PODLEBELCA - PLAZ</t>
  </si>
  <si>
    <t>LC 326151 CESTA POTOČE MIHČEVO</t>
  </si>
  <si>
    <t>JP 82661 CESTA SUHADOLNIK - TRAVERZE</t>
  </si>
  <si>
    <t xml:space="preserve"> CESTA VILA - LESJAK -PRESTOR</t>
  </si>
  <si>
    <t xml:space="preserve"> CESTA, MOST-  HAJNRIHOVA VILA</t>
  </si>
  <si>
    <t xml:space="preserve"> CESTA, TRG, PARKIRIŠČA</t>
  </si>
  <si>
    <t>JP 826592 Dovozna cesta do stanovanjskega objekta</t>
  </si>
  <si>
    <t xml:space="preserve"> LOKALNA CESTA CELAR</t>
  </si>
  <si>
    <t xml:space="preserve"> LOKALNA CESTA TUPALIČE</t>
  </si>
  <si>
    <t xml:space="preserve"> MOST</t>
  </si>
  <si>
    <t xml:space="preserve"> MOST ČEZ KOKRO V PREDDVORU</t>
  </si>
  <si>
    <t>JP 826271 MOST KOKRA 14</t>
  </si>
  <si>
    <t xml:space="preserve"> MOST NA BREGU OB KOKRI</t>
  </si>
  <si>
    <t xml:space="preserve"> POT, CESTA IN KANALIZACIJA PRI POKOPALIŠČU</t>
  </si>
  <si>
    <t xml:space="preserve"> ŠKARPA OB BELICI</t>
  </si>
  <si>
    <t xml:space="preserve"> VODNI OBJEKT - ČRPALIŠČE KOKRA</t>
  </si>
  <si>
    <t xml:space="preserve"> VODOVDO, CESTA, HIŠA</t>
  </si>
  <si>
    <t xml:space="preserve"> ZBIRALNIK ZA VODO</t>
  </si>
  <si>
    <t>PREVALJE</t>
  </si>
  <si>
    <t>Odstranjevanje hudourniškega nanosa drobirja in blata na celotnem poplavljenem območju Občine Prevalje</t>
  </si>
  <si>
    <t>OBČINA PREVALJE</t>
  </si>
  <si>
    <t>Odstranjevanje hudourniškega nanosa in lesenega plavja po celotni brežini in strugi reke Meže in hudourniških pritokov</t>
  </si>
  <si>
    <t>Občina Prevalje</t>
  </si>
  <si>
    <t>Plaz na cesti JP 851 541 - cesta na pokopališče Sv. Barbara</t>
  </si>
  <si>
    <t>Plaz na JP 851 931 - cesta na Zagrad - odsek med HŠ 23 in HŠ 22 Jure Strah, desna stran zgoraj</t>
  </si>
  <si>
    <t>Plaz na JP 851 931 - cesta na Zagrad - usad pri HŠ Zagrad 22</t>
  </si>
  <si>
    <t>Plaz na JP 851451 - cesta Kot pri Prevaljah, ob HŠ Kot pri Prevaljah 26</t>
  </si>
  <si>
    <t>Plaz na JP 851931 - cesta na Zagrad - usad na cesti pri HŠ 23</t>
  </si>
  <si>
    <t>Plaz na JP 851931 - cesta na Zagrad - v gozdu pri HŠ 21</t>
  </si>
  <si>
    <t>Plaz na JP 851931 - cesta na Zagrad Uršej 1</t>
  </si>
  <si>
    <t>Plaz na JP 851931 - cesta na Zagrad Uršej 2</t>
  </si>
  <si>
    <t>Plaz na JP 851931 - cesta na Zagrad, usad nad kapelico</t>
  </si>
  <si>
    <t>Plaz na JP 851931 - cesta na Zagrad; gozd pri HŠ 18 Zagrad 18</t>
  </si>
  <si>
    <t>Plaz na JP 851931 - cesta na Zagrad; plaz nad cesto pri HŠ 23</t>
  </si>
  <si>
    <t>Plaz na JP 851931 - cesta na Zagrad; pri HŠ Zagrad 16</t>
  </si>
  <si>
    <t>Plaz na JP 851931 - cesta na Zagrad; pri HŠ Zagrad 16 - pod kmetijo Uršej</t>
  </si>
  <si>
    <t>Plaz na LC 350 271 cesta Prevalje - Leše; usad majhen</t>
  </si>
  <si>
    <t>Plaz na LC 350 271 cesta Prevalje - Leše; usad veliki</t>
  </si>
  <si>
    <t>Plaz na LC 350 351 –  cesta Žagarjev mlin - Kot - Leše; usad pod cesto</t>
  </si>
  <si>
    <t>Plaz na LC 350 351 - cesta Žagarjev mlin - Kot - Leše; plaz nad cesto</t>
  </si>
  <si>
    <t>Plaz na LC 350081 Ravne - Navrški vrh - Podkraj - Žagarjev mlin; usad pri HŠ Zagrad 63</t>
  </si>
  <si>
    <t>Plaz na LC 350271 - cesta Prevalje - Leše, RGP škarpa spodaj</t>
  </si>
  <si>
    <t>Plaz na LC 350271 - cesta Prevalje - Leše, RGP škarpa zgoraj</t>
  </si>
  <si>
    <t>Plaz na LC 350271 - cesta Prevalje - Leše; usad nad kapelico gorvodno</t>
  </si>
  <si>
    <t>Plaz na LC 350331–  cesta ob Barbarskem potoku - pri Štreklju</t>
  </si>
  <si>
    <t>Plaz na LC 350331–  cesta ob Barbarskem potoku - usad pri HŠ Zagrad 56</t>
  </si>
  <si>
    <t>Plaz na LC 350331 - cesta ob Barbarskem potoku plaz pri HŠ Zagrad 57</t>
  </si>
  <si>
    <t>Plaz na LC 350331 - cesta ob Barbarskem potoku, usad nasproti kapelice</t>
  </si>
  <si>
    <t>Plaz nad LC 350 271 - cesta Prevalje - Leše; pod vodnim hranom</t>
  </si>
  <si>
    <t>Plaz nad LC 350 271 - cesta Prevalje - Leše; vodni hram</t>
  </si>
  <si>
    <t>Plazova nad LC 350 271 - cesta Prevalje - Leše; odcep pri tabli Rednak</t>
  </si>
  <si>
    <t>Plazovi na cesti JP 851 461 - Stražišče - Holmec - Sonjak</t>
  </si>
  <si>
    <t>Plazovi na cesti JP 851 481 - pri postaji - Ortan, odsek pri postaji</t>
  </si>
  <si>
    <t>Plazovi na cesti JP 851 481 - pri postaji - Ortan, odsek proti kmetiji</t>
  </si>
  <si>
    <t>Plazovi na cesti JP 851 601 - Ober - Dolga brda</t>
  </si>
  <si>
    <t>Plazovi na cesti JP 851 621 -  na Klemena</t>
  </si>
  <si>
    <t>Plazovi na cesti JP 851 702 - cesta v zaselku Stražišče št. 2</t>
  </si>
  <si>
    <t>Plazovi na cesti JP 851 803 - v zaselku črnec št. 2</t>
  </si>
  <si>
    <t>Plazovi na cesti JP 851 871 - Pečnik - Šentanel</t>
  </si>
  <si>
    <t>Plazovi na cesti JP 851 871 - Pečnik - Šentanel, plaz Ferlež</t>
  </si>
  <si>
    <t>Plazovi na cesti JP 851 871 - Pečnik - Šentanel, usad brunarica</t>
  </si>
  <si>
    <t>Plazovi na cesti JP 851 871 - Pečnik Šentanel, plaz brunarica</t>
  </si>
  <si>
    <t>Plazovi na cesti JP 851 951 - cesta v zaselku Stražišče št. 7</t>
  </si>
  <si>
    <t>Plazovi na cesti JP 851 961 - na Fari - Stražišče - Brinjeva gora</t>
  </si>
  <si>
    <t>Plazovi na cesti JP 851 964 - naselje Rožej</t>
  </si>
  <si>
    <t>plazovi na cesti JP 851 971 - Žik</t>
  </si>
  <si>
    <t>Plazovi na cesti LC 257 031 - Mežica - Lom - Lokovica</t>
  </si>
  <si>
    <t>Plazovi na cesti LC 350 281 - Prevalje - Stražišče - Brinjeva gora - Kovač - Ocvirk - usadi nad kmetijo Rojak</t>
  </si>
  <si>
    <t>Plazovi na cesti LC 350 281 - Prevalje - Stražišče - Brinjeva gora - Kovač - Ocvirk - usadi pod kmetijo Rojak</t>
  </si>
  <si>
    <t>Plazovi na cesti LC 350 341 - Kralov križ - Polhov križ - Spodnja Jamnica- odsek most</t>
  </si>
  <si>
    <t>Plazovi na cesti LC 350 341 - Kralov križ - Polhov križ - Spodnja Jamnica- odsek plaz</t>
  </si>
  <si>
    <t>Plazovi na cesti LC 350 361 - Štopar - Šentanel</t>
  </si>
  <si>
    <t>Plazovi na cesti LC 350 361 - Štopar - Šentanel - plaz proti križišču Spodnja Jamnica</t>
  </si>
  <si>
    <t>plazovi na cesti LC 350 371 - Prevalje - Šaver - Strojna - odsek križišče Brinjeva gora - godčeva raven</t>
  </si>
  <si>
    <t>Plazovi na cesti LC 350 371 - Prevalje - Šaver - Strojna, Odsek Rašešnik</t>
  </si>
  <si>
    <t>Plazovi na cesti LC 350 381 - cesta Mikl - Pečar - Šentanel</t>
  </si>
  <si>
    <t>Plazovi na cesti LC 350 381 - Zvonikov mlin - Mikl - Šentanel, odsek Spodnja Jamnica - Mikl</t>
  </si>
  <si>
    <t>Ponikovalno polje Prevalje  -Trg</t>
  </si>
  <si>
    <t>Porušen most na Dolgo Brdo</t>
  </si>
  <si>
    <t>Porušen most na kolesarki povezavi</t>
  </si>
  <si>
    <t>Porušen most Preko Šentanelske reke na Dolgo brdo: dostop 1</t>
  </si>
  <si>
    <t>Porušen Most Štopar</t>
  </si>
  <si>
    <t>Porušen most TRO</t>
  </si>
  <si>
    <t>Poškodba iztoka meteorne kanalizacije pri ČN</t>
  </si>
  <si>
    <t>Poškodba območja na lokaciji centralne ČN</t>
  </si>
  <si>
    <t>Poškodovan daljinski vododov med Mežico in Prevaljami</t>
  </si>
  <si>
    <t>Poškodovan plinovod na območju Ob Meži, Stare Sledi, Perzonali, Poljana</t>
  </si>
  <si>
    <t>Poškodovan prepust na LC 350 271 cesta Prevalje - Leše; Bračun</t>
  </si>
  <si>
    <t>Poškodovan prepust na LC 350 271 cesta Prevalje - Leše; ob kapelici</t>
  </si>
  <si>
    <t>Poškodovan propust na cesti JP 851 525 - cesta Angeli</t>
  </si>
  <si>
    <t>Poškodovan propust na cesti JP 851 701 - cesta v naselju Stražišče št. 2</t>
  </si>
  <si>
    <t>Poškodovan propust na cesti JP 851 951 - cesta Stražišče - Brložnik</t>
  </si>
  <si>
    <t>Poškodovan propust na cesti LC 350 341 - Kralov križ - Polhovo križ - Spodnja Jamnica</t>
  </si>
  <si>
    <t>Poškodovan propust na JP 851 911 - Ravne - Stražišče - Merkačev mlin</t>
  </si>
  <si>
    <t>Poškodovana kanalizacija Stare sledi 29-33</t>
  </si>
  <si>
    <t>Poškodovana ponikovalnica na Polju</t>
  </si>
  <si>
    <t>Poškodovana propusta na JP 851 631 - cesta Godec - Gornikov križ</t>
  </si>
  <si>
    <t>Poškodovano cestišče</t>
  </si>
  <si>
    <t>Poškodovano cestišče "odsek zbirni center"</t>
  </si>
  <si>
    <t>Poškodovano cestišče JP 851 - 781 - cesta v Obrtni coni Šlokn št. 1</t>
  </si>
  <si>
    <t>Poškodovano cestišče JP 851 411 - cesta v zaselku Spodnji kraj št. 1</t>
  </si>
  <si>
    <t>Poškodovano cestišče JP 851 421 - cesta v zaselku Spodnji kraj št. 2</t>
  </si>
  <si>
    <t>Poškodovano cestišče JP 851 441 - cesta v zaselku Perzonali št. 1</t>
  </si>
  <si>
    <t>Poškodovano cestišče JP 851 444 - cesta v zaselku Perzonali št. 4</t>
  </si>
  <si>
    <t>Poškodovano cestišče JP 851 445 - cesta v zaselku Perzonali št. 4</t>
  </si>
  <si>
    <t>Poškodovano cestišče JP 851 471 - cesta v zaselku Na Produ št. 1</t>
  </si>
  <si>
    <t>Poškodovano cestišče JP 851 472 - cesta v zaselku Na Produ št. 2</t>
  </si>
  <si>
    <t>Poškodovano cestišče JP 851 492 - cesta v zaselku Na Produ št. 4</t>
  </si>
  <si>
    <t>Poškodovano cestišče JP 851 493 - cesta v zaselku Na Produ št. 5</t>
  </si>
  <si>
    <t>Poškodovano cestišče JP 851 494 - cesta v zaselku Na Produ št. 6</t>
  </si>
  <si>
    <t>Poškodovano cestišče JP 851 523 - cesta Skuk - Plazl</t>
  </si>
  <si>
    <t>Poškodovano cestišče JP 851 531 - cesta v zaselku Ob Meži št. 1</t>
  </si>
  <si>
    <t>Poškodovano cestišče JP 851 533 - cesta v zaselku Trg št. 5</t>
  </si>
  <si>
    <t>Poškodovano cestišče JP 851 571 cesta v zaselku Nicina št. 1 - od HŠ 11 do HŠ 18</t>
  </si>
  <si>
    <t>Poškodovano cestišče JP 851 631 - cesta Godec - Gornikov križ</t>
  </si>
  <si>
    <t>Poškodovano cestišče JP 851 661 - Cesta Senekovič</t>
  </si>
  <si>
    <t>Poškodovano cestišče JP 851 663 - cesta v zaselku Poljana št. 3</t>
  </si>
  <si>
    <t>Poškodovano cestišče JP 851 782 - Cesta v Obrtni coni Šlokn št. 2</t>
  </si>
  <si>
    <t>Poškodovano cestišče JP 851 841 - cesta v zaselku Trg št. 6</t>
  </si>
  <si>
    <t>Poškodovano cestišče JP 851 921 - cesta Povhov križ - Ling</t>
  </si>
  <si>
    <t>Poškodovano cestišče JP 851 931 cesta na Zagrad št. 1</t>
  </si>
  <si>
    <t>Poškodovano cestišče JP 851 931 cesta na Zagrad; od HŠ Zagrad 9 do HŠ 16</t>
  </si>
  <si>
    <t>Poškodovano cestišče JP 851 931 cesta na Zagrad; od križišča z LC 350351 do HŠ Zagrad 9</t>
  </si>
  <si>
    <t>Poškodovano cestišče JP 851 971 - cesta Žik</t>
  </si>
  <si>
    <t>Poškodovano cestišče JP 851581 cesta v zaselku Nicina št. 2; odsek od HŠ Stare sledi 3 do HŠ Stare sledi 33</t>
  </si>
  <si>
    <t>Poškodovano cestišče JP 851933 - cesta Kot - Šibovje</t>
  </si>
  <si>
    <t>Poškodovano cestišče JP 851991 PC Lahovnikovo</t>
  </si>
  <si>
    <t>Poškodovano cestišče JP 851991 za kolesarje - kolesarska pot Lahovnikovo</t>
  </si>
  <si>
    <t>Poškodovano cestišče LC 350 351; odsek od HŠ Leše 128 do HŠ Leše 139</t>
  </si>
  <si>
    <t>Poškodovano cestišče LC 350 371 - cesta Prevalje - Šaver - Strojna, odsek Rašešnik - občinska meja</t>
  </si>
  <si>
    <t>Poškodovano cestišče LC 350081 Ravne-Navrški vrh -Podkraj-Žagarjev mlin; odsek od kmetije pd. žerjavle do meje z Občino Ravne na Koroškem</t>
  </si>
  <si>
    <t>Poškodovano cestišče LZ 350 401 - cesta ob Meži</t>
  </si>
  <si>
    <t>Poškodovano cestišče LZ 350 411 - cesta Spodnji kraj - Na Fari - Polje</t>
  </si>
  <si>
    <t>Poškodovano cestišče na JP 85 532 - cesta v zaselku Trg št. 4</t>
  </si>
  <si>
    <t>Poškodovano cestišče na JP 851 461 - Stražnica - Holmec - Sonjak</t>
  </si>
  <si>
    <t>Poškodovano cestišče na JP 851 525 - cesta Angeli</t>
  </si>
  <si>
    <t>Poškodovano cestišče na JP 851 662 - cesta Breznik - Glinik</t>
  </si>
  <si>
    <t>Poškodovano cestišče na JP 851 961 - cesta Na Fari - Stražišče - Brinjeva gora</t>
  </si>
  <si>
    <t>Poškodovano cestišče na JP 851 991 - Ravne - Stražišče - Merkačev mlin</t>
  </si>
  <si>
    <t>Poškodovano cestišče na LC 257 031 - cesta Mežica - Lom - Lokovica</t>
  </si>
  <si>
    <t>Poškodovano cestišče na LC 350 341 - cesta Kralov križ - Polhov križ - Spodnja Jamnica</t>
  </si>
  <si>
    <t>Poškodovano cestišče na LC 350 371 - cesta Prevalje - Šaver - Strojna, odsek Prevalje - križišče Brinjeva gora</t>
  </si>
  <si>
    <t>Uničen javni vodovod na območju Fužir - OC Lahovnikovo</t>
  </si>
  <si>
    <t>Uničen most 350 271 - most Leše</t>
  </si>
  <si>
    <t>Uničen most 851991 - most Petrol</t>
  </si>
  <si>
    <t>PTUJ</t>
  </si>
  <si>
    <t>PLAZ KRČEVINA PRI VURBERGU 138A, RDEČA KAPICA</t>
  </si>
  <si>
    <t>PUCONCI</t>
  </si>
  <si>
    <t>JP 835661 Bodonci 1A</t>
  </si>
  <si>
    <t>OBČINA PUCONCI</t>
  </si>
  <si>
    <t>JP 833291 Bodonci 43A</t>
  </si>
  <si>
    <t>JP 835661 Bodonci 90</t>
  </si>
  <si>
    <t>JP 834671 Bokrači 5</t>
  </si>
  <si>
    <t xml:space="preserve"> Cesta Dolina-Vaneča vikendi</t>
  </si>
  <si>
    <t>LC 333101 Cesta od Melite - med dolino</t>
  </si>
  <si>
    <t>LC 333331 Dankovci 24 (G. dom)</t>
  </si>
  <si>
    <t>LC 265091 Dolina 21</t>
  </si>
  <si>
    <t xml:space="preserve"> Dolina 34</t>
  </si>
  <si>
    <t>JP 834721 Dolina 38</t>
  </si>
  <si>
    <t>JP 834621 Dolina 72 - Med vikendi</t>
  </si>
  <si>
    <t>JP 834211 Dolina Križišče - proti Horvati</t>
  </si>
  <si>
    <t>JP 834831 Kuštanovci 23</t>
  </si>
  <si>
    <t>JP 834931 Kuštanovci 34</t>
  </si>
  <si>
    <t>JP 834521 Mačkovci 48C</t>
  </si>
  <si>
    <t>GC 139904 Most Vadarci</t>
  </si>
  <si>
    <t>JP 834151 Moščanci 19 - Bedek</t>
  </si>
  <si>
    <t>LC 333151 Otovci - proti GD</t>
  </si>
  <si>
    <t>2 Pod pokopališčem - ob potoku</t>
  </si>
  <si>
    <t>JP 833021 Vadarci 13</t>
  </si>
  <si>
    <t>LC 333041 Vadarci 49</t>
  </si>
  <si>
    <t>JP 834561 Vaneča 67</t>
  </si>
  <si>
    <t>LC 197031 Zenkovci 67</t>
  </si>
  <si>
    <t>JP 833401 Zenkovci 79</t>
  </si>
  <si>
    <t>GC 136636 Zenkovci nad igriščem</t>
  </si>
  <si>
    <t xml:space="preserve">JP 833121 </t>
  </si>
  <si>
    <t xml:space="preserve">JP 836192 </t>
  </si>
  <si>
    <t xml:space="preserve">JP 834371 </t>
  </si>
  <si>
    <t xml:space="preserve">KG 834401 </t>
  </si>
  <si>
    <t xml:space="preserve">Vadarci ČN </t>
  </si>
  <si>
    <t>RAČE-FRAM</t>
  </si>
  <si>
    <t xml:space="preserve"> LOKA PRI FRAMU 27</t>
  </si>
  <si>
    <t>LOKALNA CESTA Lokmirce Kopivnik</t>
  </si>
  <si>
    <t>LOKALNA CESTA PLAZ MORJE Priolova c. 42,</t>
  </si>
  <si>
    <t>RADEČE</t>
  </si>
  <si>
    <t>Gozdna cesta LINDIČ - VETRNI VRH</t>
  </si>
  <si>
    <t>Gozdna cesta SP. POČAKOVO - CUMER</t>
  </si>
  <si>
    <t>JAVNA POT 842011 - JELOVO - ZG. JELOVO</t>
  </si>
  <si>
    <t>JAVNA POT 842071 - LOVSKI DOM - LIPEC</t>
  </si>
  <si>
    <t>JAVNA POT 842241 - UL. NJIVŠKA CESTA</t>
  </si>
  <si>
    <t>Javna pot 842771-JAGNJENICA-POČAKOVO</t>
  </si>
  <si>
    <t>Lokalna cesta  342031-JAGNJENICA -SVIBNO-SELA</t>
  </si>
  <si>
    <t>Lokalna cesta LC 122011-HRASTNIK-RADEČE</t>
  </si>
  <si>
    <t>Lokalna zbirna cesta 342041-	STADION-MOST NA SOPOTI</t>
  </si>
  <si>
    <t>Regionalna cesta R3 665 Ljubež v Lazih-Radeče</t>
  </si>
  <si>
    <t>S-KANAL</t>
  </si>
  <si>
    <t>Vzdrževalna pot SEL</t>
  </si>
  <si>
    <t>RADENCI</t>
  </si>
  <si>
    <t>JP 844721 Boračeva ceste</t>
  </si>
  <si>
    <t>JP 844831 Hrastje - Mota</t>
  </si>
  <si>
    <t>MOTA BŠ</t>
  </si>
  <si>
    <t>Park Radenci</t>
  </si>
  <si>
    <t>PODGRAD BŠ</t>
  </si>
  <si>
    <t>SEGOVCI BIŠ</t>
  </si>
  <si>
    <t>Titova cesta</t>
  </si>
  <si>
    <t>JP 844931 RADENCI (?IST. NAPRAVA)</t>
  </si>
  <si>
    <t>RADLJE OB DRAVI</t>
  </si>
  <si>
    <t>CESTA</t>
  </si>
  <si>
    <t>OBČINA RADLJE OB DRAVI</t>
  </si>
  <si>
    <t>CESTA DOVOZ</t>
  </si>
  <si>
    <t>VODOVOD ULICA POD GRADOM 41A I 43</t>
  </si>
  <si>
    <t>RADOVLJICA</t>
  </si>
  <si>
    <t>Begunje 66 (ureditev brežin in okolice FK)</t>
  </si>
  <si>
    <t>OBČINA RADOVLJICA</t>
  </si>
  <si>
    <t>FK Begunje 66</t>
  </si>
  <si>
    <t>FK Krpin - prečkanje Blatnice</t>
  </si>
  <si>
    <t>FK Krpin - prečkanje Blatnice (ureditev brežin in okolice FK)</t>
  </si>
  <si>
    <t>Globoko 2A</t>
  </si>
  <si>
    <t>Kamna Gorica 1D</t>
  </si>
  <si>
    <t>Nova vas pri Lescah 11</t>
  </si>
  <si>
    <t>Plazenje brežine nad stanovanjskim objektom Mlaka 5, 4275 Begunje na Gorenjskem</t>
  </si>
  <si>
    <t>Plazenje pobočja ob gasilskem domu - Slatna 15, 4275 Begunje na Gorenjskem</t>
  </si>
  <si>
    <t>Plazenje pobočja ob objektu Begunje 122a, 4275 Begunje na Gorenjskem</t>
  </si>
  <si>
    <t>Plazenje pobočja pod stanovanjskimi objekti Slatna 16 in Slatna 16a</t>
  </si>
  <si>
    <t>Podor brežine pod stanovanjskim objektom Na Mlaki 1a, 4240 Radovljica</t>
  </si>
  <si>
    <t>Sanacija FK pod mostom v Zapužah</t>
  </si>
  <si>
    <t>Skalni podor levega brega potoka Blatnica v Begunjah na Gorenjskem - Krpin (območje za stanov. objekti Begunje na Gorenjskem 83a in 83b, 4275 Begunje na Gorenjskem)</t>
  </si>
  <si>
    <t>Spodnji Otok 3</t>
  </si>
  <si>
    <t>Ureditev FK v Elen Begunje</t>
  </si>
  <si>
    <t>Ureditev FK v Elen Begunje (ureditev brežin in okolice FK v Begunjah pri Elanu)</t>
  </si>
  <si>
    <t>Usad na lokalni cesti LC 348081 Ovsiše-Dobravica</t>
  </si>
  <si>
    <t>Zemeljski plaz za stanovanjskim objektom Begunje na Gorenjskem 143, 4275 Begunje na Gorenjskem - dolina Drage</t>
  </si>
  <si>
    <t>Čiščenje in ureditev propusta in kanala pod pločnikom v Poljčah</t>
  </si>
  <si>
    <t>Občina Radovljica</t>
  </si>
  <si>
    <t>Čiščenje in ureditev propusta na Savski cesti</t>
  </si>
  <si>
    <t>Čiščenje in ureditev propusta2 pri Drnči v Dvorski vasi</t>
  </si>
  <si>
    <t>Čiščenje in ureditev propusta3 pri Drnči v Dvorski vasi</t>
  </si>
  <si>
    <t>Čiščenje kanala pod bolnišnico</t>
  </si>
  <si>
    <t>Čiščenje naplavin na in pri grobišču v Begunjah</t>
  </si>
  <si>
    <t>Čiščenje naplavin na makedamskem parkirišču1 v  Krpinu nad bolnišnico</t>
  </si>
  <si>
    <t>Čiščenje naplavin na makedamskem parkirišču2 v  Krpinu nad bolnišnico</t>
  </si>
  <si>
    <t>Čiščenje naplavin na makedamskem parkirišču3 v Krpinu nad bolnišnico</t>
  </si>
  <si>
    <t>Čiščenje naplavin pri Begunje 137a</t>
  </si>
  <si>
    <t>Čiščenje naplavin pri Begunje 82a v Krpinu</t>
  </si>
  <si>
    <t>Čiščenje naplavin pri bolnišnici v Begunjah 1</t>
  </si>
  <si>
    <t>Drenažno zajetje DRAGA</t>
  </si>
  <si>
    <t>Mlinščica pod gradom Kamen</t>
  </si>
  <si>
    <t>Most s pripadajočo infrastrukturo</t>
  </si>
  <si>
    <t>Oporni zid - Ceste na Dobrčo - zaradi plazenja terena</t>
  </si>
  <si>
    <t>Oporni zid 1 - zaščita ceste pri Begunje 57a</t>
  </si>
  <si>
    <t>Oporni zid 2 v Begunjah - zaščita ceste in vodovoda</t>
  </si>
  <si>
    <t>Oporni zid1 - zaščita ceste v Dragi</t>
  </si>
  <si>
    <t>Oporni zid2 - zaščita ceste v Dragi</t>
  </si>
  <si>
    <t>Oporni zid3 v Begunjah - zaščita ceste</t>
  </si>
  <si>
    <t>Oporni zid4 - zaščita ceste proti Žbogarju v gozdu v Begunjah</t>
  </si>
  <si>
    <t>Oporni zidovi in ostala dela za zaščito vodovodnega zajetja in vodarne v Dragi</t>
  </si>
  <si>
    <t>Oskrbovalni vodovod KROPA</t>
  </si>
  <si>
    <t>Oskrbovalni vodovod RADOVLJICA</t>
  </si>
  <si>
    <t>PERAČICA - Poškodba vodovoda zaradi plazenja terena</t>
  </si>
  <si>
    <t>Sanacija ceste pri Begunje 66</t>
  </si>
  <si>
    <t>Sanacija ceste v Dvorski vasi</t>
  </si>
  <si>
    <t>Sanacija kolesarske poti Radovljica Resje</t>
  </si>
  <si>
    <t>Sanacija makadamske ceste do domačije Dolenc v Vrbnjah</t>
  </si>
  <si>
    <t>Sanacija makadamske ceste do vodnih objektov v Krpinu</t>
  </si>
  <si>
    <t>Sanacija makadamske ceste do vodovodnega zajetja v Dragi</t>
  </si>
  <si>
    <t>Sanacija makadamske ceste Drnča</t>
  </si>
  <si>
    <t>Sanacija makadamske ceste na Dobrčo</t>
  </si>
  <si>
    <t>Sanacija makadamske ceste od bolnišnice proti blokom do vodovodnega zajetja v Dragi</t>
  </si>
  <si>
    <t>Sanacija makadamske ceste Plana - Šobec</t>
  </si>
  <si>
    <t>Sanacija makadamske ceste Preska</t>
  </si>
  <si>
    <t>Sanacija makadamske poti okoli Joža Murka</t>
  </si>
  <si>
    <t>Sanacija makadamskega parkirišča po čiščenju začasne deponije v Krpinu</t>
  </si>
  <si>
    <t>Sanacija mosta Črni potok v Dragi</t>
  </si>
  <si>
    <t>Sanacija mosta na poti med Bolnišnico in bloki Begunje 15a</t>
  </si>
  <si>
    <t>Sanacija mosta na Spodnjem Otoku</t>
  </si>
  <si>
    <t>Sanacija mosta pri Begunje 106</t>
  </si>
  <si>
    <t>Sanacija mosta pri Begunje 28b</t>
  </si>
  <si>
    <t>Sanacija mosta pri Begunje 57a</t>
  </si>
  <si>
    <t>Sanacija mosta pri Begunje 66</t>
  </si>
  <si>
    <t>Sanacija mosta pri farmi Poljče</t>
  </si>
  <si>
    <t>Sanacija mosta pri gostišču Draga</t>
  </si>
  <si>
    <t>Sanacija mosta pri gradu Kamen</t>
  </si>
  <si>
    <t>Sanacija mosta pri vodarni Draga</t>
  </si>
  <si>
    <t>Sanacija mosta v Krpinu 1</t>
  </si>
  <si>
    <t>Sanacija mosta v Krpinu 2</t>
  </si>
  <si>
    <t>Sanacija mosta, pragov, opornih zidov, propustov v Zapužah 1</t>
  </si>
  <si>
    <t>Sanacija obstoječega propusta1 v Dragi</t>
  </si>
  <si>
    <t>Sanacija obstoječega propusta2 v Dragi</t>
  </si>
  <si>
    <t>Sanacija obstoječega propusta3 v Dragi</t>
  </si>
  <si>
    <t>Sanacija obstoječega propusta4 v Dragi</t>
  </si>
  <si>
    <t>Sanacija obstoječega propusta5 v Dragi</t>
  </si>
  <si>
    <t>Sanacija obstoječega propusta6 v Dragi</t>
  </si>
  <si>
    <t>Sanacija obstoječega propusta7 v Dragi</t>
  </si>
  <si>
    <t>Sanacija parkirišča pri letališču v Lescah</t>
  </si>
  <si>
    <t>Sanacija porušene ceste v Dragi</t>
  </si>
  <si>
    <t>Sanacija porušene ceste v Krpinu</t>
  </si>
  <si>
    <t>Sanacija porušene makadamske ceste v Dragi</t>
  </si>
  <si>
    <t>Sanacija porušenega zidu v Kamni Gorici (varovanje parkirišča in objektov)</t>
  </si>
  <si>
    <t>Sanacija pragov in mosta pri športnem parku v Vrbnjah</t>
  </si>
  <si>
    <t>Sanacija pragov in temeljev mosta gozdne učne poti v Mošnjah</t>
  </si>
  <si>
    <t>Sanacija pragov in temeljev opornih zidov in mosta pri Vrbnje 12a</t>
  </si>
  <si>
    <t>Sanacija pragov in temeljev opornih zidov in mosta pri Vrbnje 9b</t>
  </si>
  <si>
    <t>Sanacija pragov in temeljev opornih zidov in mosta v Zapužah 2</t>
  </si>
  <si>
    <t>Sanacija pragov za zaščito mostov pri Begunje 46a in 41</t>
  </si>
  <si>
    <t>Sanacija propusta pri PGD Begunje (Blatnica)</t>
  </si>
  <si>
    <t>Sanacija uničene makadamske ceste na Slatni do vodnega zajetja</t>
  </si>
  <si>
    <t>Sanacija uničene makadamske ceste v Srednji vasi do Gričnika</t>
  </si>
  <si>
    <t>Sanacija usada ceste Ljubno - Praproše</t>
  </si>
  <si>
    <t>SLATNA - poškodba vodovoda - zemeljski plaz</t>
  </si>
  <si>
    <t>Transportni vodovod DRAGA</t>
  </si>
  <si>
    <t>Ureditev bankin ceste Mišače - Sr. Dobrava</t>
  </si>
  <si>
    <t>Ureditev bankin ceste na Globoko via Dobruša</t>
  </si>
  <si>
    <t>Ureditev bankin ceste Vošče - Brda</t>
  </si>
  <si>
    <t>Ureditev bankin pri podvozu Studenčice</t>
  </si>
  <si>
    <t>Ureditev bankin pri Vrbnje 12b</t>
  </si>
  <si>
    <t>Ureditev bankin Savske ceste</t>
  </si>
  <si>
    <t>Ureditev ceste Globoko - Mišače</t>
  </si>
  <si>
    <t>Ureditev ceste in travnika pri domačiji Dolenc nad povozom Vrbnje</t>
  </si>
  <si>
    <t>Ureditev ceste Lancovo - Bodešče zasute s plazom in sanacija plazu</t>
  </si>
  <si>
    <t>Ureditev ceste na Sp. Otoku</t>
  </si>
  <si>
    <t>Ureditev ceste proti Češnjici</t>
  </si>
  <si>
    <t>Ureditev odvodnjavanja s propustom1 v Krpinu (pri Begunje 83b)</t>
  </si>
  <si>
    <t>Ureditev odvodnjavanja s propustom2 v Krpinu (pri Begunje 80b)</t>
  </si>
  <si>
    <t>Ureditev propusta1 in ureditev struge pri Drnči v Dvorski vasi</t>
  </si>
  <si>
    <t>Ureditev splazelega pločnika in ceste na Cesti svobode</t>
  </si>
  <si>
    <t>Ureditev terena in cestne ograje v Begunjah</t>
  </si>
  <si>
    <t>Ureditev transportne poti ob Blatnici</t>
  </si>
  <si>
    <t>Usedalnik peska Hidrocentrala Draga</t>
  </si>
  <si>
    <t>Vodovod LEDEVNICA - LJUBNO</t>
  </si>
  <si>
    <t>Vodovod MRAVLINC - BEGUNJE</t>
  </si>
  <si>
    <t>Ponikovalna polja zajetja DRAGA</t>
  </si>
  <si>
    <t>RAVNE NA KOROŠKEM</t>
  </si>
  <si>
    <t>ZAJETJE ZA ODVZEM VODE RIBNIK BRDINJE</t>
  </si>
  <si>
    <t>Ceste v naselju Javornik</t>
  </si>
  <si>
    <t>OBČINA RAVNE NA KOROŠKEM</t>
  </si>
  <si>
    <t>Mežica-Ravne-Prevalje Dolinski vodovod</t>
  </si>
  <si>
    <t>Cesta do OŠ Prežihov Voranc s krožiščem</t>
  </si>
  <si>
    <t>Cesta do Prunarjeve Lipe</t>
  </si>
  <si>
    <t>Cesta Dobrije - Koroški Selovec - Brdinje</t>
  </si>
  <si>
    <t>Cesta Dular - Cofl</t>
  </si>
  <si>
    <t>Cesta Obrtna cona Log I</t>
  </si>
  <si>
    <t>Cesta Obrtna cona Log III</t>
  </si>
  <si>
    <t>Cesta Obrtna cona Log IV</t>
  </si>
  <si>
    <t>Cesta Podpečnik - Rimski vrelec - Ivarčko jezero - Koča na Naravskih Ledinah</t>
  </si>
  <si>
    <t>Cesta Prevalje - Strojna mimo Šavra</t>
  </si>
  <si>
    <t>Cesta Ravne - Šrotnek - Kotlje - Rimski vrelec</t>
  </si>
  <si>
    <t>Cesta Ravne na Kor.-Meležnik-Bromanov mlin</t>
  </si>
  <si>
    <t>Cesta Ravne na Koroškem - Zadnji dinar - Strojna</t>
  </si>
  <si>
    <t>Cesta Trotov križ - Strojna</t>
  </si>
  <si>
    <t>Cesta v mestni četrti center Ravne XI (Ob Suhi 19,21,23,25)</t>
  </si>
  <si>
    <t>Cesta v naselju Dobrije I (Tolsti vrh)</t>
  </si>
  <si>
    <t>Cesta v naselju Kefrov mlin</t>
  </si>
  <si>
    <t>Cesta v naselju Podgora l (Pirk Hof)</t>
  </si>
  <si>
    <t>Cesta Zabernik - Opvazova bajta</t>
  </si>
  <si>
    <t>Ceste v naselju Čečovje</t>
  </si>
  <si>
    <t>Dovozna in krožna cesta v coni GRADIS</t>
  </si>
  <si>
    <t>Dovozna in krožna cesta v naselju Dobja vas</t>
  </si>
  <si>
    <t>Lužnik - Kozarnica</t>
  </si>
  <si>
    <t>Obrtna cona Log II</t>
  </si>
  <si>
    <t>Pešpot Ravne - železarna</t>
  </si>
  <si>
    <t>Ravne-Navrški v.-Žagarjev mlin</t>
  </si>
  <si>
    <t>Zbirna cesta skozi Gramoznico</t>
  </si>
  <si>
    <t>Javornik 22-27</t>
  </si>
  <si>
    <t>Cesta v naselju Dobrije IV. JP 850401</t>
  </si>
  <si>
    <t>Cesta Brdinje-Rožej JP 850881 Cesta Brdinje-Rožej</t>
  </si>
  <si>
    <t xml:space="preserve"> JP 850891</t>
  </si>
  <si>
    <t>Cesta Križišče Lipovnik-Pogorevc JP 850901 Križišče Lipovnik-Pogorevc</t>
  </si>
  <si>
    <t xml:space="preserve"> JP 851141 Cesta center Ravne I.</t>
  </si>
  <si>
    <t xml:space="preserve"> JP 851142 CESTA CENTER RAVNE II</t>
  </si>
  <si>
    <t>Cesta Center Ravne IV. JP 851161</t>
  </si>
  <si>
    <t xml:space="preserve"> JP 851191 CENTER RAVNE VII. - STORITVE</t>
  </si>
  <si>
    <t xml:space="preserve"> Kanalizacija - parkirišče TUŠ, Havana</t>
  </si>
  <si>
    <t xml:space="preserve"> Kanalizacija Čečovje 8,9,10</t>
  </si>
  <si>
    <t xml:space="preserve"> Kanalizacija Kotlje 4,5,6 (blok)</t>
  </si>
  <si>
    <t xml:space="preserve"> Kanalizacija naselje Hudopisk</t>
  </si>
  <si>
    <t>Vodno zajetje črpališča za zasneževanje Kotlje Vodno zajetje črpališča za zasneževanje</t>
  </si>
  <si>
    <t>Slanikova bajta-Trotov križ-Libeliče LC 078061 Slanikova bajta-Trotov križ-Libeliče</t>
  </si>
  <si>
    <t>Dobrava-Tolsti v.-Kneps LC 078131 Dobrava-Tolsti v.-Kneps</t>
  </si>
  <si>
    <t>Prevalje-Strojna mimo Šavra LC 350371</t>
  </si>
  <si>
    <t xml:space="preserve"> LK 350151 MALGAJEVA ULICA</t>
  </si>
  <si>
    <t xml:space="preserve"> Most Dobrije</t>
  </si>
  <si>
    <t>LC350171 Cesta Podpečnik - Rimski vrelec - Ivarčko jezero - Koča na Naravskih Ledinah, Odsek Smuč. koča - Naravske Ledine</t>
  </si>
  <si>
    <t>LC078061 Cesta Slanikova bajta – Trotov križ – Libeliče, Cesta Slanikova bajta – Trotov križ – Libeliče</t>
  </si>
  <si>
    <t>LC350081 Ravne - Navrški Vrh - Žerjavlje - Žagarjev mlin, Ravne - Navrški Vrh - Žerjavlje - Žagarjev mlin</t>
  </si>
  <si>
    <t>LC350131 Ravne - Zadnji dinar - Strojna, Ravne - Zadnji dinar - Strojna</t>
  </si>
  <si>
    <t>LC 350131 Ravne Zadnji dinar-Strojna, Ravne Zadnji dinar-Strojna</t>
  </si>
  <si>
    <t>JP 851131 Tolsti Vrh XIII., Tolsti Vrh XIII.</t>
  </si>
  <si>
    <t>Distribucijski sistem zemeljskega plina</t>
  </si>
  <si>
    <t xml:space="preserve"> Dobrije-Kor. Selovec-Brdinje, Plaz "Boženk"</t>
  </si>
  <si>
    <t xml:space="preserve"> Eberle-Lipovska bajta, Plaz "Božič"</t>
  </si>
  <si>
    <t xml:space="preserve"> Ravne-Meležnik-Bromanov mlin, Plaz "Čičman"</t>
  </si>
  <si>
    <t xml:space="preserve"> Cesta center Ravne I., Plaz "Dom"</t>
  </si>
  <si>
    <t xml:space="preserve"> Rutnikov križ-Eberlova bajta, Plaz "Eberle I"</t>
  </si>
  <si>
    <t xml:space="preserve"> , Plaz "Eberle II"</t>
  </si>
  <si>
    <t xml:space="preserve"> Cesta v naselju Dobja vas IX., Plaz "Hof"</t>
  </si>
  <si>
    <t xml:space="preserve"> Cesta center Ravne XII, Plaz "Kališnik"</t>
  </si>
  <si>
    <t xml:space="preserve"> Dobrije-Kor. Selovec-Brdinje, Plaz "Knez"</t>
  </si>
  <si>
    <t xml:space="preserve"> Dobrije-Kor. Selovec-Brdinje, Plaz "Koren"</t>
  </si>
  <si>
    <t xml:space="preserve"> Dobrije-Jelenovo, Plaz "Leskovec"</t>
  </si>
  <si>
    <t xml:space="preserve"> Dobrava-Tolsti v.-Kneps, Plaz "Lipovnik II."</t>
  </si>
  <si>
    <t xml:space="preserve"> Studenčnik-Mališnik, Plaz "Mališnik"</t>
  </si>
  <si>
    <t xml:space="preserve"> Rutnikov križ-Eberlova bajta, Plaz "nad Kajžarjem"</t>
  </si>
  <si>
    <t xml:space="preserve"> Dobrije-Kor. Selovec-Brdinje, Plaz "Pajnik"</t>
  </si>
  <si>
    <t xml:space="preserve"> Lužnik-Spodnja Kozarnica, Plaz "Spodnja Kozarnica"</t>
  </si>
  <si>
    <t xml:space="preserve"> Ravne-Navrški vrh-Žagarjev mlin, Plaz "Ulšek"</t>
  </si>
  <si>
    <t xml:space="preserve"> Dobrije-Kor. Selovec-Brdinje, Plaz Boženk II.</t>
  </si>
  <si>
    <t xml:space="preserve"> Tolsti vrh-Rutnikova kapela-Kavtičnik, Plaz pri Kajžarju</t>
  </si>
  <si>
    <t xml:space="preserve"> , Plaz pri Smonkarju</t>
  </si>
  <si>
    <t xml:space="preserve"> Slanikova bajta-Libeliče, Plaz Šipek</t>
  </si>
  <si>
    <t xml:space="preserve"> , Plaz Šrotnek</t>
  </si>
  <si>
    <t xml:space="preserve"> , Plazova pokopališče Barbara</t>
  </si>
  <si>
    <t xml:space="preserve"> , Ponikovalnica Čečovje</t>
  </si>
  <si>
    <t xml:space="preserve"> , Ponikovalnice Javornik</t>
  </si>
  <si>
    <t>Stare storitve</t>
  </si>
  <si>
    <t>Strojna Vodno zajetje</t>
  </si>
  <si>
    <t>Vodovod Brdinje-ulica za ribnikom</t>
  </si>
  <si>
    <t>Vodovod Dobrije</t>
  </si>
  <si>
    <t>Vodovod Gačnikova pot</t>
  </si>
  <si>
    <t>Vodovod Gledališka ulica</t>
  </si>
  <si>
    <t>Vodovod Kotlje mimo župnišča</t>
  </si>
  <si>
    <t>Vodovod Kotlje-Duler</t>
  </si>
  <si>
    <t>Vodovod ob Suhi</t>
  </si>
  <si>
    <t>Vodovod Ob Suhi-ZD Ravne</t>
  </si>
  <si>
    <t>Vodovod parkirišče Tuš in ulica ob Meži</t>
  </si>
  <si>
    <t>Vodovod Stari mlin</t>
  </si>
  <si>
    <t>Vodovod Strojnska reka</t>
  </si>
  <si>
    <t>Vodovod upravna enota Čečovje</t>
  </si>
  <si>
    <t>Zajetje male hidroelektrarne + cevovod + škarpa</t>
  </si>
  <si>
    <t>RAZKRIŽJE</t>
  </si>
  <si>
    <t>VODOVOD APAČE-SEGOVCI BŠ, APAČE</t>
  </si>
  <si>
    <t>BRV ZA PEŠCE PR IVANOVEM IZVIRU</t>
  </si>
  <si>
    <t>BRV ZA PEŠCE PRI ŽIŽKOVIH</t>
  </si>
  <si>
    <t>VODOVOD Podgrad BŠ, GORNJA RADGONA -PODGRAD BŠ</t>
  </si>
  <si>
    <t>VODOVOD Ljutomer Mota BŠ, LJUTOMER -MOTA BŠ</t>
  </si>
  <si>
    <t>Center Zavirje in pot Razkriški kot</t>
  </si>
  <si>
    <t>poljska pot Poljska pot mimo Balaža, OBČINA RAZKRIŽJE</t>
  </si>
  <si>
    <t>JP 724951 Veščica</t>
  </si>
  <si>
    <t>REČICA OB SAVINJI</t>
  </si>
  <si>
    <t xml:space="preserve"> Pretrgan vodovod, Dol Suha 16</t>
  </si>
  <si>
    <t xml:space="preserve"> Škarpa ob Lučneku, Dol Suha 37a</t>
  </si>
  <si>
    <t xml:space="preserve"> Most, Dol Suha 42</t>
  </si>
  <si>
    <t>LC 107071 most Grušovlje, Grušovlje</t>
  </si>
  <si>
    <t>OBČINA REČICA OB SAVINJI</t>
  </si>
  <si>
    <t xml:space="preserve"> Dvorišče, Grušovlje 15a</t>
  </si>
  <si>
    <t xml:space="preserve"> ASFALTIRANA CESTA IN DVORIŠČE, GRUŠOVLJE 17</t>
  </si>
  <si>
    <t xml:space="preserve"> Dovozna cesta, Grušovlje 26</t>
  </si>
  <si>
    <t>JP 767411</t>
  </si>
  <si>
    <t>JP 767422</t>
  </si>
  <si>
    <t>JP 767451</t>
  </si>
  <si>
    <t>JP 768061</t>
  </si>
  <si>
    <t>JP 768181</t>
  </si>
  <si>
    <t>JP 768231</t>
  </si>
  <si>
    <t>LC 267071, JP 768221, JP 767422</t>
  </si>
  <si>
    <t>LC 267090</t>
  </si>
  <si>
    <t>LC 267113</t>
  </si>
  <si>
    <t>LC 267132</t>
  </si>
  <si>
    <t>LC 267133</t>
  </si>
  <si>
    <t>LC 282011</t>
  </si>
  <si>
    <t xml:space="preserve"> Vodovod, Poljane 26</t>
  </si>
  <si>
    <t xml:space="preserve"> VODNI REZEROAR, POLJANE 32</t>
  </si>
  <si>
    <t>LC 267131 Propust/most</t>
  </si>
  <si>
    <t>LC 768201 Slatina-cesta in most</t>
  </si>
  <si>
    <t>Rečica ob Savinji, Športno igrišče</t>
  </si>
  <si>
    <t>Rečica ob Savinji 55, Vodovod- Dol Suha</t>
  </si>
  <si>
    <t>REČICA OB SAVINJI 55, Vodovod- kurja farma</t>
  </si>
  <si>
    <t>Rečica ob Savinji 55, Vodovod- Lučnek : Zavdame</t>
  </si>
  <si>
    <t>Rečica ob Savinji 55, Vodovod- Spodnja Rečica</t>
  </si>
  <si>
    <t>Rečica ob Savinji 7, Gospodarska cona (cesta)</t>
  </si>
  <si>
    <t>Spodnja Rečica, Most Sp. Rečica</t>
  </si>
  <si>
    <t>Spodnja Rečica 3, Ograja in robniki</t>
  </si>
  <si>
    <t>Spodnja Rečica 53, Dovozna cesta</t>
  </si>
  <si>
    <t>Spodnje Pobrežje 24, Dovozna cesta in parkirišče</t>
  </si>
  <si>
    <t>Šentjanž, Makadamska cesta</t>
  </si>
  <si>
    <t>TRASA OPTIČNEGA OMREŽJE V OBČINI REČICA OB SAVINJI, Optično-telekomunikacijsko omrežje</t>
  </si>
  <si>
    <t>Trnovec, Gorica in most</t>
  </si>
  <si>
    <t>Usad na JP 768051, JP 768051</t>
  </si>
  <si>
    <t>Varpolje, Dva igrišča za odbojko na mivki</t>
  </si>
  <si>
    <t>Varpolje, Parkirišče in dovozna cesta do igrišča</t>
  </si>
  <si>
    <t>Varpolje, Športna igrišča: mali nogomet, košarka, balinišče</t>
  </si>
  <si>
    <t>Varpolje 105, Infrastruktura</t>
  </si>
  <si>
    <t>Varpolje 18A, Inštalacije</t>
  </si>
  <si>
    <t>RIBNICA NA POHORJU</t>
  </si>
  <si>
    <t>JP 819261, Javna pot odcep - Strunčnik</t>
  </si>
  <si>
    <t>JP 846131, Javna pot Ušman - Pušnik</t>
  </si>
  <si>
    <t>LC 319891, Lokalna cesta Slivniški jarek - Pur</t>
  </si>
  <si>
    <t>LC 319851, Lokalna cesta Švičeva Ravna - Sv. Bolfenk</t>
  </si>
  <si>
    <t>ROGAŠOVCI</t>
  </si>
  <si>
    <t>BOROVNJAK MILAN, CESTA</t>
  </si>
  <si>
    <t>RUŠE</t>
  </si>
  <si>
    <t>LC 360011 Ruše - Glažuta - Mariborska</t>
  </si>
  <si>
    <t>JP 861491 Ob Berstelškovem potoku</t>
  </si>
  <si>
    <t>JP 861471 Bezena - Šulc, Zadravec</t>
  </si>
  <si>
    <t>JP 861471, Bezena - Šulc, Zadravec</t>
  </si>
  <si>
    <t>ARTIČ, dovozna cesta</t>
  </si>
  <si>
    <t>JP 860112 Kurirska pot</t>
  </si>
  <si>
    <t>JP 861511 Areška cesta - Dobnikov križ</t>
  </si>
  <si>
    <t>JP 860301 Log - odcep Breza</t>
  </si>
  <si>
    <t>JP 860221 Kožuh - Križ - Kozar</t>
  </si>
  <si>
    <t>Log 76 DOVOZNA CESTA</t>
  </si>
  <si>
    <t>JP 860191 Log 4 (Petrovič)</t>
  </si>
  <si>
    <t>JP 860211 Bistrica - Log - Pečke</t>
  </si>
  <si>
    <t>LC 360021 Ruše - Smolnik - Šumik</t>
  </si>
  <si>
    <t>JP 860641 Muc - Uršank</t>
  </si>
  <si>
    <t>JP 860751 Odcep Vršič</t>
  </si>
  <si>
    <t>SELNICA OB DRAVI</t>
  </si>
  <si>
    <t>GRADIŠČE NA KOZJAKU 39A PARKIRIŠČE</t>
  </si>
  <si>
    <t>GC 121057 Žajdl - Kavbe trate</t>
  </si>
  <si>
    <t>PRI H.Š. SPODNJI SLEMEN 83 CESTA (SIVEC KRIVEC)</t>
  </si>
  <si>
    <t>PRI ZG. BOČ 38C</t>
  </si>
  <si>
    <t>JP 863401 GOSAKOVA CESTA DO KAPELE</t>
  </si>
  <si>
    <t>ZGORNJA SELNICA 60</t>
  </si>
  <si>
    <t>ZGORNJA SELNICA 60 B</t>
  </si>
  <si>
    <t>GC 123110 Čumanc Žaga - Kozlovo</t>
  </si>
  <si>
    <t>VEČ ODSEKOV CESTA (HABIDOV JAREK)</t>
  </si>
  <si>
    <t>JP 863531 K NIKďż˝Iďż˝U</t>
  </si>
  <si>
    <t>LC 363031 SELNICA-ZG.BOďż˝</t>
  </si>
  <si>
    <t>LC 363041 SV.DUH-HAJDIČ MLIN</t>
  </si>
  <si>
    <t>NN</t>
  </si>
  <si>
    <t>SEVNICA</t>
  </si>
  <si>
    <t>JP 595921 Kaplja Vas - Škovec - Trži.</t>
  </si>
  <si>
    <t>JP 594752 Krakovo â€“ Vočivje â€“ Križ</t>
  </si>
  <si>
    <t>2 Slancji Vrh - Telce</t>
  </si>
  <si>
    <t>LC 372101 Spodnje Vranje â€“ Lončarjev</t>
  </si>
  <si>
    <t>SLOVENJ GRADEC</t>
  </si>
  <si>
    <t>Funtek</t>
  </si>
  <si>
    <t>Hrašan</t>
  </si>
  <si>
    <t>JP 879751 ANŽELAK - TEMNIKAR</t>
  </si>
  <si>
    <t>MESTNA OBČINA SLOVENJ GRADEC</t>
  </si>
  <si>
    <t>LC 377251 ANŽIČ-BUKOVSKA VAS</t>
  </si>
  <si>
    <t>LC 377261 BOBNER-SV.NEŽA</t>
  </si>
  <si>
    <t>LC 377321 BREZNIK-DULAR</t>
  </si>
  <si>
    <t>LC 377051 BREZNIŠKA KAPELA-CIGANIJA</t>
  </si>
  <si>
    <t>JP 578801 BUKOVSKA VAS-OREL-KRUŽNIK</t>
  </si>
  <si>
    <t>JP 878281 CESTA NAD KOSI-ŠPESNIK-GORNJI ŽLAP</t>
  </si>
  <si>
    <t>JP 878421 ČAVK-RIHTER-HUDEJ</t>
  </si>
  <si>
    <t>JP 878731 IN JP 878732 ČRNIVNIK-ČREŠNIK</t>
  </si>
  <si>
    <t>LC 261111 DOVŽE-TURIČNICA</t>
  </si>
  <si>
    <t>JP 879042 FUKS, RIHTARIČ</t>
  </si>
  <si>
    <t>JP 879041 FUKS-MRAK</t>
  </si>
  <si>
    <t>JP 578151 G1-4 - JEDERT, CERKEV</t>
  </si>
  <si>
    <t>LC 410121 GABERKE-VELUNJE-MEJA MOSG</t>
  </si>
  <si>
    <t>GOLAVABUKA 13, ŠMARTNO (ROTOVNIK) GOLAVABUKA 13, ŠMARTNO (ROTOVNIK)</t>
  </si>
  <si>
    <t>GOZDNA CESTA PODGORJE (BLAŽ ŠTUMPFL) GOZDNA CESTA PODGORJE (BLAŽ ŠTUMPFL)</t>
  </si>
  <si>
    <t>LZ 378041 GOZDNA POT-KATICA</t>
  </si>
  <si>
    <t>GRADIŠČE 22, SLOVENJ GRADEC (BLODNIK MARJAN) GRADIŠČE 22, SLOVENJ GRADEC (BLODNIK MARJAN)</t>
  </si>
  <si>
    <t>LC 377241 GRAJSKA VAS-SELE</t>
  </si>
  <si>
    <t>LC 377222 GRAJSKA VAS-SZ OBVOZNICA</t>
  </si>
  <si>
    <t>JP 879031 GREGAN</t>
  </si>
  <si>
    <t>JP 879441 GROBELNIK-KOLAR</t>
  </si>
  <si>
    <t>LC 377231 GROBELSKI KRIŽ-RAHTEL</t>
  </si>
  <si>
    <t>JAVNA KANALIZACIJA - CELJSKA C. 54, SG</t>
  </si>
  <si>
    <t>JAVNA KANALIZACIJA - CELJSKA C.13, SG JAVNA KANALIZACIJA - CELJSKA C.13, SG</t>
  </si>
  <si>
    <t>JAVNA KANALIZACIJA - CESTA NA ŠTIBUH 2A, SG JAVNA KANALIZACIJA - CESTA NA ŠTIBUH 2A, SG</t>
  </si>
  <si>
    <t>JAVNA KANALIZACIJA - MURATOVA ULICA 14, SG JAVNA KANALIZACIJA - MURATOVA ULICA 14, SG</t>
  </si>
  <si>
    <t>JAVNA KANALIZACIJA - OB SUHODOLNICI 4, SG JAVNA KANALIZACIJA - OB SUHODOLNICI 4, SG</t>
  </si>
  <si>
    <t>JAVNA KANALIZACIJA - PRI BRDA 10, ŠMARTNO PRI SLOVENJ GRADCU JAVNA KANALIZACIJA - PRI BRDA 10, ŠMARTNO PRI SLOVENJ GRADCU</t>
  </si>
  <si>
    <t>JAVNA KANALIZACIJA - PRI MISLINJSKA DOBRAVA 55, ŠMARTNO PRI SG JAVNA KANALIZACIJA - PRI MISLINJSKA DOBRAVA 55, ŠMARTNO PRI SG</t>
  </si>
  <si>
    <t>JAVNA KANALIZACIJA - PRI PAMEČE 67, SLOVENJ GRADEC JAVNA KANALIZACIJA - PRI PAMEČE 67, SLOVENJ GRADEC</t>
  </si>
  <si>
    <t>JAVNA KANALIZACIJA - PRI PODGORSKA CESTA 47, SG JAVNA KANALIZACIJA - PRI PODGORSKA CESTA 47, SG</t>
  </si>
  <si>
    <t>JAVNA KANALIZACIJA - PRI STARI TRG 90, SG JAVNA KANALIZACIJA - PRI STARI TRG 90, SG</t>
  </si>
  <si>
    <t>JAVNA KANALIZACIJA - PRI ŠMARTNO PRI SLOVENJ GREDCU 52, ŠMARTNO PRI SG JAVNA KANALIZACIJA - PRI ŠMARTNO PRI SLOVENJ GREDCU 52, ŠMARTNO PRI SG</t>
  </si>
  <si>
    <t>JAVNA KANALIZACIJA IN CESTA - PRI STARI TRG 102, SLOVENJ GRADEC JAVNA KANALIZACIJA IN CESTA - PRI STARI TRG 102, SLOVENJ GRADEC</t>
  </si>
  <si>
    <t>JAVNI VODOVOD - PRI MISLINJSKA DOBRAVA 57 (REKA MISLINJA, ŠMARTNO PRI SG) JAVNI VODOVOD - PRI MISLINJSKA DOBRAVA 57 (REKA MISLINJA, ŠMARTNO PRI SG)</t>
  </si>
  <si>
    <t>JAVNI VODOVOD - PRI PAMEČE 163 (SUROVINA) JAVNI VODOVOD - PRI PAMEČE 163 (SUROVINA)</t>
  </si>
  <si>
    <t>JAVNI VODOVOD - PRI SPODNJI RAZBOR 4 JAVNI VODOVOD - PRI SPODNJI RAZBOR 4</t>
  </si>
  <si>
    <t>JAVNI VODOVOD - PRI SPODNJI RAZBOR 4 (ŽNIDARJEV MLIN 4) JAVNI VODOVOD - PRI SPODNJI RAZBOR 4 (ŽNIDARJEV MLIN 4)</t>
  </si>
  <si>
    <t>JAVNI VODOVOD - PRI TROBLJE 1A JAVNI VODOVOD - PRI TROBLJE 1A</t>
  </si>
  <si>
    <t>JAVNI VODOVOD - PRI VODRIŽ 11, PODGORJE PRI SG JAVNI VODOVOD - PRI VODRIŽ 11, PODGORJE PRI SG</t>
  </si>
  <si>
    <t>LC 377081 JENINA-GRAŠKA GORA</t>
  </si>
  <si>
    <t>JP 950071 JUVAN-JUVANOV VRH-SLOVENJ GRADEC</t>
  </si>
  <si>
    <t>JP 879571 KRIŽIŠČE KREVH-POPLAZ-ODCEP PEČOLER-KAVDIK</t>
  </si>
  <si>
    <t>JP 879002 KRNIŠKA ŽAGA-GOLOB-PROŠT</t>
  </si>
  <si>
    <t>JP 879001 KRNIŠKA ŽAGA-NAVOTNIK</t>
  </si>
  <si>
    <t>JP 877571 KRNIŠKI MLIN-KAVDIK-PLANSKI KREVH</t>
  </si>
  <si>
    <t>KJ 987761 KUHARJEV PARK-SZ OBVOZNICA</t>
  </si>
  <si>
    <t>JP 879231 LAKOVŠEK-SIDAR</t>
  </si>
  <si>
    <t>JP 879631 LAKUŽE-TRATNIK-JAKOPIČ</t>
  </si>
  <si>
    <t>LC 377211 LAKUŽE-VUZENICA</t>
  </si>
  <si>
    <t>KJ 987771 LEČNIK-CAFUTANOV MOST</t>
  </si>
  <si>
    <t>JP 879442 LEDER-ENCL-ŠTRUC-S.KAPELA</t>
  </si>
  <si>
    <t>LC 377031 LESIČNIK - POŠTARSKI DOM</t>
  </si>
  <si>
    <t>LC 377021 MEŽNIK-ANŽIČ</t>
  </si>
  <si>
    <t>JP 877921 MODUL-MOBILIJE</t>
  </si>
  <si>
    <t>JP 878521 MOSNAR-SP. KOTNIK</t>
  </si>
  <si>
    <t>LC 377101 MOST BARBARA-RŽEN (KREVHOV GRABEN+OSTALO)</t>
  </si>
  <si>
    <t>JP 878401 MOST ZA RIGELNIKOM - SMRTNIK</t>
  </si>
  <si>
    <t>JP878624 ODCEP LAUKO-TOMAŽIČ-REK</t>
  </si>
  <si>
    <t>JP 878011 ODCEP NIEROS</t>
  </si>
  <si>
    <t>JP 878283 ODCEP REPOTOČNIK</t>
  </si>
  <si>
    <t>JP 878291 OZARE</t>
  </si>
  <si>
    <t>JP 878292 OZARE</t>
  </si>
  <si>
    <t>JP 878301 OZARE</t>
  </si>
  <si>
    <t>PAMEČE 207B, SG (MAVRIČ DUŠAN)</t>
  </si>
  <si>
    <t>JP 878431 PANTER-SPODNJA VAS</t>
  </si>
  <si>
    <t>JP 879043 PLAMEN</t>
  </si>
  <si>
    <t>JP 879761 PLEŠIVEC-KRIŽAN-ČRNA NA KOROŠKEM</t>
  </si>
  <si>
    <t>POD GRADOM 2A, SG (KO-SI D.O.O.)</t>
  </si>
  <si>
    <t>POD GRADOM 2A. SG (PURO TEHNIKA D.O.O.)</t>
  </si>
  <si>
    <t>PODGORJE (SKOBIR-GOLOB) - MAISTROVA13</t>
  </si>
  <si>
    <t>PODGORJE 10, PODGORJE (KLANČNIK MATEVŽ)</t>
  </si>
  <si>
    <t>PODGORJE 14, PODGORJE (LUBEJ JOŽICA)</t>
  </si>
  <si>
    <t>PODGORJE 158, 3325 ŠOŠTANJ (VINKO ANDREJC)</t>
  </si>
  <si>
    <t>PODGORJE 24, PODGORJE (COKAN CIRIL)</t>
  </si>
  <si>
    <t>PODGORJE 46A, PODGORJE (KLANČNIK MIHAEL)</t>
  </si>
  <si>
    <t>JP 879531 PODGORJE, PRESEKA</t>
  </si>
  <si>
    <t>LC 377071 PODGORJE-METULOV BREG</t>
  </si>
  <si>
    <t>JP 878331 PODGORJE-SMONKAR-PIRNAT</t>
  </si>
  <si>
    <t>JP 879541 PODGORJE-SUŠEC-ODCEP PIJOVNIK</t>
  </si>
  <si>
    <t>JP 878731 PODGORSKA CESTA-HOVNIK</t>
  </si>
  <si>
    <t>LC 377311 PREVALNIK-ODCEP VELUNJE</t>
  </si>
  <si>
    <t>PROPUST - BUKOVSKA VAS 37, SLOVENJ GRADEC</t>
  </si>
  <si>
    <t>RADUŠE 2, 2381 PODGORJE (PAKAR ANTON)</t>
  </si>
  <si>
    <t>LC 377141 RADUŠE-UMEK</t>
  </si>
  <si>
    <t>JP 879301 RAJŠTER-VOCOVNIK</t>
  </si>
  <si>
    <t>LC 377181 REZERVOAR LEGEN-LIPA</t>
  </si>
  <si>
    <t>LC 377161 RIBIČ - ZGORNJE DOVŽE</t>
  </si>
  <si>
    <t>JP 877661, 877662 ROTENTURN-GLASBENA ŠOLA</t>
  </si>
  <si>
    <t>LC 377201 RŽEN-LAKUŽE</t>
  </si>
  <si>
    <t>JP 879341 SELE, STARI TRG, KREVH - LUŽNIC</t>
  </si>
  <si>
    <t>JP 879401 SELE-GOBARNA</t>
  </si>
  <si>
    <t>JP 879522 SEMERNIK-KLADNIK-FELE</t>
  </si>
  <si>
    <t>SPODNJI RAZBOR 65, ŠOŠTANJ (MEH GREGOR)</t>
  </si>
  <si>
    <t>SPODNJI RAZBOR 66 - GOZDNA CESTA (SOVINC)</t>
  </si>
  <si>
    <t>JP 878231 STAR TRG, BREZNIK-KAŠNIK</t>
  </si>
  <si>
    <t>STARI TRG 217, SG (LAKOVŠEK BLAŽ)</t>
  </si>
  <si>
    <t>STARI TRG 230A, SG (JERLAH FRANC)</t>
  </si>
  <si>
    <t>JP 877231 STARI TRG, ABERŠEK-JAKOB</t>
  </si>
  <si>
    <t>JP 879741 STARI TRG, JAKOB-SKRIVARNIK</t>
  </si>
  <si>
    <t>JP 878261 STARI TRG, REBERNIK-ROŽIČ</t>
  </si>
  <si>
    <t>JP 879581 STOJAN-ODCEP TRBULJ</t>
  </si>
  <si>
    <t>JP 878351 STRELIŠČE-PRIVČIČ-BOŠNIK</t>
  </si>
  <si>
    <t>JP 879431 SUROVINA</t>
  </si>
  <si>
    <t>LC377011 SUŠILNICA-KORPAR</t>
  </si>
  <si>
    <t>JP 878491 SV. DUH-HOVNIK</t>
  </si>
  <si>
    <t>JP 879391 SV. ROK</t>
  </si>
  <si>
    <t>LC 377111 SVEČKO-KERNIK</t>
  </si>
  <si>
    <t>JP 878611 ŠERTEL-ROBNIK</t>
  </si>
  <si>
    <t>JP 879762 ŠISERNIK-ČRNA NA KOROŠKEM</t>
  </si>
  <si>
    <t>ŠMARTNO 16, ŠMARTNO (KRESNIK ANDREJ)</t>
  </si>
  <si>
    <t>JP 878711 ŠMARTNO, MALA VAS</t>
  </si>
  <si>
    <t>LC 377131 ŠMARTNO-LORENC (TURIŠKA VAS)</t>
  </si>
  <si>
    <t>LC 377271 ŠMIKLAVŽ-VODRIŽ</t>
  </si>
  <si>
    <t>JP 878891 TOTOVNIK-MEJA MED OBČINAMA PAJER</t>
  </si>
  <si>
    <t>JP 879731 TROBLJE, BALANT</t>
  </si>
  <si>
    <t>JP 879191 TROBLJE, VERČKO</t>
  </si>
  <si>
    <t>JP 879551 UMEK-PODVAJSKA RAVEN</t>
  </si>
  <si>
    <t>LC 377331 URŠLJA GORA</t>
  </si>
  <si>
    <t>JP 878623 VINARNIK-LAUKO</t>
  </si>
  <si>
    <t>JP 877511 ZAZIDAVA OZARE</t>
  </si>
  <si>
    <t>LC 377061 ZG.VAS PODGORJE-VELUNJE</t>
  </si>
  <si>
    <t>KJ 987731 ŽELEZNIŠKI MOST-MEJA DRAVOGRAD</t>
  </si>
  <si>
    <t>SLOVENSKA BISTRICA</t>
  </si>
  <si>
    <t>Dovozna cesta s JP 944501</t>
  </si>
  <si>
    <t>Dovozna pot z javne poti JP 944511</t>
  </si>
  <si>
    <t>JP 941652</t>
  </si>
  <si>
    <t>JP 945891</t>
  </si>
  <si>
    <t>JP 941481</t>
  </si>
  <si>
    <t>JP 941541</t>
  </si>
  <si>
    <t>JP 941551</t>
  </si>
  <si>
    <t>JP 943281</t>
  </si>
  <si>
    <t>JP 943291</t>
  </si>
  <si>
    <t>JP 943301</t>
  </si>
  <si>
    <t>JP 943391</t>
  </si>
  <si>
    <t>JP 943595</t>
  </si>
  <si>
    <t>JP 943951</t>
  </si>
  <si>
    <t>JP 943771</t>
  </si>
  <si>
    <t>JP 943832</t>
  </si>
  <si>
    <t>JP 943891</t>
  </si>
  <si>
    <t>JP 943931</t>
  </si>
  <si>
    <t>JP 944211</t>
  </si>
  <si>
    <t>JP 944921</t>
  </si>
  <si>
    <t>JP 945031</t>
  </si>
  <si>
    <t>JP 945034</t>
  </si>
  <si>
    <t>JP 945041</t>
  </si>
  <si>
    <t>JP 945091</t>
  </si>
  <si>
    <t>JP 945101</t>
  </si>
  <si>
    <t>JP 945161</t>
  </si>
  <si>
    <t>JP 945201</t>
  </si>
  <si>
    <t>JP 945421</t>
  </si>
  <si>
    <t>JP 945422</t>
  </si>
  <si>
    <t>JP 945461</t>
  </si>
  <si>
    <t>JP 945611</t>
  </si>
  <si>
    <t>JP 945721</t>
  </si>
  <si>
    <t>JP 945821</t>
  </si>
  <si>
    <t>JP 945894</t>
  </si>
  <si>
    <t>JP 945961</t>
  </si>
  <si>
    <t>JP 946073</t>
  </si>
  <si>
    <t>JP 946301</t>
  </si>
  <si>
    <t>JP 946371</t>
  </si>
  <si>
    <t>JP 946401</t>
  </si>
  <si>
    <t>JP 946411</t>
  </si>
  <si>
    <t>JP 946431</t>
  </si>
  <si>
    <t>JP 946481</t>
  </si>
  <si>
    <t>JP 943821</t>
  </si>
  <si>
    <t>LC 440201</t>
  </si>
  <si>
    <t>LC 440321</t>
  </si>
  <si>
    <t>LC 440441</t>
  </si>
  <si>
    <t>SLOVENSKE KONJICE</t>
  </si>
  <si>
    <t>BEZINA 55</t>
  </si>
  <si>
    <t>Bezina 70</t>
  </si>
  <si>
    <t>JP 883 834 v km 0,98 Lipoglav</t>
  </si>
  <si>
    <t>JP 883351 Sojek - Borovje</t>
  </si>
  <si>
    <t xml:space="preserve"> Vešenik 10C</t>
  </si>
  <si>
    <t>JP 883641 Šednje - Zbel.Gora</t>
  </si>
  <si>
    <t>JP 885171 Klokočovnik: Leber</t>
  </si>
  <si>
    <t>LC 383092 Konjiška vas - Trije kri</t>
  </si>
  <si>
    <t>JP 883834 Loče: Svibošno - Konec</t>
  </si>
  <si>
    <t>JP 883291 Tolsti Vrh: Golob - Graj</t>
  </si>
  <si>
    <t>LC 383093 v km 240 Trije križi - Sojek</t>
  </si>
  <si>
    <t xml:space="preserve">LC 383093 v km 0,8 </t>
  </si>
  <si>
    <t xml:space="preserve">LC383093 V KM 1,8 </t>
  </si>
  <si>
    <t>SOLČAVA</t>
  </si>
  <si>
    <t xml:space="preserve"> Cevovod MHE Plest</t>
  </si>
  <si>
    <t>Logarska Dolina 15</t>
  </si>
  <si>
    <t>Logarska Dolina 1a</t>
  </si>
  <si>
    <t>LOGARSKA DOLINA 27 Mhe Ložekar</t>
  </si>
  <si>
    <t>PODOLŠEVA 10 Klemenšek zajetje</t>
  </si>
  <si>
    <t>Solčava 18 Zadružni dom</t>
  </si>
  <si>
    <t>Solčava 29 Kanalizacija Logarska dolina</t>
  </si>
  <si>
    <t>Občina Solčava</t>
  </si>
  <si>
    <t>Solčava 29 odsek 1</t>
  </si>
  <si>
    <t>OBČINA SOLČAVA</t>
  </si>
  <si>
    <t>Solčava 3 Cevovod MHE</t>
  </si>
  <si>
    <t>parkirišče Gregorc parkirišče za avtodome</t>
  </si>
  <si>
    <t>Icmank1 Vodovod Robnik Liljana</t>
  </si>
  <si>
    <t xml:space="preserve"> mala hidroelektrarna</t>
  </si>
  <si>
    <t>Solčava 69 vodovod</t>
  </si>
  <si>
    <t>Solčava 9 škarpa</t>
  </si>
  <si>
    <t xml:space="preserve"> Brv na poti po Logarski dolini</t>
  </si>
  <si>
    <t>JP 734160 Bukovnik</t>
  </si>
  <si>
    <t>JP 734020 cesta Icmank</t>
  </si>
  <si>
    <t>JP 734051 cesta Račnik</t>
  </si>
  <si>
    <t>JP 734141 Cesta Rebernik</t>
  </si>
  <si>
    <t xml:space="preserve"> cesta v Logarski Kot</t>
  </si>
  <si>
    <t xml:space="preserve"> most (brv)</t>
  </si>
  <si>
    <t>JP 734231 občinska cesta Gašpirc</t>
  </si>
  <si>
    <t>JP 734170 Strelarnica</t>
  </si>
  <si>
    <t xml:space="preserve"> vodovod med zajetjem Ivovec</t>
  </si>
  <si>
    <t xml:space="preserve"> vodovod solčava center</t>
  </si>
  <si>
    <t xml:space="preserve"> Vodovod Solčava Klobaša</t>
  </si>
  <si>
    <t xml:space="preserve"> Vodovod Solčava, Sp. Icmank</t>
  </si>
  <si>
    <t xml:space="preserve"> vodovod Solčava-Suhadolski Graben</t>
  </si>
  <si>
    <t xml:space="preserve">LC 234010 </t>
  </si>
  <si>
    <t>SREDIŠČE OB DRAVI</t>
  </si>
  <si>
    <t>JP 803811 Kolodvorska cesta - Slovenska</t>
  </si>
  <si>
    <t>JP 302191</t>
  </si>
  <si>
    <t>JP 803451 Grabe (HŠ 31 - HŠ 41)</t>
  </si>
  <si>
    <t>JP 803641 Obrež (HŠ 89 - Drava)</t>
  </si>
  <si>
    <t>NAKATEGORIZIRANA POT</t>
  </si>
  <si>
    <t xml:space="preserve">593374 143655 </t>
  </si>
  <si>
    <t>STARŠE</t>
  </si>
  <si>
    <t>JP 886131 Dravksa kolesarska pot</t>
  </si>
  <si>
    <t>JP 886141 Dravksa kolesarska pot</t>
  </si>
  <si>
    <t>JP 886331 Dravksa kolesarska pot</t>
  </si>
  <si>
    <t>JP 886611 Dravksa kolesarska pot</t>
  </si>
  <si>
    <t>LC 386021 Dravksa kolesarska pot</t>
  </si>
  <si>
    <t xml:space="preserve"> Dravksa kolesarska pot</t>
  </si>
  <si>
    <t xml:space="preserve"> DRAVSKA KOLESARKA POT</t>
  </si>
  <si>
    <t>Satrše</t>
  </si>
  <si>
    <t>SV. TROJICA V SLOV. GORICAH</t>
  </si>
  <si>
    <t>JP 703811 Gočova - Gočovski Vrh</t>
  </si>
  <si>
    <t>JP 703961 Gomila-Osek</t>
  </si>
  <si>
    <t>JP 703951 Osek - Zg. Brengova</t>
  </si>
  <si>
    <t>SVETA ANA</t>
  </si>
  <si>
    <t>JP Brežina ob cesti in v območju vodovoda</t>
  </si>
  <si>
    <t>JP Javna pot</t>
  </si>
  <si>
    <t>Javna pot do stanovanjskega objekta</t>
  </si>
  <si>
    <t>JP 704321</t>
  </si>
  <si>
    <t>JP 704171</t>
  </si>
  <si>
    <t>JP 704312</t>
  </si>
  <si>
    <t>JP 704341</t>
  </si>
  <si>
    <t>JP 704361</t>
  </si>
  <si>
    <t>JP 704391</t>
  </si>
  <si>
    <t>JP 704671</t>
  </si>
  <si>
    <t>JP 704 641</t>
  </si>
  <si>
    <t>LC 203081</t>
  </si>
  <si>
    <t>LC 203101</t>
  </si>
  <si>
    <t>LC 203291</t>
  </si>
  <si>
    <t>LC 203 301</t>
  </si>
  <si>
    <t>LC 203491</t>
  </si>
  <si>
    <t>LC 203511</t>
  </si>
  <si>
    <t>LC 203521</t>
  </si>
  <si>
    <t>Lesena brv čez reko Ščavnico</t>
  </si>
  <si>
    <t>Nekateg. javna pot do stanovanjskega objekta</t>
  </si>
  <si>
    <t>Nekategorizana občinska pot 704 312</t>
  </si>
  <si>
    <t>Športno igrišče v Lokavcu</t>
  </si>
  <si>
    <t>Športno rekreacijski center</t>
  </si>
  <si>
    <t>SVETI ANDRAŽ V SLOV. GORICAH</t>
  </si>
  <si>
    <t>Dovozna cesta -Drbetinci nad Kolar</t>
  </si>
  <si>
    <t>JP 561011 Javna Pot Črna gora</t>
  </si>
  <si>
    <t>LC 203372 Lokalna cesta</t>
  </si>
  <si>
    <t>LC 203371 Lokalna cesta LC203371</t>
  </si>
  <si>
    <t>Meteorna - ceste šola</t>
  </si>
  <si>
    <t>SVETI JURIJ OB ŠČAVNICI</t>
  </si>
  <si>
    <t>SEGOVCI BŠ</t>
  </si>
  <si>
    <t>ŠENČUR</t>
  </si>
  <si>
    <t>Občina Šenčur</t>
  </si>
  <si>
    <t>Šenčur</t>
  </si>
  <si>
    <t>ŠENTILJ</t>
  </si>
  <si>
    <t>JP 892711 CIRKNICA 18</t>
  </si>
  <si>
    <t>JP 892221 KOZJAK PRI CERŠAKU/SELNICA OB MURI 41G</t>
  </si>
  <si>
    <t xml:space="preserve"> NA GRIČU 17</t>
  </si>
  <si>
    <t xml:space="preserve"> SELNICA OB MURI</t>
  </si>
  <si>
    <t>LC 392021 SELNICA OB MURI 148</t>
  </si>
  <si>
    <t>dostopna pot do objekta SELNICA OB MURI 74</t>
  </si>
  <si>
    <t>LC 392002 Selnica -Srebotje</t>
  </si>
  <si>
    <t>LC 392002 SLADKI VRH 36</t>
  </si>
  <si>
    <t xml:space="preserve"> SLADKI VRH 9B</t>
  </si>
  <si>
    <t>LC 203072 SP. VELKA 32</t>
  </si>
  <si>
    <t xml:space="preserve"> SPODNJA VELKA</t>
  </si>
  <si>
    <t>JP 893631 SPODNJA VELKA 116</t>
  </si>
  <si>
    <t>JP 893222 ŠOMAT 14</t>
  </si>
  <si>
    <t>LC 392002 ŠOMAT 7</t>
  </si>
  <si>
    <t xml:space="preserve"> TRATE 13</t>
  </si>
  <si>
    <t>JP 893551 TRATE 40</t>
  </si>
  <si>
    <t>LC 392031 VRANJI VRH 3</t>
  </si>
  <si>
    <t>LOKALNA CESTA 392031 VRANJI VRH 3</t>
  </si>
  <si>
    <t>JP 892261 VRANJI VRH 31</t>
  </si>
  <si>
    <t>LC 392003 ZGORNJA VELKA 118 A</t>
  </si>
  <si>
    <t>LC 392003 Fifolt-Zg. velka</t>
  </si>
  <si>
    <t>ŠENTJUR</t>
  </si>
  <si>
    <t>Cerovec 12, javni vodovod</t>
  </si>
  <si>
    <t>Občina Šentjur</t>
  </si>
  <si>
    <t>Cesta na Rozalijo, Zlateče 20</t>
  </si>
  <si>
    <t>Javorje 27 - Vodovod</t>
  </si>
  <si>
    <t>Na Tičnico 16</t>
  </si>
  <si>
    <t>Plaz na LC 396211 - Kameno</t>
  </si>
  <si>
    <t>Plaz na LC Golobinjek 12</t>
  </si>
  <si>
    <t>Podlešje 15 - vodovod</t>
  </si>
  <si>
    <t>NC Sele 14</t>
  </si>
  <si>
    <t>Planina pri Sevnici-Šentv</t>
  </si>
  <si>
    <t>Vodovod Vezovje 19</t>
  </si>
  <si>
    <t>ŠENTRUPERT</t>
  </si>
  <si>
    <t>LC 425331</t>
  </si>
  <si>
    <t>ŠKOFJA LOKA</t>
  </si>
  <si>
    <t>gabrk 2</t>
  </si>
  <si>
    <t>JP 901511 GABROVO, Blegoška c. â€“ Gabrovo</t>
  </si>
  <si>
    <t>OBČINA ŠKOFJA LOKA</t>
  </si>
  <si>
    <t>JP 901521 POTOČNIK, Blegoška c. â€“ Potočnik</t>
  </si>
  <si>
    <t>JP 901541 ZMINEC, Zminec â€“ Mežnar â€“ Blegoš</t>
  </si>
  <si>
    <t>JP 901571 od Sopotnice 15 dalje, Zminec – Sopotnica – Rupar</t>
  </si>
  <si>
    <t>LC 401011 celoten odsek razen plazov, Podpulfrca â€“ Breznica â€“ Pr</t>
  </si>
  <si>
    <t>LC 401011 PLAZ FRANCON, Podpulfrca â€“ Breznica â€“ Pr</t>
  </si>
  <si>
    <t>LC 401011 PLAZ ZA BREZNICO, Podpulfrca â€“ Breznica â€“ Pr</t>
  </si>
  <si>
    <t xml:space="preserve">Na Logu 2, </t>
  </si>
  <si>
    <t>PARTIZANSKA CESTA, Plevna - Stara Loka</t>
  </si>
  <si>
    <t>PLAZ POD BREZNICO, Podpulfrca â€“ Breznica â€“ Pr</t>
  </si>
  <si>
    <t xml:space="preserve">SV. PETRA HRIB 12, </t>
  </si>
  <si>
    <t xml:space="preserve">SV. PETRA HRIB 3, </t>
  </si>
  <si>
    <t>LC 122022, 401391 SUHA-HOSTA</t>
  </si>
  <si>
    <t>JP 901721, 901721 SV. ANDREJ</t>
  </si>
  <si>
    <t>LC 401041, Binkelj â€“ Križna Gora</t>
  </si>
  <si>
    <t>JP 901641, Bodovlje â€“ cerkev</t>
  </si>
  <si>
    <t>, Bodovlje-Frane-Hribovec-Kopač</t>
  </si>
  <si>
    <t>JP 901011, Bukovščica â€“ Pozirno</t>
  </si>
  <si>
    <t>JP 901626, Bukovški g. â€“ Bukovšek</t>
  </si>
  <si>
    <t>LC 494131, Dolenja vas – Sevlje</t>
  </si>
  <si>
    <t>JP 901401, Dolinc â€“ Golar</t>
  </si>
  <si>
    <t>JP 903841, Draga 10 â€“ Draga 20</t>
  </si>
  <si>
    <t>JP 901651, Frane â€“ Ostrož â€“ Kožuh</t>
  </si>
  <si>
    <t>JP 901591, Gabrk â€“ Okrogliše</t>
  </si>
  <si>
    <t>JP 901311, Gabrška gora â€“ Kopišar</t>
  </si>
  <si>
    <t>KJ 990111, Gorenja vas â€“ Dol</t>
  </si>
  <si>
    <t>JP 902452, Gosteče 13 â€“ vodohran</t>
  </si>
  <si>
    <t>JP 902453, Gosteče 4 â€“ Gosteče 20</t>
  </si>
  <si>
    <t>JP 902451, Gosteče â€“ skozi vas â€“ cer</t>
  </si>
  <si>
    <t>LC 401071, Groharjevo n. â€“ Sv. Duh</t>
  </si>
  <si>
    <t>JP 901771, Hrastnica â€“ Fojke</t>
  </si>
  <si>
    <t>JP 901961, Hrastnica â€“ Lipnik â€“ Kožu</t>
  </si>
  <si>
    <t>JP 901731, Hrastnica â€“ Sv. Andrej</t>
  </si>
  <si>
    <t>JP 901741, Hrastniška g. â€“ Drajner â€“</t>
  </si>
  <si>
    <t>JP 901751, Hrastniška g. â€“ Močeradnik</t>
  </si>
  <si>
    <t>JP 901892, Hudičeva brv</t>
  </si>
  <si>
    <t>JP 901941, Kapelica â€“ Lovrin</t>
  </si>
  <si>
    <t>JP 901802, Kopališče â€“ Puštal 58</t>
  </si>
  <si>
    <t>LC 183011, Kranj â€“ Stražišče â€“ Buk</t>
  </si>
  <si>
    <t>JP 903241, Križna Gora â€“ Brcman â€“ Ku</t>
  </si>
  <si>
    <t>JP 903232, Križna Gora â€“ Praprotno</t>
  </si>
  <si>
    <t>JP 901041, Ševeljski most â€“ Kohar</t>
  </si>
  <si>
    <t>LC 401091, Škofja Loka â€“ Petačev grab</t>
  </si>
  <si>
    <t>JP 902463, Športni park Draga</t>
  </si>
  <si>
    <t>LC 401151, Lipica â€“ Gosteče</t>
  </si>
  <si>
    <t>JP 901501, Log â€“ Gabrk â€“ stara cesta</t>
  </si>
  <si>
    <t>LC 401121, Log â€“ Gabrška gora â€“ Pred</t>
  </si>
  <si>
    <t>JP 903771, Log â€“ Petruza</t>
  </si>
  <si>
    <t>JP 901761, Logar â€“ Kozjek</t>
  </si>
  <si>
    <t>LC 401121, Log-Gabrška G.-Predole</t>
  </si>
  <si>
    <t>LC 251071, Medvode â€“ Sora â€“ Gosteče</t>
  </si>
  <si>
    <t>JP 901712, Na Dobravi â€“ Puštal</t>
  </si>
  <si>
    <t>JP 901331, Na Logu â€“ Luznar</t>
  </si>
  <si>
    <t>LC 401021, Na Luši â€“ Lenart â€“ Rovte</t>
  </si>
  <si>
    <t>JP 901481, Odcep Arvaj</t>
  </si>
  <si>
    <t>JP 901633, Odcep Bodovlje 23</t>
  </si>
  <si>
    <t>JP 901925, Odcep Miklavž</t>
  </si>
  <si>
    <t>JP 902411, Odcep Pungert 14</t>
  </si>
  <si>
    <t>JP 902421, Odcep Pungert 33</t>
  </si>
  <si>
    <t>JP 902412, Odcep Pungert 9</t>
  </si>
  <si>
    <t>JP 901791, Odcep Vrbanček</t>
  </si>
  <si>
    <t>JP 901602, Odcep Zejčar</t>
  </si>
  <si>
    <t>JP 901742, Pasja vas â€“ Blek</t>
  </si>
  <si>
    <t>JP 901743, Pasja vas â€“ Tomažkovo</t>
  </si>
  <si>
    <t>LC 100121, Poljane â€“ Smoldno â€“ Kumar</t>
  </si>
  <si>
    <t>JP 903911, Poljanska 21 â€“ Polž â€“ Vir</t>
  </si>
  <si>
    <t>JP 903922, Pot na Hribc</t>
  </si>
  <si>
    <t>JP 901781, Presečje â€“ Presečnik</t>
  </si>
  <si>
    <t>JP 901782, Presečje â€“ Rožnik</t>
  </si>
  <si>
    <t>JP 903921, Puštal 130 â€“ Puštal 132</t>
  </si>
  <si>
    <t>JP 901811, Puštal 2 â€“ Puštal 8</t>
  </si>
  <si>
    <t>JP 901711, Puštal â€“ Žovšče</t>
  </si>
  <si>
    <t>JP 901831, Puštal â€“ nogomet. igrišče</t>
  </si>
  <si>
    <t>JP 901801, Puštalski grad â€“ Puštal 73</t>
  </si>
  <si>
    <t>JP 901763, Rampa â€“ Žirovnik</t>
  </si>
  <si>
    <t>JP 901762, Rampa â€“ Vodnik</t>
  </si>
  <si>
    <t>JP 901171, Sevlje – Kokalj</t>
  </si>
  <si>
    <t>JP 901551, Sopotnica â€“ Brode</t>
  </si>
  <si>
    <t>JP 901661, Sopotnica â€“ Jamnik</t>
  </si>
  <si>
    <t>JP 901572, Sopotnica â€“ Žerinc</t>
  </si>
  <si>
    <t>JP 901561, Sopotnica â€“ Rohotnik</t>
  </si>
  <si>
    <t>JP 901554, Sopotnica â€“ Sv. Florjan</t>
  </si>
  <si>
    <t>LC 251081, Sora â€“ Osolnik â€“ Dolinski</t>
  </si>
  <si>
    <t>JP 901121, Sp. Luša â€“ Benedkov most</t>
  </si>
  <si>
    <t>JP 901161, Sp. Luša â€“ Tinček</t>
  </si>
  <si>
    <t>JP 901923, Sveti Ožbolt â€“ Osredkar</t>
  </si>
  <si>
    <t>Škarpa Luznar</t>
  </si>
  <si>
    <t>JP 901351, Tavčarjev dvorec â€“ Hotovlja</t>
  </si>
  <si>
    <t>JP 901351, Tavčarjev dvor-Hotovlja</t>
  </si>
  <si>
    <t>JP 903281, Vešter 34 â€“ Vešter 36</t>
  </si>
  <si>
    <t>JP 901391, Visoko â€“ Kovšak â€“ Kožuh</t>
  </si>
  <si>
    <t>LC 401131, Visoko pri Poljanah â€“ Pasja</t>
  </si>
  <si>
    <t>JP 901441, Zg. Log â€“ Valterski vrh â€“</t>
  </si>
  <si>
    <t>JP 901231, Zg. Luša â€“ Rantovše â€“ Kr</t>
  </si>
  <si>
    <t>JP 901211, Zg. Lusa – Potočnik – Grdel</t>
  </si>
  <si>
    <t>JP 901221, Zg. Luša-Mlaka</t>
  </si>
  <si>
    <t>KJ 990251, Zminec</t>
  </si>
  <si>
    <t>JP 901571, Zminec â€“ Sopotnica â€“ Rupar</t>
  </si>
  <si>
    <t>JP 901621, Zminec â€“ Staniše â€“ Jamnik</t>
  </si>
  <si>
    <t>Sokol</t>
  </si>
  <si>
    <t>Egart</t>
  </si>
  <si>
    <t>občina</t>
  </si>
  <si>
    <t>Rupar</t>
  </si>
  <si>
    <t>Mehle</t>
  </si>
  <si>
    <t xml:space="preserve">, </t>
  </si>
  <si>
    <t>Bokal</t>
  </si>
  <si>
    <t>ŠMARTNO OB PAKI</t>
  </si>
  <si>
    <t>GC 408051 Paďż˝ki v.-Vel.vrh-Duďż˝iďż˝, CESTA DERSKET</t>
  </si>
  <si>
    <t>Občina Šmartno ob Paki</t>
  </si>
  <si>
    <t>JP 908671 Mlinar-Paďż˝ka vas, CESTA GRUDEN PAŠKA VAS</t>
  </si>
  <si>
    <t>GC 408011 Rečica/P-Stan.-Podg., CESTA HUDI POTOK SPODAJ</t>
  </si>
  <si>
    <t>KG 908472 Veliki vrh 34, CESTA JEŽOVNIK</t>
  </si>
  <si>
    <t>KG 908632 Tajna-Mea, CESTA JP 908632 GORENJE</t>
  </si>
  <si>
    <t>LC 408081 (most Slatina) Slatina - Gruden, Cesta LC 408081 - most Slatina</t>
  </si>
  <si>
    <t>GC 408051 Paďż˝ki v.-Vel.vrh-Duďż˝iďż˝, CESTA LOKOVICA VELIKI VRH</t>
  </si>
  <si>
    <t>KG 908891 Slatina 5, CESTA MOST SLATINA1</t>
  </si>
  <si>
    <t>GC 408011 Rečica/P-Stan.-Podg., CESTA MOSTIČEK LOG</t>
  </si>
  <si>
    <t>KG 908701 Slatina-Paďż˝ka vas, CESTA OBLAK</t>
  </si>
  <si>
    <t>KG 908162 Paška vas-Ježovnik, CESTA PAŠKA VAS TAMŠE</t>
  </si>
  <si>
    <t>GC 410153 ćoštanj-Skorno-Gorenje, CESTA PLAZ KLADNIK</t>
  </si>
  <si>
    <t>GC 408041 martno-Stanovek-LC 408010, CESTA RABOTNIK</t>
  </si>
  <si>
    <t>GC 410161 Florjan-Skorno-Gorenje, CESTA SKORNO GLASENČNIK</t>
  </si>
  <si>
    <t>KG 908711 Veliki vrh 43, CESTA SREBOTNIK</t>
  </si>
  <si>
    <t>GC 408041 ďż˝martno/P-Stan.-408010, CESTA STARI GRAD</t>
  </si>
  <si>
    <t>KG 908741 Veliki vrh 40, CESTA VELIKI VRH 40</t>
  </si>
  <si>
    <t>GC 408041 ćmartno/P-Stan.-408010, CESTA VELIKI VRH PLAZ KOLAR</t>
  </si>
  <si>
    <t>KG 908721 Mravljak-Potočnik-Ramak-upan, CESTA ŽUPAN GNEČ</t>
  </si>
  <si>
    <t>KG 908591 Gavce 30, GAVCE ROGLŠEK</t>
  </si>
  <si>
    <t>KG 908551 Veliki vrh 5, GAVCE ŠPORTNO IGRIŠČE</t>
  </si>
  <si>
    <t>KG 908201 Gavce 47, GAVCE VRABIČ</t>
  </si>
  <si>
    <t>KG 908541 Gavce-Veliki vrh, GAVCE ŽELEZNIŠKA POSTAJA</t>
  </si>
  <si>
    <t>GC 410153 otanj-Skorno-Gorenje, GORENJE PLAZ ZAGER</t>
  </si>
  <si>
    <t>GC 408011 Rečica/P-Stan.-Podg., HUDI POTOK ZGORAJ</t>
  </si>
  <si>
    <t>kolesarska pot</t>
  </si>
  <si>
    <t>MALI VRH 64 VODOVOD</t>
  </si>
  <si>
    <t>KG 908511 Mali vrh-povezava, MALI VRH PODGORŠEK</t>
  </si>
  <si>
    <t>JP 125004 most 908552, MOST MUMINOVIČ</t>
  </si>
  <si>
    <t>NEKATEGORIZIRANA CESTA MEŽA</t>
  </si>
  <si>
    <t>NK ROGLŠEK</t>
  </si>
  <si>
    <t>NEKATEGORIZIRANA CESTA PISANEC</t>
  </si>
  <si>
    <t>NK CESTA REMENIH PLAZ</t>
  </si>
  <si>
    <t>NK CESTA VODOVOD OBREZA</t>
  </si>
  <si>
    <t>KG 908161 Paška vas 33, PAŠKA VAS</t>
  </si>
  <si>
    <t>NEKATEGORIZIRANA  PEŠPOT</t>
  </si>
  <si>
    <t>KG 908861 ćmartno ob Paki-Slatina, PEŠPOT ŠMARTNO SLATINA</t>
  </si>
  <si>
    <t>PLAZ 1 STARI GRAD CESTA</t>
  </si>
  <si>
    <t>KG 908721 Mravljak-Potočnik-Ramak-upan, PLAZ CESTA POPRASK</t>
  </si>
  <si>
    <t>JP 908511 Mali vrh-povezava, Plaz mali vrh 55</t>
  </si>
  <si>
    <t>OBČINA ŠMARTNO OB PAKI</t>
  </si>
  <si>
    <t>PLAZ NK CESTA OBREZA</t>
  </si>
  <si>
    <t>GC 410153 ćoštanj-Skorno-Gorenje, PLAZ POD CESTO SKORNO 29A</t>
  </si>
  <si>
    <t>PLAZ STARI GRAD 2 CESTA</t>
  </si>
  <si>
    <t>KG 908261 ?istilna naprava, PODGORA  ČISTILNA NAPRAVA</t>
  </si>
  <si>
    <t>KG 908241 Fajdiga-Klančnik, PODGORA FAJDIGA KLANČNIK</t>
  </si>
  <si>
    <t>KG 908221 Rečica ob Paki-Klančnik, PODGORA KLANČNIK PRIMOŽIČ</t>
  </si>
  <si>
    <t>KG 908231 Vodovnik-Primožič, PODGORA PRIMOŽIČ</t>
  </si>
  <si>
    <t>LC 410153 ćoštanj-Skorno-Gorenje, PROPUST PENK</t>
  </si>
  <si>
    <t>KG 908821 Roje, REČICA MEH ROJE</t>
  </si>
  <si>
    <t>KG 908991 Rečica ob Paki-Letuš, Rečica ob Paki 46A</t>
  </si>
  <si>
    <t>KG 908811 Rečica ob Paki 51b, REČICA ROJE 1</t>
  </si>
  <si>
    <t>GC 410161 Florjan-Skorno-Gorenje, SKORNO 24 PLAZ HRASTNIK</t>
  </si>
  <si>
    <t>GC 410153 ćoštanj-Skorno-Gorenje, SKORNO 31 PLAZ ANTOLINC</t>
  </si>
  <si>
    <t>GC 410153 ćoštanj-Skorno-Gorenje, SKORNO 36A PLAZ ZUPAN</t>
  </si>
  <si>
    <t>KG 908831 Skorno-Gneč, SKORNO GNEČ</t>
  </si>
  <si>
    <t>KG 908801 Skorno 38, SKORNO KODRUN</t>
  </si>
  <si>
    <t>GC 410153 ćoštanj-Skorno-Gorenje, SKORNO PLAZ MAZE</t>
  </si>
  <si>
    <t>GC 410153 ?o?tanj-Skorno-Gorenje, SKORNO PLAZ TAJNA</t>
  </si>
  <si>
    <t>NEKATEGORIZIRANA CESTA, Slatina 21</t>
  </si>
  <si>
    <t>LC 408081 Tabor-ćmartno ob Paki, SLATINA SKORNŠEK KUMAR</t>
  </si>
  <si>
    <t>CESTA LC 408080, SLATINA TIČNICA</t>
  </si>
  <si>
    <t>KG 908901, SLATINA ZAJAMŠEK</t>
  </si>
  <si>
    <t>LC 408041 ćmartno/P-Stan.-408010, plaz</t>
  </si>
  <si>
    <t>LC 408041 ćmartno/P-Stan.-408010, Veliki Vrh 29</t>
  </si>
  <si>
    <t>GC 408041 ćmartno/P-Stan.-408010, VELIKI VRH 29 LESNJAK</t>
  </si>
  <si>
    <t>KG 908494 Malovr?nik, VELIKI VRH 35 MALOVRŠNIK</t>
  </si>
  <si>
    <t>GC 408051 Paďż˝ki v.-Vel.vrh-Duďż˝iďż˝, VELIKI VRH MAZEJ</t>
  </si>
  <si>
    <t>GC 408051 Paďż˝ki v.-Vel.vrh-Duďż˝iďż˝, VODOVOD MAZEJ VELIKI VRH</t>
  </si>
  <si>
    <t>KG 908891 Slatina 5, Vodovod pod mostom Slatina 1</t>
  </si>
  <si>
    <t>VODOVOD KOLAR VODOVOD KOLAR, vodovod VELIKI VRH</t>
  </si>
  <si>
    <t>ŠMARTNO PRI LITIJI</t>
  </si>
  <si>
    <t xml:space="preserve">JP 708921 JEŽNI VRH – GRMADA, </t>
  </si>
  <si>
    <t xml:space="preserve">JP 709781 ODCEP OVČINAR, </t>
  </si>
  <si>
    <t>ŠOŠTANJ</t>
  </si>
  <si>
    <t>GOZDNA CESTA 105 013 KLOŠE-HUDI GRABEN</t>
  </si>
  <si>
    <t>OBČINA ŠOŠTANJ</t>
  </si>
  <si>
    <t>LC 410091 ODSEK RUML-RAVNE</t>
  </si>
  <si>
    <t>LC 410153 ODSEK PUHARSKI MOST-PENK</t>
  </si>
  <si>
    <t>METEORNA KANALIZACIJA VRTNARIJA-PARK. TERME</t>
  </si>
  <si>
    <t>NAPLAVINE NA JP 910 541</t>
  </si>
  <si>
    <t>NAPLAVINE NA JP 911 181</t>
  </si>
  <si>
    <t>NAPLAVINE NA LC 410 121 RAVNE</t>
  </si>
  <si>
    <t>NAPLAVLJEN PRIKLUČEK NA LC 410 121 ODSEK NAVERŠNIK</t>
  </si>
  <si>
    <t>NAPLAVLJENA , ZASUTA, SPODJEDENA  JP 910 051 BELE VODE  V DOLŽINI 1,5KM</t>
  </si>
  <si>
    <t>NEKATEGORIZIRANA CESTA SPODNJE CESTE - MOST BALANT- RAVNE</t>
  </si>
  <si>
    <t>PLAZ - ZASUTJE JP 910 871 V FLORJANU</t>
  </si>
  <si>
    <t>PLAZ BOLNIŠNICA TOPOLŠICA (NAD PLINSKO POSTAJO IN PRI MAKEDAMSKEM PARKIRIŠČU)</t>
  </si>
  <si>
    <t>PLAZ IN USAD NA JP 910 071 ODSEK BIVAK ŠENTVID, ODSEK ŽLEBNIK IN ODSEK VIRTIČ</t>
  </si>
  <si>
    <t>PLAZ NA CESTI JAVNO DOBRO GLASENČNIK ZAVODNJE 44</t>
  </si>
  <si>
    <t>PLAZ NA CESTI JAVNO DOBRO HRASTNIK RAVNE 117</t>
  </si>
  <si>
    <t>PLAZ NA CESTI LC 410111 ODSEK GABERKE KROŽIŠČE</t>
  </si>
  <si>
    <t>PLAZ NA GC 104 087 DO OVČJAKA PAVLA BELE VODE</t>
  </si>
  <si>
    <t>PLAZ NA JP 910 151 ODSEK MEDVED ZAVODNJE</t>
  </si>
  <si>
    <t>PLAZ NA JP 910 221 - ODSEK VRŽIŠNIK TOPOLŠICA ,SPODNJI DEL</t>
  </si>
  <si>
    <t>PLAZ NA JP 910 731 FLORJANC LOKOVICA</t>
  </si>
  <si>
    <t>PLAZ NA JP 910171 (LOM PRI ADAMU)</t>
  </si>
  <si>
    <t>PLAZ NA JP 910191 JUVAN TOPOLŠICA 188A</t>
  </si>
  <si>
    <t>PLAZ NA JP 910193 TAJNIK TOPOLŠICA 49A</t>
  </si>
  <si>
    <t>PLAZ NA JP 910322 ODSEK OBER RAVNE</t>
  </si>
  <si>
    <t>PLAZ NA JP 910421 KRT RAVNE 93</t>
  </si>
  <si>
    <t>PLAZ NA JP 910871</t>
  </si>
  <si>
    <t>PLAZ NA JP 910911</t>
  </si>
  <si>
    <t>PLAZ NA LC 410 021 VISOČKI VRH BELE VODE - NA TREH ODSEKIH</t>
  </si>
  <si>
    <t>PLAZ NA LC 410 024 IN NK CESTI - DOSTOP MAZEJ KUKOVIČ</t>
  </si>
  <si>
    <t>PLAZ NA LC 410104 ODSEK CERKEV SV. DUH RAVNE</t>
  </si>
  <si>
    <t>PLAZ NA LC 410104 ODSEK HRASTNIK RAVNE</t>
  </si>
  <si>
    <t>PLAZ NA LC 410161 GREGORC SKORNO 27</t>
  </si>
  <si>
    <t>PLAZ NA NEKAT. CESTI HRASTNIK JOŽE RAVNE</t>
  </si>
  <si>
    <t>PLAZ NA NEKAT. CESTI OSREDNIK-MESARIČ- BAČOVNIK - RAVNE</t>
  </si>
  <si>
    <t>PLAZ NA NK JAVNI CESTI DREV-ROGELŠEK LOKOVICA</t>
  </si>
  <si>
    <t>PLAZ NAD CESTO JP 910 501 VELUNJA</t>
  </si>
  <si>
    <t>PLAZ NAD GC 105 001 PETKOVNIK BELE VODE</t>
  </si>
  <si>
    <t>PLAZ NAD IN POD JP 910 121 ODSEK KOŽELJ</t>
  </si>
  <si>
    <t>PLAZ NAD IN POD LC  410 041</t>
  </si>
  <si>
    <t>PLAZ NAD IN POD LC 410 041 ODSEK BELAS TOPOLŠICA</t>
  </si>
  <si>
    <t>PLAZ NAD JP 910 071 ODCEP URLEP</t>
  </si>
  <si>
    <t>PLAZ NAD JP 910 171 LOM TOPOLŠICA</t>
  </si>
  <si>
    <t>PLAZ NAD JP 910 171 ODSEK PLEŠNIK -MIKUŽ LOM</t>
  </si>
  <si>
    <t>PLAZ NAD JP 910 591 LOKOVICA - LESJAK</t>
  </si>
  <si>
    <t>PLAZ NAD LC 410 161 VRABIČ SKORNO</t>
  </si>
  <si>
    <t>PLAZ NAD NEKATEG. CESTO SREBRNJAK SKORNO</t>
  </si>
  <si>
    <t>PLAZ POD CESTO JP 910 171 KOMPAN</t>
  </si>
  <si>
    <t>PLAZ POD CESTO JP 910 171 POLEG GOLIČNIK MOKINA MENIH TOPOLŠICA</t>
  </si>
  <si>
    <t>PLAZ POD JAVNO NEKAT. CESTE NAVEZA NA JP 910 241 ODCEP HRIBERŠEK TOPOLŠICA</t>
  </si>
  <si>
    <t>PLAZ POD JP 910 111 ODSEK ZIHERLE OLGA ZAVODNJE</t>
  </si>
  <si>
    <t>PLAZ POD JP 910 171 ODSEK PENŠEK LOM TOPOLŠICA</t>
  </si>
  <si>
    <t>PLAZ POD JP 910 221 ODSEK DELOPST</t>
  </si>
  <si>
    <t>PLAZ POD JP 910 221 VRŽIŠNIK TOPOLŠICA</t>
  </si>
  <si>
    <t>PLAZ POD JP 910 251 ODSEK TEKAVC TOPOLŠICA</t>
  </si>
  <si>
    <t>PLAZ POD JP 910 691 V LOKOVICI</t>
  </si>
  <si>
    <t>PLAZ POD JP 910 841</t>
  </si>
  <si>
    <t>PLAZ POD LC 410 051 ODSEK PETKOVNIK-SLAMOVNIK FLORJAN</t>
  </si>
  <si>
    <t>PLAZ POD LC 410 104 ODSEK OBŠTEER-VAS RAVNE</t>
  </si>
  <si>
    <t>PLAZ POD NEKATEGORIZIRANO CESTO LESKOVŠEK GABERKE</t>
  </si>
  <si>
    <t>PLAZ POD NEKATEGORIZIRANO CESTO PRISTAVA - FORHTENEK</t>
  </si>
  <si>
    <t>PLAZ PRI DRAI RAVNJAK LOKOVICA</t>
  </si>
  <si>
    <t>PLAZ RELACIJA DREV ROGELŠEK LOKOVICA</t>
  </si>
  <si>
    <t>PLAZNA GC 105301 ODSEK JEVŠNIK RAVNE</t>
  </si>
  <si>
    <t>PLAZOVI NA JP 910 681 V LOKOVICI</t>
  </si>
  <si>
    <t>SPODJEDANJE  LC 410 012 FLORJAN ODSEK ZAGER</t>
  </si>
  <si>
    <t>SPODJEDANJE  LC 410 014 IN GC 105 013 PRI GREBENŠEKU</t>
  </si>
  <si>
    <t>SPODJEDANJE  LC 410 143</t>
  </si>
  <si>
    <t>LC410023 ZAJETJE-LUKA</t>
  </si>
  <si>
    <t>SPODJEDANJE LC 410 012 FLORJAN ODSEK GOLIČNIK</t>
  </si>
  <si>
    <t>SPODJEDANJE POŠKODBA LOKALNE CESTE LC 410 131 LOKOVICA</t>
  </si>
  <si>
    <t>SPODJEDANJE PRIKLJUČKA NA JP 910 511</t>
  </si>
  <si>
    <t>SPODJEDANJE PRIKLJUČKA NA LC 410 121 - KRIŽNIK - KRANJC</t>
  </si>
  <si>
    <t>TLAČNI VOD FEKALNE KANALIZACIJE ZA DOM KRAJANOV SKORNO</t>
  </si>
  <si>
    <t>UDARI NA JP 910 221 TOPOLŠICA</t>
  </si>
  <si>
    <t>UDOR NA JP 910 581 VODOVNIK LOKOVICA</t>
  </si>
  <si>
    <t>UDOR NA JP 910331 ODSEK KRIŠTAN RAVNE</t>
  </si>
  <si>
    <t>UDORI IN SPODJEDANJE JP 910 151 ODSEK MAZEJ - TONC</t>
  </si>
  <si>
    <t>UDORI IN SPODJEDANJE NA JP 910 321 LIPOVŠEK SEDLAR RVNE CESTA ABIDNIK</t>
  </si>
  <si>
    <t>UDORI NA JP 910 101 ODSEK SEDLAR VELUNJA VIKEND TRIPLAT</t>
  </si>
  <si>
    <t>UDORI NA LC 410 031 STRMINA V DOLŽINI 4KM</t>
  </si>
  <si>
    <t>UDORI, PLAZOVI IN SPODJEDANJE JP 910 181 FRCOVC V DOLŽINI POŠKODB 1,5 KM</t>
  </si>
  <si>
    <t>USAD NA JP 910 921</t>
  </si>
  <si>
    <t>USAD NA LC 410 131 LOKOVICA</t>
  </si>
  <si>
    <t>LC 410023 PRI LUKU BELE VODE</t>
  </si>
  <si>
    <t>VODOVOD BELE VODE 77</t>
  </si>
  <si>
    <t>VODOVOD BELE VODE 8A, 8B</t>
  </si>
  <si>
    <t>VODOVOD ETENA ODSEK LJUBIJA</t>
  </si>
  <si>
    <t>ZAJEDA NA JP 910 111 ODSEK KRIČAJ ZAVODNJE</t>
  </si>
  <si>
    <t>ŠTORE</t>
  </si>
  <si>
    <t xml:space="preserve">JP 912151 GLAŽUTA-SVETLI DOL, </t>
  </si>
  <si>
    <t xml:space="preserve">JP 912221 JAVORNIK-DOM.ČVAN, </t>
  </si>
  <si>
    <t xml:space="preserve">LC 412101 JAVORNIK-KANJUCE, </t>
  </si>
  <si>
    <t xml:space="preserve">LC 412011 KRI?I?ČE-SP.?TORE, </t>
  </si>
  <si>
    <t xml:space="preserve">JP 912291 KRIŽ.-PEČOVJE 11, </t>
  </si>
  <si>
    <t xml:space="preserve">JP 912041 LOKE, </t>
  </si>
  <si>
    <t xml:space="preserve">JP 912521 NAD STOLARNO (ROZMAN), </t>
  </si>
  <si>
    <t xml:space="preserve">JP 912031 NASELJE OGOREVC, </t>
  </si>
  <si>
    <t xml:space="preserve">JP 912384 OB ŽEKOVSKEM POTOKU, </t>
  </si>
  <si>
    <t xml:space="preserve">JP 912293 PEČOVJE, </t>
  </si>
  <si>
    <t xml:space="preserve">JP 912451 POD GOZDOM PROŽ. VAS, </t>
  </si>
  <si>
    <t xml:space="preserve">LC 396171 PROSENIŠKO-OGOREVC, </t>
  </si>
  <si>
    <t xml:space="preserve">JP 912171 SELA-SLATINA, </t>
  </si>
  <si>
    <t xml:space="preserve">LC 412111 ŠENTJANŽ-SPOMENIK, </t>
  </si>
  <si>
    <t xml:space="preserve">JP 897301 VODRUŽ, KOZARICA, SLEM, </t>
  </si>
  <si>
    <t xml:space="preserve">LC 412081 Z.D.-LIPA-CESTA NA PEČ., </t>
  </si>
  <si>
    <t xml:space="preserve"> , </t>
  </si>
  <si>
    <t>TABOR</t>
  </si>
  <si>
    <t>JP 992381 Ä?eren - Zimohar</t>
  </si>
  <si>
    <t>LC 490202 Ločica-Ä?rni vrh-Zahomce</t>
  </si>
  <si>
    <t>JP 923874 Sp. Cestnik - Planinc</t>
  </si>
  <si>
    <t>TOLMIN</t>
  </si>
  <si>
    <t>JP 920131</t>
  </si>
  <si>
    <t>JP 920151</t>
  </si>
  <si>
    <t>JP 920191</t>
  </si>
  <si>
    <t>JP 920231</t>
  </si>
  <si>
    <t>JP 920281</t>
  </si>
  <si>
    <t>JP 920291</t>
  </si>
  <si>
    <t>JP 920301</t>
  </si>
  <si>
    <t>JP 920311</t>
  </si>
  <si>
    <t>JP 920331</t>
  </si>
  <si>
    <t>JP 920461</t>
  </si>
  <si>
    <t>JP 920462</t>
  </si>
  <si>
    <t>JP 921521</t>
  </si>
  <si>
    <t>JP 922589</t>
  </si>
  <si>
    <t>JP 922631</t>
  </si>
  <si>
    <t>LC 043014</t>
  </si>
  <si>
    <t>LC 043061</t>
  </si>
  <si>
    <t>LC 420011</t>
  </si>
  <si>
    <t>LC 420021</t>
  </si>
  <si>
    <t>LC043014</t>
  </si>
  <si>
    <t>nekategorizirana javna pot</t>
  </si>
  <si>
    <t>TRBOVLJE</t>
  </si>
  <si>
    <t>LK 423203 Komunala - Cesta Tončke Čeč</t>
  </si>
  <si>
    <t>LC 423297 Urankar - Medvednica</t>
  </si>
  <si>
    <t>LC 423331 Cesta na Sveto Planino</t>
  </si>
  <si>
    <t>LK 423221 Cesta Tončke Čeč - mimo Sur</t>
  </si>
  <si>
    <t>LC 423371 Trbovlje - proti Dobovcu do k*</t>
  </si>
  <si>
    <t>R2 1351 LATKOVA VAS-TRBOVLJE</t>
  </si>
  <si>
    <t>LC 480101 Ravenska vas (Zagorje) - Bevš</t>
  </si>
  <si>
    <t>JP 923411 Ul. Španskih borcev - NeĹža</t>
  </si>
  <si>
    <t>G2 1184 ZAGORJE-TRBOVLJE</t>
  </si>
  <si>
    <t>LC 423303 Knezdol - Rovna</t>
  </si>
  <si>
    <t>TRZIN</t>
  </si>
  <si>
    <t>Kanalizacija na Jemčevi ulici Kanalizacija na Jemčevi ulici</t>
  </si>
  <si>
    <t>OBČINA TRZIN</t>
  </si>
  <si>
    <t>Kanalizacija na Mengeški cesti Kanalizacija na Mengeški cesti</t>
  </si>
  <si>
    <t>LZ 074212 HABATOVA CESTA</t>
  </si>
  <si>
    <t>TRŽIČ</t>
  </si>
  <si>
    <t>Balos 7</t>
  </si>
  <si>
    <t>GTP 4 Čadovlje pri tržiču</t>
  </si>
  <si>
    <t>JP928 091 Čadovlje pri Tržiču</t>
  </si>
  <si>
    <t>LC428 031 Info tiočka</t>
  </si>
  <si>
    <t>Dolina sp. Geološko tematska pot</t>
  </si>
  <si>
    <t>Dolina sp. Most Kuhar</t>
  </si>
  <si>
    <t>LC428 031 Most Ukc</t>
  </si>
  <si>
    <t>LC428 031 Tržič - Jelendol</t>
  </si>
  <si>
    <t>Geološko tematska pot Geološko tematska pot</t>
  </si>
  <si>
    <t>GTP 3 Geološko tematska pot</t>
  </si>
  <si>
    <t xml:space="preserve"> zg. Vetrno  - Gozd</t>
  </si>
  <si>
    <t xml:space="preserve"> Grahovše  - dom pod Storžičem</t>
  </si>
  <si>
    <t>Jelendol - Medvodje Cesta Jager</t>
  </si>
  <si>
    <t>Jelendol Medvodje Most drevesnica</t>
  </si>
  <si>
    <t>LC428 031 Slap  - Jelendol</t>
  </si>
  <si>
    <t>LC428 031 Dolina - Jelendol</t>
  </si>
  <si>
    <t>LC428 012 Križaj</t>
  </si>
  <si>
    <t>Lom - Brdo</t>
  </si>
  <si>
    <t>Senično Novake</t>
  </si>
  <si>
    <t>Kalinček</t>
  </si>
  <si>
    <t>Tržič - Podljubelj</t>
  </si>
  <si>
    <t>Cesta Janc</t>
  </si>
  <si>
    <t>JP928 061 Cesta na Reber</t>
  </si>
  <si>
    <t>Podljubelj - Čižov</t>
  </si>
  <si>
    <t>LC428 013 Podljubelj - Matizovc</t>
  </si>
  <si>
    <t>Podljubelj - Dragičević</t>
  </si>
  <si>
    <t>Kamp Podljubelj</t>
  </si>
  <si>
    <t>Most Kališnik</t>
  </si>
  <si>
    <t>Podljubelj - Črni gozd</t>
  </si>
  <si>
    <t>Smolekar - Kokalj</t>
  </si>
  <si>
    <t>TGT - Dolenc</t>
  </si>
  <si>
    <t>Kokalj</t>
  </si>
  <si>
    <t>JP928 077 Podljubelj - Voh</t>
  </si>
  <si>
    <t>Cesta stari Ljubelj</t>
  </si>
  <si>
    <t>LC428 012 Ivnik - MHE</t>
  </si>
  <si>
    <t>JP928077 most Deševno</t>
  </si>
  <si>
    <t>LC428 012 Podljubelj Ivnik</t>
  </si>
  <si>
    <t>JP928 082 Podljubelj - Bobnca</t>
  </si>
  <si>
    <t>Pot na bistiško planino</t>
  </si>
  <si>
    <t>Cesta Ulčnik</t>
  </si>
  <si>
    <t>Potarje  - Tič - Pinč</t>
  </si>
  <si>
    <t>Cenova guba</t>
  </si>
  <si>
    <t>LZ428 281 Koroška cesta  - Ravne</t>
  </si>
  <si>
    <t>Jakova Kopanka</t>
  </si>
  <si>
    <t>Most Padar</t>
  </si>
  <si>
    <t>jp928 791 cesta Slap - Koder</t>
  </si>
  <si>
    <t>LC428 041 Slap - Lom</t>
  </si>
  <si>
    <t>Spodnje Vetrno</t>
  </si>
  <si>
    <t>Sprehajalna pot Slap  - Neuhaus</t>
  </si>
  <si>
    <t>Za Jezom 33</t>
  </si>
  <si>
    <t>VELENJE</t>
  </si>
  <si>
    <t>Bevče 18 Obnova vodovoda</t>
  </si>
  <si>
    <t>MESTNA OBČINA VELENJE</t>
  </si>
  <si>
    <t xml:space="preserve">Bevče 18 </t>
  </si>
  <si>
    <t>Bevče 18a Lokalni vodovodi za pitno vodo in cevovodi za tehnološko vodo</t>
  </si>
  <si>
    <t>Bevče 18a vodovodno omrežje</t>
  </si>
  <si>
    <t>JP 950391 ?tajner - Usar</t>
  </si>
  <si>
    <t>JP 950641 An?er - Srajček</t>
  </si>
  <si>
    <t>JP 950401 Bla?ek - Cvikl</t>
  </si>
  <si>
    <t>JP 950601 Borečan - Polič</t>
  </si>
  <si>
    <t>JP 950422 Brčan - Prelska</t>
  </si>
  <si>
    <t>JP 950561 Gorica - Petrač</t>
  </si>
  <si>
    <t>JP 950591 Jem?e - Bla?ič</t>
  </si>
  <si>
    <t>JP 950631 Laze - Arnače</t>
  </si>
  <si>
    <t>JP 950441 Odcep ?ohar</t>
  </si>
  <si>
    <t>JP 950611 Odcep Arnače</t>
  </si>
  <si>
    <t>JP 950721 Odcep Bedenik</t>
  </si>
  <si>
    <t>JP 950511 Odcep Gradič</t>
  </si>
  <si>
    <t>JP 950773 Odcep Jerič</t>
  </si>
  <si>
    <t>JP 950491 Odcep Juvan - Klančnik</t>
  </si>
  <si>
    <t>JP 950731 Odcep Koro?ec</t>
  </si>
  <si>
    <t>JP 950702 Odcep Kovač</t>
  </si>
  <si>
    <t>JP 950741 Odcep Krajnček</t>
  </si>
  <si>
    <t>JP 950461 Odcep kri?i?če Ko?ir - Vrhov?e</t>
  </si>
  <si>
    <t>JP 950752 Odcep Lampret</t>
  </si>
  <si>
    <t>JP 950671 Odcep Laze</t>
  </si>
  <si>
    <t>JP 950682 Odcep Laze 58</t>
  </si>
  <si>
    <t>JP 950492 Odcep Lesnjak</t>
  </si>
  <si>
    <t>JP 950774 Odcep Lilijski grič</t>
  </si>
  <si>
    <t>JP 952631 Odcep Ljubljanska - Me?a</t>
  </si>
  <si>
    <t>JP 950583 Odcep Lo?nica 9a</t>
  </si>
  <si>
    <t>JP 950712 Odcep Me?a</t>
  </si>
  <si>
    <t>JP 950701 Odcep Mezner</t>
  </si>
  <si>
    <t>JP 950772 Odcep Mlačnik - Postrpinjek</t>
  </si>
  <si>
    <t>JP 950681 Odcep Podko?elj</t>
  </si>
  <si>
    <t>JP 950661 Odcep Pov?</t>
  </si>
  <si>
    <t>JP 950792 Odcep Pusovnik</t>
  </si>
  <si>
    <t>JP 950481 Odcep Strahovnik</t>
  </si>
  <si>
    <t>JP 950711 Odcep Sv. Jakob</t>
  </si>
  <si>
    <t>JP 950521 Odcep Trnov?ek</t>
  </si>
  <si>
    <t>JP 950531 Odcep Ur?ner</t>
  </si>
  <si>
    <t>JP 950471 Odcep Vinska Gora 20b</t>
  </si>
  <si>
    <t>JP 950472 Odcep Vinska Gora 46</t>
  </si>
  <si>
    <t>JP 950473 Odcep Vinska Gora 59</t>
  </si>
  <si>
    <t>JP 950 474 Odcep Vinska Gora 63</t>
  </si>
  <si>
    <t>JP 950451 Odcep Zajc - Vodo?ek</t>
  </si>
  <si>
    <t>JP 950581 Pačnik - Vranjek</t>
  </si>
  <si>
    <t>JP 950482 Pire?ica - Zg. Črnova</t>
  </si>
  <si>
    <t>JP 950592 Pirnat - Sp. Arnače</t>
  </si>
  <si>
    <t>JP 950761 Podgorska cesta - Podgorje</t>
  </si>
  <si>
    <t>JP 950691 Podkraj - Kavče</t>
  </si>
  <si>
    <t>JP 950751 Pokopali?če - Jemej</t>
  </si>
  <si>
    <t>JP 950411 Povezava Prelska</t>
  </si>
  <si>
    <t>JP 950651 Povezava Sp. Laze</t>
  </si>
  <si>
    <t>JP 950791 Povezava Šimon</t>
  </si>
  <si>
    <t>JP 950781 Povezava Tajn?kov hrib</t>
  </si>
  <si>
    <t>JP 950431 Prelska - Meje</t>
  </si>
  <si>
    <t>JP 950621 Pritoka - Zg. Arnače</t>
  </si>
  <si>
    <t>2 Ramsakov vrh V - Lovska koca S</t>
  </si>
  <si>
    <t>JP 950771 Rdečnik - ?peh</t>
  </si>
  <si>
    <t>JP 950582 Rovlen-Koni?ki vrh</t>
  </si>
  <si>
    <t>JP 950562 Silova - Andra?</t>
  </si>
  <si>
    <t>JP 950551 Silova - Bunderla</t>
  </si>
  <si>
    <t>JP 950571 Solak - Klančnik</t>
  </si>
  <si>
    <t>JP 950421 Vas - Golak</t>
  </si>
  <si>
    <t>2 Vinska Gora-Sv Janez Krstnik P</t>
  </si>
  <si>
    <t xml:space="preserve">JP 950 501 </t>
  </si>
  <si>
    <t xml:space="preserve">Arnače -Silova </t>
  </si>
  <si>
    <t>JP 950794 odsek JP 950794</t>
  </si>
  <si>
    <t>950801 Sotler-Jevšek</t>
  </si>
  <si>
    <t>Mestna občina Velenje</t>
  </si>
  <si>
    <t>Janka Vrabiča</t>
  </si>
  <si>
    <t>Janka Vrabiča 30</t>
  </si>
  <si>
    <t>Kavče</t>
  </si>
  <si>
    <t>Vodovodni sistem Ljubija</t>
  </si>
  <si>
    <t>Paka pri Velenju 46</t>
  </si>
  <si>
    <t>Paka pri Velenju 68</t>
  </si>
  <si>
    <t>Plešivec 43</t>
  </si>
  <si>
    <t>Plešivec 45d</t>
  </si>
  <si>
    <t>Plešivec 45D</t>
  </si>
  <si>
    <t>Podkraj pri Velenju 2B</t>
  </si>
  <si>
    <t>titov trg 1</t>
  </si>
  <si>
    <t>Tolsti vrh pri Mislinji</t>
  </si>
  <si>
    <t>Vodovodno zajetje Toplica</t>
  </si>
  <si>
    <t>LC 450101 ?kale - Hrastovec - ?kalske Ci</t>
  </si>
  <si>
    <t>JP 950091 ?peh - Virbnik</t>
  </si>
  <si>
    <t>JP 950281 Acman - Povh</t>
  </si>
  <si>
    <t>LC 490501 Andra? - Podkraj pri Velenju</t>
  </si>
  <si>
    <t>JP 950271 Avber?ek - Zg. Peklenek</t>
  </si>
  <si>
    <t>JP 950364 Bevče - Mins</t>
  </si>
  <si>
    <t xml:space="preserve"> Cesta - odcep Bandelj</t>
  </si>
  <si>
    <t xml:space="preserve"> Cesta MKČN-Kavče</t>
  </si>
  <si>
    <t>JP 953461 Cesta na Deberco</t>
  </si>
  <si>
    <t>LC 450041 Dobrna - Jan?kovo selo - Vinsk</t>
  </si>
  <si>
    <t>JP 950331 Dom krajanov - ?krlin</t>
  </si>
  <si>
    <t>JP 950141 Fori - Martinc</t>
  </si>
  <si>
    <t>JP 950101 Gasilski dom - Lazi?če</t>
  </si>
  <si>
    <t>LC 450061 Gorica - Bevče</t>
  </si>
  <si>
    <t>JP 950261 Grabnar - Bo?nak</t>
  </si>
  <si>
    <t>JP 950171 Hojan - Lubela</t>
  </si>
  <si>
    <t>JP 950131 Jev?nik - Breznik</t>
  </si>
  <si>
    <t>JP 950071 Juvan - Juvanov vrh</t>
  </si>
  <si>
    <t>LC 450191 Klasirnica - Jezero</t>
  </si>
  <si>
    <t>LC 450111 Konovo - ?enbric - ?martinske</t>
  </si>
  <si>
    <t>LC 450132 Konovska - ?kalska cesta</t>
  </si>
  <si>
    <t>JP 950323 Lipje ? Bevče</t>
  </si>
  <si>
    <t>LC 261011 Megalec - Pik - Gra?ka gora</t>
  </si>
  <si>
    <t>JP 950081 Miklav?in - Grebin?ek</t>
  </si>
  <si>
    <t>JP 950342 Motocross - Streli?če</t>
  </si>
  <si>
    <t>JP 950351 Nanojca - Zg. Lipje</t>
  </si>
  <si>
    <t>JP 950362 Naselje Črnova 52a-45</t>
  </si>
  <si>
    <t>JP 950363 Naselje Črnova 52a-45</t>
  </si>
  <si>
    <t>JP 950152 Naselje Hrastovec 1</t>
  </si>
  <si>
    <t>JP 950153 Naselje Hrastovec 2</t>
  </si>
  <si>
    <t>JP 950112 Naselje pri pokopali?ču ?kale</t>
  </si>
  <si>
    <t>JP 950231 Odcep ?evart</t>
  </si>
  <si>
    <t>JP 950052 Odcep ?kale 11</t>
  </si>
  <si>
    <t>JP 950023 Odcep ?kalske Cirkovce - Zavr?</t>
  </si>
  <si>
    <t>JP 950022 Odcep ?kalske Cirkovce 26</t>
  </si>
  <si>
    <t>JP 950031 Odcep ?lajfar - Bajdl</t>
  </si>
  <si>
    <t>JP 950812 Odcep ?uster</t>
  </si>
  <si>
    <t>JP 950322 Odcep cerkev Sv. Miklav?</t>
  </si>
  <si>
    <t>JP 950211 Odcep Dro?</t>
  </si>
  <si>
    <t>JP 950292 Odcep Dvor?ak</t>
  </si>
  <si>
    <t>JP 950871 Odcep Felicijan</t>
  </si>
  <si>
    <t>JP 950302 Odcep Gor?ek</t>
  </si>
  <si>
    <t>JP 950263 Odcep Grobelnik</t>
  </si>
  <si>
    <t>JP 950051 Odcep Hlep</t>
  </si>
  <si>
    <t>JP 950821 Odcep Honorjev breg</t>
  </si>
  <si>
    <t>JP 950191 Odcep Kodre</t>
  </si>
  <si>
    <t>JP 950881 Odcep Kolenc</t>
  </si>
  <si>
    <t>JP 950151 Odcep Kovač</t>
  </si>
  <si>
    <t>JP 950161 Odcep Krničnik</t>
  </si>
  <si>
    <t>JP 950354 Odcep Lipje 31</t>
  </si>
  <si>
    <t>JP 950033 Odcep Lipnikar</t>
  </si>
  <si>
    <t>JP 950182 Odcep Matozel</t>
  </si>
  <si>
    <t>JP 950352 Odcep Nanojca</t>
  </si>
  <si>
    <t>JP 950241 Odcep naselje Paka</t>
  </si>
  <si>
    <t>JP 950092 Odcep P?eničnik</t>
  </si>
  <si>
    <t>JP 950252 Odcep Pa?ki Kozjak 58g</t>
  </si>
  <si>
    <t>JP 950831 Odcep Pečnik</t>
  </si>
  <si>
    <t>JP 950861 Odcep Ple?ivec 25-27</t>
  </si>
  <si>
    <t>JP 950201 Odcep Povh</t>
  </si>
  <si>
    <t>JP 950262 Odcep Pu?nik</t>
  </si>
  <si>
    <t>JP 950181 Odcep Rahne</t>
  </si>
  <si>
    <t>JP 950311 Odcep Safar</t>
  </si>
  <si>
    <t>JP 950361 Odcep Simončič</t>
  </si>
  <si>
    <t>JP 950061 Odcep Tone - Pusti Potok</t>
  </si>
  <si>
    <t>JP 950291 Odcep Trbul</t>
  </si>
  <si>
    <t>JP 950341 Odcep Trebelčnik</t>
  </si>
  <si>
    <t>JP 950851 Odcep Vas - Hoton?ek</t>
  </si>
  <si>
    <t>JP 950132 Odcep Vrtec ?kale</t>
  </si>
  <si>
    <t>JP 950133 Odcep Vrtec ?kale</t>
  </si>
  <si>
    <t>JP 950113 Odcep Vugrinec</t>
  </si>
  <si>
    <t>JP 950301 Odcep Zabukovnik</t>
  </si>
  <si>
    <t>JP 950011 odsek JP 950011</t>
  </si>
  <si>
    <t>JP 950012 odsek JP 950012</t>
  </si>
  <si>
    <t>JP 950021 odsek JP 950021</t>
  </si>
  <si>
    <t>JP 950024 odsek JP 950024</t>
  </si>
  <si>
    <t>JP 950793 odsek JP 950793</t>
  </si>
  <si>
    <t>LC 450081 Paka - Loke - Vraček - Dobrna</t>
  </si>
  <si>
    <t>LC 450051 Paka - Lopatnik - Lipje</t>
  </si>
  <si>
    <t>LC 450091 Paka - Pa?ki Kozjak - Gornji D</t>
  </si>
  <si>
    <t>JP 950371 Petruh - ?lebjek</t>
  </si>
  <si>
    <t>JP 950032 Ple?ivec - Potočnik</t>
  </si>
  <si>
    <t>LC 450161 Podkraj - Arnače</t>
  </si>
  <si>
    <t>JP 950381 Podvine - Pire?ica</t>
  </si>
  <si>
    <t>LC 450031 Potočnik - Prelska</t>
  </si>
  <si>
    <t>JP 950353 Povezava Krajnc</t>
  </si>
  <si>
    <t>JP 950321 Povezava Lah</t>
  </si>
  <si>
    <t>JP 950264 Povezava Paka - Pa?ji Kozjak</t>
  </si>
  <si>
    <t>JP 950692 Povezava Podkraj</t>
  </si>
  <si>
    <t>JP 950811 Povezava Sp. Kavče - Zg. Kavče</t>
  </si>
  <si>
    <t>JP 950251 Povh - Hribar?ek</t>
  </si>
  <si>
    <t>LC 410121 S. obvoz. - Velunja - Velenje</t>
  </si>
  <si>
    <t>JP 950841 Smonkar - Navr?nik - Pronk - r</t>
  </si>
  <si>
    <t>JP 950121 Smrečnik - Podur?en</t>
  </si>
  <si>
    <t>JP 952011 Sončna pot</t>
  </si>
  <si>
    <t>LC 450121 Sopota - Ple?ivec</t>
  </si>
  <si>
    <t>LC 450071 Sp. Lipje - ?alek</t>
  </si>
  <si>
    <t>LC 408011 Stanov?ek - Podgorje</t>
  </si>
  <si>
    <t>LC 450141 Staro Velenje-Podkraj</t>
  </si>
  <si>
    <t>JP 950111 Sv. Jo?ef - Ta?ler</t>
  </si>
  <si>
    <t>JP 950142 Tajn?ek - Donik</t>
  </si>
  <si>
    <t>JP 878891 Totovnik - meja med občinama -</t>
  </si>
  <si>
    <t>JP 950041 Transformator - Vodu?ek</t>
  </si>
  <si>
    <t>LC 450021 Vinska Gora - Prelska - Lokovi</t>
  </si>
  <si>
    <t>JP 950272 Vivod - Po?erinek</t>
  </si>
  <si>
    <t>LC 450171 Zg. Črnova - Arnače</t>
  </si>
  <si>
    <t>LC 450011 Zg. Črnova - Sp. Črnova</t>
  </si>
  <si>
    <t>LC 450151 Zg. Kavče - Sp. Kavče</t>
  </si>
  <si>
    <t>LC 450181 Zg. Laze - Sp. Laze</t>
  </si>
  <si>
    <t>igrišče športno</t>
  </si>
  <si>
    <t>VERŽEJ</t>
  </si>
  <si>
    <t>Osterčeva cesta Bunčani</t>
  </si>
  <si>
    <t>Občina Veržej</t>
  </si>
  <si>
    <t>Bunčani Križ</t>
  </si>
  <si>
    <t>Bunčani Križ Prepust 1</t>
  </si>
  <si>
    <t>Bunčani Križ prepust 2</t>
  </si>
  <si>
    <t>Cesta Hangar Veržej</t>
  </si>
  <si>
    <t>Kanalizacijsko omrežje Veržej</t>
  </si>
  <si>
    <t>Mlinska ulica</t>
  </si>
  <si>
    <t>Nasip</t>
  </si>
  <si>
    <t>Ulica Frana  Kovačič</t>
  </si>
  <si>
    <t>Ulica Franja Kozarja</t>
  </si>
  <si>
    <t>Ulica Franja Kozarja Prepust</t>
  </si>
  <si>
    <t>VIDEM</t>
  </si>
  <si>
    <t>956881 Zg.Les-Belavšek.M.Varnica</t>
  </si>
  <si>
    <t>956881 Z.Les-Belavšek-M.Var</t>
  </si>
  <si>
    <t>956441 R690-Vrbnjak</t>
  </si>
  <si>
    <t>456481 M.Varnica-Kamen</t>
  </si>
  <si>
    <t>956641 od mostu- do meje HR</t>
  </si>
  <si>
    <t>456231 Soviče-Dravci-Gradišča</t>
  </si>
  <si>
    <t>JP956851 Zg. Pristava-Dežno</t>
  </si>
  <si>
    <t>956591 LC461-Oten-Hejs-JP591</t>
  </si>
  <si>
    <t>LC 456113 Raskoke-Kočice</t>
  </si>
  <si>
    <t>456401 Videm-Dr.M.vrh-Podlehni</t>
  </si>
  <si>
    <t>planinska pot Dravinjski vrh</t>
  </si>
  <si>
    <t>956121 Za Sp. Pristavo-D.Vrh</t>
  </si>
  <si>
    <t>456441 Dravinjski vrh-Ljubstava</t>
  </si>
  <si>
    <t>456441 Dravinjski vrh-Vareja-ljubstava</t>
  </si>
  <si>
    <t>456431 Leskovec-Ljubstava-M.vrh</t>
  </si>
  <si>
    <t>956197 Odcep Skok</t>
  </si>
  <si>
    <t>956112 Vaš.dom-Brlek</t>
  </si>
  <si>
    <t>956093 Kapela-h.št.62</t>
  </si>
  <si>
    <t>956771 R690-do Sakelšek</t>
  </si>
  <si>
    <t>956911 Zg.Les.-Strmec-Sp.Gruš</t>
  </si>
  <si>
    <t>956114 Za rib. Hrga</t>
  </si>
  <si>
    <t>456211 Videm-Markovci (jez)</t>
  </si>
  <si>
    <t>956591 LC461-Oten-Hojs-JP591</t>
  </si>
  <si>
    <t>956942 Most-nog.igrišče-elekt.</t>
  </si>
  <si>
    <t>456421 Dr.vrh-Vareja-Soviče</t>
  </si>
  <si>
    <t>956132 Za. HŠ. 51</t>
  </si>
  <si>
    <t>456221 Vareja-Dravci</t>
  </si>
  <si>
    <t>956641 od mosta-meja HR</t>
  </si>
  <si>
    <t>456491 M.Var.gas.trojka-Zg.Gruškovje</t>
  </si>
  <si>
    <t>456491 M.Var-gas. trojka-Zg- Gruškovje</t>
  </si>
  <si>
    <t>456491 M.Vas-gas.trojka-Zg.Gru.</t>
  </si>
  <si>
    <t>456491 M.Vas-gas.trojka-Zg.Gru</t>
  </si>
  <si>
    <t>456491 M.Var.-gas.Trojka</t>
  </si>
  <si>
    <t>956851 Zg. Pritastava-Dežno</t>
  </si>
  <si>
    <t>328041 Ptuj-Marinja vas</t>
  </si>
  <si>
    <t>VIPAVA</t>
  </si>
  <si>
    <t>JP 958282 Andl. v.-Poljšak. v.-Gradišče</t>
  </si>
  <si>
    <t>Poljska pot CESNO BRDO</t>
  </si>
  <si>
    <t>JP 958591 ČN-Podraga HŠ 89b</t>
  </si>
  <si>
    <t>JP 958283 Gradišče pri Vip.-vodohran</t>
  </si>
  <si>
    <t>JP 958301 Gradišče-Grad. zat.-Poljšako</t>
  </si>
  <si>
    <t>JP 958401 Jamški – grad Lože</t>
  </si>
  <si>
    <t>JP 958451 kapelica – Goče</t>
  </si>
  <si>
    <t>JP 958333 Kojne-Preske-ob. meja (PIL)</t>
  </si>
  <si>
    <t>Poljska pot MAJERIJA - POKOPALIŠČE</t>
  </si>
  <si>
    <t>Poljska pot MAJERIJA DESNO</t>
  </si>
  <si>
    <t>Poljska pot MED VINOGRADI (SV. PAVEL)</t>
  </si>
  <si>
    <t>Poljska pot NA KONJE LEVO</t>
  </si>
  <si>
    <t>JP 958531 Obvoznica Goče</t>
  </si>
  <si>
    <t>Poljska pot Obvoznica Slap</t>
  </si>
  <si>
    <t>Poljska pot OC- DOM KRAJANOV</t>
  </si>
  <si>
    <t>JP 958491 Pil-Goče-Marija Sn.-Vov.Erz.</t>
  </si>
  <si>
    <t>JP 958461 pod vasjo Manče</t>
  </si>
  <si>
    <t>JP 958581 Podraga – Manče</t>
  </si>
  <si>
    <t>Poljska pot pot iz Podrage v Kraljevc na koncu vasi levo</t>
  </si>
  <si>
    <t>Poljska pot pot mimo eo v Orehovici</t>
  </si>
  <si>
    <t>Poljska pot pot nad Škrlami</t>
  </si>
  <si>
    <t>Poljska pot pot nad Žorževim krajem</t>
  </si>
  <si>
    <t>Poljska pot pot pod farmo</t>
  </si>
  <si>
    <t>Poljska pot pot pod Obeluncem</t>
  </si>
  <si>
    <t>Poljska pot pot v Bešivce (odcep desno s ceste Manče-Podraga)</t>
  </si>
  <si>
    <t>Poljska pot pot v Bešivce iz Podrage</t>
  </si>
  <si>
    <t>Poljska pot pot v Jagrovec</t>
  </si>
  <si>
    <t>Poljska pot pot v Mlatec</t>
  </si>
  <si>
    <t>Poljska pot pot v podhod hc log</t>
  </si>
  <si>
    <t>Poljska pot PROTI VINOGRADOM – PERHAVC (sv.pavel)</t>
  </si>
  <si>
    <t>JP 958343 Slap HŠ 17 – HŠ 16a</t>
  </si>
  <si>
    <t>JP 958331 Slap-cerkev-pokopališče-Kojne</t>
  </si>
  <si>
    <t>JP 958431 šola-Spodnja v.-Jež</t>
  </si>
  <si>
    <t>Poljska pot V slivnico</t>
  </si>
  <si>
    <t>LC 458451 Vipava-Gradišče-IC-R2 444</t>
  </si>
  <si>
    <t>JP 958143 Vrhpolje HŠ 67b-Strojnca</t>
  </si>
  <si>
    <t>JP 958141 Vrhpoljska  kapelica-Vrhp.</t>
  </si>
  <si>
    <t>LC 458441 Zav.-Sana.-Abram-Nanos-R2 444</t>
  </si>
  <si>
    <t>VITANJE</t>
  </si>
  <si>
    <t>JP 960391 Obad-ćkrlovnik-Sv. Vid</t>
  </si>
  <si>
    <t>LC 460011 VITANJE - TREBUHINJA</t>
  </si>
  <si>
    <t>LC 460041 Vitanje-Kavčič</t>
  </si>
  <si>
    <t>VODICE</t>
  </si>
  <si>
    <t>JP 962831 ZABRE?JE (BUKOVICA)</t>
  </si>
  <si>
    <t xml:space="preserve">jp962191 </t>
  </si>
  <si>
    <t xml:space="preserve">jp962341 </t>
  </si>
  <si>
    <t xml:space="preserve">jp962381 </t>
  </si>
  <si>
    <t xml:space="preserve">JP962421 </t>
  </si>
  <si>
    <t xml:space="preserve">JP962461 </t>
  </si>
  <si>
    <t xml:space="preserve">jp962561 </t>
  </si>
  <si>
    <t xml:space="preserve">LC462081 </t>
  </si>
  <si>
    <t xml:space="preserve">LC462091 </t>
  </si>
  <si>
    <t>VOJNIK</t>
  </si>
  <si>
    <t>JP 964451 ANŽE-TURIST. KMETIJA GORŠEK</t>
  </si>
  <si>
    <t>OBČINA VOJNIK</t>
  </si>
  <si>
    <t>JP 964091 ARCLIN-LEŠJE</t>
  </si>
  <si>
    <t>JP 965461 ARCLINSKA CESTA</t>
  </si>
  <si>
    <t>JP 964431 BELI POTOK-ŠTANTE</t>
  </si>
  <si>
    <t>JP 964311 BEZOVIICA - ZGORNJE SLEMENE</t>
  </si>
  <si>
    <t>JP 965241 BOVŠE -KOVAČIČ - PECEJ</t>
  </si>
  <si>
    <t>JP 965681 CESTA TALCEV - PETELINJEK</t>
  </si>
  <si>
    <t>JP 964051 CESTA V TOMAŽ 2. CESTA</t>
  </si>
  <si>
    <t>JP 964371 CESTA ZA MALE DOLE</t>
  </si>
  <si>
    <t>JP 964361 CESTA ZA ŽELČE</t>
  </si>
  <si>
    <t>JP 965541 ČREŠK. (GOLOB, PRIJAT.-SMREČ.)</t>
  </si>
  <si>
    <t>JP 965531 ČREŠKOVA - ZAVRH N.DOB.</t>
  </si>
  <si>
    <t>JP 965543 ČREŠKOVA 24</t>
  </si>
  <si>
    <t>JP 964321 ČREŠNJEVEC - KLADNART</t>
  </si>
  <si>
    <t>LC 396011 DRAMLJE - MARIJA DOBJE - BOVŠE</t>
  </si>
  <si>
    <t>LC 464051 FRANKOLOVO - TRNOOVLJE - SOCKA</t>
  </si>
  <si>
    <t>JP 964911 GLOBOČE - DEDNI VRH</t>
  </si>
  <si>
    <t>JP 964171 GRAŠČINA(KOROŠEC) - BRIŠE</t>
  </si>
  <si>
    <t>JP 964901 HRENOVA (POZJAK-KMET.GOBEC)</t>
  </si>
  <si>
    <t>JP 965041 IVENCA- NASELJE</t>
  </si>
  <si>
    <t>JP 964661 IVENCA-PETRE</t>
  </si>
  <si>
    <t>LC 464031 JANKOVA-ČREŠNJICE</t>
  </si>
  <si>
    <t>JP 965991 JAVNA POT DO H.Š. 4</t>
  </si>
  <si>
    <t>JP 965191 KAP. ŽNIDER-KRIŽ KUR.(RUPNIK)</t>
  </si>
  <si>
    <t>JP 964421 KARO-VOVK,KOŠIČ (DOL POD GO.)</t>
  </si>
  <si>
    <t>JP 965451 KMETIJA KOTNIK-SUHOLEŽNIK</t>
  </si>
  <si>
    <t>JP 965452 KONJSKO DO KOTNIK</t>
  </si>
  <si>
    <t>JP 964902 KONJSKO HŠ 6B</t>
  </si>
  <si>
    <t>JP 965201 KURETNICA-ROVE (MAR.C.-KUNAJ)</t>
  </si>
  <si>
    <t>JP 965931 LANDEK (KAVČIČ - RAZGOR)</t>
  </si>
  <si>
    <t>JP 965591 LEMBERG - HRENOVA - RUPE</t>
  </si>
  <si>
    <t>JP 964801 LEMBERG (GASILSKI DOM-ČRETNIK)</t>
  </si>
  <si>
    <t>JP 965051 LEMBERG-VINE (BOŽNIK-FLIS)</t>
  </si>
  <si>
    <t>JP 964392 LINDEK 2.DEL (OMERZA)</t>
  </si>
  <si>
    <t>JP 964341 M. DOLE-BREZOVŠEK-LAČNA VAS</t>
  </si>
  <si>
    <t>JP 964332 MALE DOLE</t>
  </si>
  <si>
    <t>JP 965731 MALE DOLE-JANKOVA-DOL. REBRO</t>
  </si>
  <si>
    <t>JP 964471 MARIB.C.-RAKOVA ST.-ZABUKOVJE</t>
  </si>
  <si>
    <t>JP 964181 MARZIDOVŠEK (SPODNI LINDEK)</t>
  </si>
  <si>
    <t>JP 965521 NOVA C.-POLŽE (SAMEC-SOR. ML.)</t>
  </si>
  <si>
    <t>JP 533522 NOVA CERKEV - HRENOVA</t>
  </si>
  <si>
    <t>JP 964671 NOVA CERKEV (MENART-KAMENŠEK)</t>
  </si>
  <si>
    <t>JP 964261 NOVA CERKEV-NOVAKE (POGOREVC)</t>
  </si>
  <si>
    <t>JP 964551 NOVA CERKEV-NOVAKE-STRAŽA</t>
  </si>
  <si>
    <t>JP 964552 NOVAKE (ROJC)</t>
  </si>
  <si>
    <t>JP 964441 O KARO-ZALOŽNIK-PINTER-BOROV.</t>
  </si>
  <si>
    <t>JP 965011 OD MOSTU JESENICA DO GOJKE</t>
  </si>
  <si>
    <t>JP 964247 ODCEP FELICIJAN</t>
  </si>
  <si>
    <t>JP 964011 ODCEP KOLAR (ČREŠNJICE)</t>
  </si>
  <si>
    <t>JP 965701 ODCEP PROTI KONJSKEM</t>
  </si>
  <si>
    <t>JP 964151 OVTAR - BRAČIČ (LOKA)</t>
  </si>
  <si>
    <t>JP 964461 PAVRIČ-GREGORC (BELI POTOK)</t>
  </si>
  <si>
    <t>JP 964331 PETELINJEK-RAZG.-PLATE (ŠELIH)</t>
  </si>
  <si>
    <t>JP 965031 PINTER-RAVNAK-ŠOŠTER-SELCE</t>
  </si>
  <si>
    <t>JP 964351 PLATE-BLAZINŠEK</t>
  </si>
  <si>
    <t>JP 964781 PODGORJE 19-22</t>
  </si>
  <si>
    <t>JP 965181 PODGORJE-ROVE 22</t>
  </si>
  <si>
    <t>JP 965511 POLŽE (DOBROTINŠEK - NAGLIČ)</t>
  </si>
  <si>
    <t>JP 965481 POLŽE-RAZDELJ (SKOK-GORIČAN)</t>
  </si>
  <si>
    <t>JP 964241 POLŽE-ZLATEČE-HOMEC (VIVOD)</t>
  </si>
  <si>
    <t>JP 965821 POT NA DOBROTIN - DO ROŠER</t>
  </si>
  <si>
    <t>JP 964372 PREKORŠEK-OPRČKAL-ŠANDER</t>
  </si>
  <si>
    <t>JP 965271 PRISTAVA - DOBROTIN</t>
  </si>
  <si>
    <t>JP 965291 PRISTAVA - GRADIŠČE</t>
  </si>
  <si>
    <t>JP 965311 PRISTAVA - KOŽUH</t>
  </si>
  <si>
    <t>JP 964021 PRISTAVA - SITAR JURIJ</t>
  </si>
  <si>
    <t>LC 464021 PRISTAVA-IVENCA</t>
  </si>
  <si>
    <t>JP 965211 RAZGOR - POGLADIČ</t>
  </si>
  <si>
    <t>JP 965301 RIHTER-BEZ.-KRAM.-DRAMLJE</t>
  </si>
  <si>
    <t>JP 964291 SELCE (ZALOŽNIK-POTOČNIK)</t>
  </si>
  <si>
    <t>JP 964442 SELCE 21-22</t>
  </si>
  <si>
    <t>JP 965021 SELČAN-JAKOP (JESENICA)</t>
  </si>
  <si>
    <t>JP 964511 SOCKA - VELIKA RAVEN (BRODEJ)</t>
  </si>
  <si>
    <t>LC 464121 SOCKA - VRBA - ZAVRH</t>
  </si>
  <si>
    <t>JP 964231 SOCKA (MIMO JEZA-ŠVAB)</t>
  </si>
  <si>
    <t>JP 964221 SOCKA (PESJAK)</t>
  </si>
  <si>
    <t>JP 965581 SOCKA-RAVNAK-ZG.SELCE</t>
  </si>
  <si>
    <t>JP 964131 SOCKA-TRNOVLJE-SELCE</t>
  </si>
  <si>
    <t>JP 965341 STAR BAZEN-ZIDANICA-ČREŠNJICE</t>
  </si>
  <si>
    <t>JP 964211 STRAŽA (KRNJAVŠEK)</t>
  </si>
  <si>
    <t>JP 964061 STRNAD-MACUH-AP ILOVCA-KOLAR</t>
  </si>
  <si>
    <t>JP 965331 TRNOVLJE (DELČNJAK-KOTNIK)</t>
  </si>
  <si>
    <t>JP 964034 ULICA BRATOV JANČARJEV 41</t>
  </si>
  <si>
    <t>JP 965771 VAS KAPLA</t>
  </si>
  <si>
    <t>LC 464041 VERPETE- PESKOLOM (ČREŠNJICE)</t>
  </si>
  <si>
    <t>JP 964081 VIŠNJA VAS - PODGORŠEK</t>
  </si>
  <si>
    <t>JP 964121 VIZORE  (KRALJIČ-OPREŠNIK)</t>
  </si>
  <si>
    <t>JP 964831 VIZORE - LANDEK (DOLER)</t>
  </si>
  <si>
    <t>JP 964991 VIZORE-LANDEK-VINE (MAJPIGEL)</t>
  </si>
  <si>
    <t>JP 965441 VOJNIK - KONJSKO - ŠTOLNER</t>
  </si>
  <si>
    <t>JP 965891 VOJNIK-KURJASTEC - LOVSKI DOM</t>
  </si>
  <si>
    <t>JP 964411 ZALOŽNIK-LUKMAN (LIPA)</t>
  </si>
  <si>
    <t>JP 964191 ZLATEČE (KORENJAK)</t>
  </si>
  <si>
    <t>LC 464091 ŽAGA REMONT - RUDNIK</t>
  </si>
  <si>
    <t>JP 964491 ŽEROVNIK - RAKOVA STEZA</t>
  </si>
  <si>
    <t>Cvikl</t>
  </si>
  <si>
    <t>VRHNIKA</t>
  </si>
  <si>
    <t>LC 468063 VRHNIKA - BLATNA BREZOVICA - BEVKE</t>
  </si>
  <si>
    <t>VUZENICA</t>
  </si>
  <si>
    <t>JP 969011 Dravče - jezero</t>
  </si>
  <si>
    <t>OBČINA VUZENICA</t>
  </si>
  <si>
    <t>JP 969021 Dravče - Kavčeva Bajta</t>
  </si>
  <si>
    <t>LC 469041 Dravče - ?entjan? - Vuzenica</t>
  </si>
  <si>
    <t>JP 969021-Dravče - Kavčeva Bajta Dravče</t>
  </si>
  <si>
    <t>JP 969071 Falorn - Sv. Primo?</t>
  </si>
  <si>
    <t>JP 969111 Vuzenica - ?entjan? - Dravče</t>
  </si>
  <si>
    <t>LC 469071 Kosov graben - Zg. Sv. Vid - S</t>
  </si>
  <si>
    <t>LC 469011 Vuzenica - Sv. Primož</t>
  </si>
  <si>
    <t>LC 469011 Vuzenica - Sv. Primo?</t>
  </si>
  <si>
    <t>LC 469012 Sv. Primo? - Kastivnik</t>
  </si>
  <si>
    <t>Plaz pri Sv.Primož na Pohorju 51, vodovod</t>
  </si>
  <si>
    <t>vodovodni sistem Vuzenica cevovod Pohorska cesta</t>
  </si>
  <si>
    <t>vodovodni sistem Vuzenica cevovod Požarski jarek</t>
  </si>
  <si>
    <t>vodovodni sistem Vuzenica cevovod Primož na Pohorju</t>
  </si>
  <si>
    <t>vodovodni sistem Vuzenica Cevovod čez Cerkvenico</t>
  </si>
  <si>
    <t>JP 969091 Vuzenica - Javorski vrh - Zg.</t>
  </si>
  <si>
    <t>ZAGORJE OB SAVI</t>
  </si>
  <si>
    <t>JP 981861 MLINŠE-ZABAVA</t>
  </si>
  <si>
    <t>JP 982651 PODLIPOVICA-MEDIJSKE T.</t>
  </si>
  <si>
    <t>JP 982921 PREČNA POT-CESTA ZMAGE 16</t>
  </si>
  <si>
    <t>LC 480291 RAZPOTJE-KOLOVRAT-OREHOVICA</t>
  </si>
  <si>
    <t>Nogometno igrišče Športno društvo Prapreče</t>
  </si>
  <si>
    <t>ZAVRČ</t>
  </si>
  <si>
    <t>Dovozna pot Gorenjski vrh_mislovič</t>
  </si>
  <si>
    <t>Javna pot 983051 Korenjak_majhen</t>
  </si>
  <si>
    <t>Javna pot 983061 Korenjak_Krajnc</t>
  </si>
  <si>
    <t>Javna pot 983071 Pestike-Zebec</t>
  </si>
  <si>
    <t>Javna pot 983201 Belski vrh-juršek</t>
  </si>
  <si>
    <t>Javna pot 983371 Hrastovec-Tarkovo</t>
  </si>
  <si>
    <t>Javna pot 983381 Hrastovec-prprovo</t>
  </si>
  <si>
    <t>Javna pot 983401 Hrastovec-Lovski dom</t>
  </si>
  <si>
    <t>Javna pot 983521 Goričak_kristovič</t>
  </si>
  <si>
    <t>Javna pot 983571 Goričak-Furjan</t>
  </si>
  <si>
    <t>Javna pot 983591 Goričak-Bosilj</t>
  </si>
  <si>
    <t>Javna pot 983621 Drenovec-Torbak</t>
  </si>
  <si>
    <t>Javna pot 983661 Korenjak-Spevan</t>
  </si>
  <si>
    <t>Javna pot 983681 Hrastovec-Glažar</t>
  </si>
  <si>
    <t>Javna pot 983701 Turški vrh-Magaš</t>
  </si>
  <si>
    <t>Javna pot 983761 Turški vrh-Trančarov</t>
  </si>
  <si>
    <t>javna pot 983771 Turški vrh-gošina</t>
  </si>
  <si>
    <t>Javna pot 983782 Turški vrh-Muršič</t>
  </si>
  <si>
    <t>Javna pot 983801 Goričak-Pungračič</t>
  </si>
  <si>
    <t>Javna pot 983821 Hrastovec-Cencek</t>
  </si>
  <si>
    <t>Javna pot 983841 Korenjak_golub</t>
  </si>
  <si>
    <t>Javna pot 983864 Gorenjski vrh-Zebec</t>
  </si>
  <si>
    <t>Javna pot 983865 Gorenjski vrh-Fijan</t>
  </si>
  <si>
    <t>most na dovozni poti Kokot Milica</t>
  </si>
  <si>
    <t>Plaz na JP 983651 Turški vrh -Nusko (odsek Mihalinec-Majcenovič)</t>
  </si>
  <si>
    <t>PLAZ NA JP 983681 Hrastovec-Glažar</t>
  </si>
  <si>
    <t>PLAZ NA JP 983841 Korenjak_Golub</t>
  </si>
  <si>
    <t>PLAZ NA JP983021 Korenjak-zelena cesta (odsek Fajfar Ida-Kokot)</t>
  </si>
  <si>
    <t>PLAZ NA JP983101 Pestike -Skok_lorbe</t>
  </si>
  <si>
    <t>PLAZ NA LC 483022 Korenjak-Drenovec, odsek Korenjak pod terasami</t>
  </si>
  <si>
    <t>PLAZ NA LC 483031 Turški vrh (odsek Kokot Ivančič</t>
  </si>
  <si>
    <t>PLAZ NA LC 483031 Turški vrh (odsek nad pavleki)</t>
  </si>
  <si>
    <t>PLAZ NA LC 483031 Turški vrh -poltiki</t>
  </si>
  <si>
    <t>PLAZ NA LC 483081 Pestike-Belski vrh (nad Bložjaki</t>
  </si>
  <si>
    <t>POSED NA LC 102101 Cirkulane-Turški vrh (pod Bložjaki)</t>
  </si>
  <si>
    <t>ZREČE</t>
  </si>
  <si>
    <t>Dovozna pot Zbičajnik</t>
  </si>
  <si>
    <t>LC 485011 Loška gora-Sp. Zazjal</t>
  </si>
  <si>
    <t>JP981571 Ribniki</t>
  </si>
  <si>
    <t>JP 985171 Odcep Lokva-Francuz</t>
  </si>
  <si>
    <t>JP 985291 Odcep Zlakova-Brečko</t>
  </si>
  <si>
    <t>JP 144013 985401 Pirš - Železinger</t>
  </si>
  <si>
    <t>JP 985591 Loška g-Gapčuh-Skomarje</t>
  </si>
  <si>
    <t>JP 986111 Odcep Bork-Jerot</t>
  </si>
  <si>
    <t>JP 986261 Odcep Lajler</t>
  </si>
  <si>
    <t>LC 485031 Dobrava-Radana vas</t>
  </si>
  <si>
    <t>LC 485051 Padeški v.-Gor.-Z.Zreče</t>
  </si>
  <si>
    <t>LC 485081 Zbičajnikova ž.-Loška g</t>
  </si>
  <si>
    <t>DOVOZNA POT LOŠKA GORA 18</t>
  </si>
  <si>
    <t>CEVOVODI Loška gora pri Zrečah 14A</t>
  </si>
  <si>
    <t>JP986401 MOST</t>
  </si>
  <si>
    <t>ŽALEC</t>
  </si>
  <si>
    <t>LC 490021</t>
  </si>
  <si>
    <t>OBČINA ŽALEC</t>
  </si>
  <si>
    <t>LZ 490161</t>
  </si>
  <si>
    <t>JP 991294</t>
  </si>
  <si>
    <t>JP 991296</t>
  </si>
  <si>
    <t>JP 991312</t>
  </si>
  <si>
    <t>JP 992014</t>
  </si>
  <si>
    <t>992821</t>
  </si>
  <si>
    <t>JP 992822</t>
  </si>
  <si>
    <t>JP 992823</t>
  </si>
  <si>
    <t>992831</t>
  </si>
  <si>
    <t>992851</t>
  </si>
  <si>
    <t>JP 992861</t>
  </si>
  <si>
    <t>JP 992871</t>
  </si>
  <si>
    <t xml:space="preserve"> 992872</t>
  </si>
  <si>
    <t>992873</t>
  </si>
  <si>
    <t>JP 992881</t>
  </si>
  <si>
    <t>JP 992901</t>
  </si>
  <si>
    <t xml:space="preserve">992922 </t>
  </si>
  <si>
    <t>DOSTOPNA POT (JAVNO DOBRO) DO HIŠE PODKRAJ 24</t>
  </si>
  <si>
    <t>DOSTOPNA POT DO ZEMLJIŠČ - JAVNO DOBRO</t>
  </si>
  <si>
    <t>DOVOZNA CESTA DO KMETIJE GALICIJA 66</t>
  </si>
  <si>
    <t>VODOVOD GALICIJA 58</t>
  </si>
  <si>
    <t>DOVOZNA CESTA DO KMETIJE HRAMŠE 15</t>
  </si>
  <si>
    <t>JP 991253 "DOBRIŠA VAS 39"</t>
  </si>
  <si>
    <t>JP 991255/1</t>
  </si>
  <si>
    <t>JP 991281</t>
  </si>
  <si>
    <t>JP 991291</t>
  </si>
  <si>
    <t>JP 991292</t>
  </si>
  <si>
    <t>JP 991293</t>
  </si>
  <si>
    <t>JP 991295</t>
  </si>
  <si>
    <t>JP 991297</t>
  </si>
  <si>
    <t>JP990462</t>
  </si>
  <si>
    <t>LC 490011</t>
  </si>
  <si>
    <t>LC 490571</t>
  </si>
  <si>
    <t>LC490471</t>
  </si>
  <si>
    <t>MOST ČEZ ARTIŠNICO NA DOVOZNI CESTI</t>
  </si>
  <si>
    <t>MOST ČEZ SAVINJO IN PODVINSKO STRUGO NA JP999001 ŽALEC-MIGOJNICE</t>
  </si>
  <si>
    <t>MOST ČEZ SAVINJO NA LC490011 V KASAZAH</t>
  </si>
  <si>
    <t>MOST ČEZ SAVINJO NA LC490021 ŽALEC-MIGOJNICE</t>
  </si>
  <si>
    <t>MOST ČEZ VRŠCO NA LC490441 LOŽNICA VELIKA PIREŠICA</t>
  </si>
  <si>
    <t>Javna Občinska cesta 634/127, 634/128, 678/5</t>
  </si>
  <si>
    <t>NEKATEGORIZIRANA CESTA - JAVNO DOBRO</t>
  </si>
  <si>
    <t>NEKATEGORIZIRANA CESTA PETROVČE SEJMIŠČE</t>
  </si>
  <si>
    <t>PLAZ NAD CESTO PRI HIŠI GRČE 86</t>
  </si>
  <si>
    <t>PLAZOVI NA JP990541 NA ODSEKU OD ZAVRH PRI GALICIJI 7 DO 5</t>
  </si>
  <si>
    <t>DOSTOPNA CESTA DO HIŠE PODKRAJ 20</t>
  </si>
  <si>
    <t>ŽELEZNIKI</t>
  </si>
  <si>
    <t>Ceferin, Davča 57</t>
  </si>
  <si>
    <t>Dražgoše JP Podstan 994731</t>
  </si>
  <si>
    <t>OBČINA ŽELEZNIKI</t>
  </si>
  <si>
    <t>JP 994921 Petrovo Brdo, odsek pred HŠ Podporezen 4</t>
  </si>
  <si>
    <t>JP 995161 makadamska cesta - JP Miznikar - Karbuskar (Karbuskar Smrekar)</t>
  </si>
  <si>
    <t>JP 995221 Martinj Vrh - Mušter/Dobre</t>
  </si>
  <si>
    <t>JP 995011 Martinj Vrh Podpučnik Pohtar</t>
  </si>
  <si>
    <t xml:space="preserve"> most čez Češnjico (dovozna pot do HŠ Log 41)</t>
  </si>
  <si>
    <t xml:space="preserve"> most Plenšak (most čez Soro na JP 995531 - Plenšak)</t>
  </si>
  <si>
    <t xml:space="preserve"> most Rejc (most čez Soro do domačije Rejc)</t>
  </si>
  <si>
    <t xml:space="preserve"> most Šmid (most čez Soro do domačije Šmid)</t>
  </si>
  <si>
    <t>LC 401013 nad Vancerjevim mlinom</t>
  </si>
  <si>
    <t xml:space="preserve"> Trnje 38</t>
  </si>
  <si>
    <t>ŽETALE</t>
  </si>
  <si>
    <t>JP 741421 Rtiče-Selo-Mikolič</t>
  </si>
  <si>
    <t>JP 741391 Zg. Ravno-Strajna</t>
  </si>
  <si>
    <t>JP 741321 Zg. Globočec-Prekože</t>
  </si>
  <si>
    <t>JP 741261 Peklača-Vinarje</t>
  </si>
  <si>
    <t>JP 741361 Peklača-Prevoršek</t>
  </si>
  <si>
    <t>JP 741341 Peklača-Rakoški v-Sakel</t>
  </si>
  <si>
    <t>JP 741332 Odcep Papež</t>
  </si>
  <si>
    <t>JP 741241 Pšetna graba-Zalopata</t>
  </si>
  <si>
    <t>JP 741591 Trebež-Vivola</t>
  </si>
  <si>
    <t>JP 741621 Krhiče-Kolar-Plavčak-Ko</t>
  </si>
  <si>
    <t>JP 741691 Varvasela-Garce</t>
  </si>
  <si>
    <t>LC 240131 Doklece-Janški-Marinja</t>
  </si>
  <si>
    <t>LC 328041 Ptuj-Dolena-Marinja vas</t>
  </si>
  <si>
    <t>LC 240051 Žetale-Trebež-Stopnica</t>
  </si>
  <si>
    <t>ŽIRI</t>
  </si>
  <si>
    <t>More, Bedrih 6</t>
  </si>
  <si>
    <t>Kopač, Bedrih 8</t>
  </si>
  <si>
    <t>Dovoz do objekta Brekovice 7</t>
  </si>
  <si>
    <t xml:space="preserve">cesta Rupe Mavsar </t>
  </si>
  <si>
    <t>nekategorizirana cesta Goropeke 20</t>
  </si>
  <si>
    <t xml:space="preserve"> Jarčja Dolina 13</t>
  </si>
  <si>
    <t>Rupe Jarčja Dolina 25</t>
  </si>
  <si>
    <t>Jarčja Dolina Vehar Ledinica 15 a</t>
  </si>
  <si>
    <t>Nekategorizirana cesta Samo Kavčič</t>
  </si>
  <si>
    <t>Pl. grapa - Demšar nekategorizirana cesta</t>
  </si>
  <si>
    <t>SSK Norica</t>
  </si>
  <si>
    <t>Smučarski skakalni klub Norica Žiri</t>
  </si>
  <si>
    <t xml:space="preserve"> Račeva 33</t>
  </si>
  <si>
    <t xml:space="preserve"> Rakulk 66</t>
  </si>
  <si>
    <t xml:space="preserve"> VAški vodovod Selo</t>
  </si>
  <si>
    <t>Nekategorizirana cesta Žirovski vrh 11</t>
  </si>
  <si>
    <t xml:space="preserve"> Žirovski vrh 28 a</t>
  </si>
  <si>
    <t>Dostop most Žirovski vrh 32</t>
  </si>
  <si>
    <t xml:space="preserve"> Žirovski vrh 32 b</t>
  </si>
  <si>
    <t>Dostop do objekta Žirovski vrh 74</t>
  </si>
  <si>
    <t>JP 601841 ?ir.v.-Petelin-Javornik</t>
  </si>
  <si>
    <t>LC 496061 ?iri-?irovski vrh</t>
  </si>
  <si>
    <t>LC 496071 ?iri-Goropeke</t>
  </si>
  <si>
    <t>LC 496031 ?iri-Ledinica-Mrzli vrh</t>
  </si>
  <si>
    <t>JP 996471 ?iri-Sp. Vrsnik</t>
  </si>
  <si>
    <t>JP 997211 Bartelj-Mlinar</t>
  </si>
  <si>
    <t>JP 996061 Boban-Kovač</t>
  </si>
  <si>
    <t>LC 496011 Breznica-Led.Krnice</t>
  </si>
  <si>
    <t>JP 996711 Debenc-Goli Vrh</t>
  </si>
  <si>
    <t>JP 997181 Dobračeva-Rakulk</t>
  </si>
  <si>
    <t>LC 130171 Dole-Podklanec</t>
  </si>
  <si>
    <t>LC 100151 Gorenja vas-Goli vrh</t>
  </si>
  <si>
    <t>LC 496072 Goropeke-Brekovice</t>
  </si>
  <si>
    <t>LC 130191 Govejk-Brekovce</t>
  </si>
  <si>
    <t>LK 499201 Industrijska</t>
  </si>
  <si>
    <t>JP 996801 Jarčja dolina-Cveto</t>
  </si>
  <si>
    <t>LZ 499011 Jezerska</t>
  </si>
  <si>
    <t>JP 996261 Kremžar-Blaževec</t>
  </si>
  <si>
    <t>JP 600243 Lovran-Vidic</t>
  </si>
  <si>
    <t>JP 996041 Mavsar-Selak</t>
  </si>
  <si>
    <t>JP 996491 Mlinar-Vrban</t>
  </si>
  <si>
    <t>nekategorizirana cesta Most ločnik</t>
  </si>
  <si>
    <t>nekategorizirana cesta Most Plastuh</t>
  </si>
  <si>
    <t>JP 997061 Novovaška-Primc</t>
  </si>
  <si>
    <t>JP 996501 Odcep Osojnice-?akelj</t>
  </si>
  <si>
    <t>JP 996271 Odcep Snopk Nack</t>
  </si>
  <si>
    <t>JP 997051 Part.-Plinarna</t>
  </si>
  <si>
    <t>LK 499061 Partizanska-Jezerska</t>
  </si>
  <si>
    <t>JP 996691 Partizanska-Plastuh-GvP</t>
  </si>
  <si>
    <t>LC 468031 Pod ?elo-Smreč-?iri</t>
  </si>
  <si>
    <t>JP 997251 Pot v Skale</t>
  </si>
  <si>
    <t>JP 996981 Pot-?akelj</t>
  </si>
  <si>
    <t>LC 496022 Pretoč-Mostar</t>
  </si>
  <si>
    <t>LC 496041 Selo-?irovski vrh</t>
  </si>
  <si>
    <t>JP 996111 Selo-Kolišer</t>
  </si>
  <si>
    <t>LC 496021 Selo-Pretoč</t>
  </si>
  <si>
    <t>JP 996521 Selo-Zabrežnik spodaj</t>
  </si>
  <si>
    <t>JP 600072 Sovodenj-Ocvirk</t>
  </si>
  <si>
    <t>JP 600071 Sovodenj-Rovtar</t>
  </si>
  <si>
    <t>JP 996781 Sp.Selo-Muhovc</t>
  </si>
  <si>
    <t xml:space="preserve"> Vodovod</t>
  </si>
  <si>
    <t>JP 601841 Žir.v.-Petelin-Javornik</t>
  </si>
  <si>
    <t>JP 997250 Skale - Sovir</t>
  </si>
  <si>
    <t>Končina</t>
  </si>
  <si>
    <t>jarčja dolina 6 a</t>
  </si>
  <si>
    <t>Doelnc</t>
  </si>
  <si>
    <t>ŽIROVNICA</t>
  </si>
  <si>
    <t>JP 650037 žel. most - Moste 57a</t>
  </si>
  <si>
    <t>cesta Moste, brežina pod parcelo 889/1 Žirovnica</t>
  </si>
  <si>
    <t>LC 192010 most čez Završnico na LC 150011</t>
  </si>
  <si>
    <t>JP 650037 MOSTE-fekalna kanalizacija</t>
  </si>
  <si>
    <t>LC 150011 oporni zid ob lc 150011</t>
  </si>
  <si>
    <t xml:space="preserve"> oporni zid-brežina pod lokalno cesto LC150011</t>
  </si>
  <si>
    <t xml:space="preserve"> vodovod ob objektu  Moste 56</t>
  </si>
  <si>
    <t>Oskodovanec Naziv</t>
  </si>
  <si>
    <t>Objekt Naslov</t>
  </si>
  <si>
    <t>Ocena škode</t>
  </si>
  <si>
    <t>Objekt_SkodaPovzrocenaVPlazu</t>
  </si>
  <si>
    <t>Dokležovje</t>
  </si>
  <si>
    <t>4</t>
  </si>
  <si>
    <t>IŽAKOVCI</t>
  </si>
  <si>
    <t>Ižakovci 190</t>
  </si>
  <si>
    <t>Melinci</t>
  </si>
  <si>
    <t>Melinci 64</t>
  </si>
  <si>
    <t>POMOŽMO IGRIŠČE</t>
  </si>
  <si>
    <t>Glavna ulica 17</t>
  </si>
  <si>
    <t>ČRPALIŠČE LETUŠ</t>
  </si>
  <si>
    <t>BRUNARICA</t>
  </si>
  <si>
    <t>3</t>
  </si>
  <si>
    <t>BRUNARICA 2</t>
  </si>
  <si>
    <t>Letuš 67</t>
  </si>
  <si>
    <t>NOGOMETNO IGRIŠČA</t>
  </si>
  <si>
    <t>ODBOJKARSKO IGRIŠČE LETUŠ</t>
  </si>
  <si>
    <t>OGRAJA OB IGRIŠČIH</t>
  </si>
  <si>
    <t>ROKOMETNO IGRIŠČE LETUŠ</t>
  </si>
  <si>
    <t>VEĆNAMENSKI OBJEKT LETUŠ - LETUŠKA ŽAGA</t>
  </si>
  <si>
    <t>Letuš 67A</t>
  </si>
  <si>
    <t>BREŽICE</t>
  </si>
  <si>
    <t>KRAJEVNA SKUPNOST KRŠKA VAS</t>
  </si>
  <si>
    <t>Krška vas 2</t>
  </si>
  <si>
    <t>PGD ZAGRAD PEČOVNIK</t>
  </si>
  <si>
    <t>Pečovnik 54</t>
  </si>
  <si>
    <t>PARTIZANSKA 3A</t>
  </si>
  <si>
    <t>Partizanska cesta 3A</t>
  </si>
  <si>
    <t>Cesta v Polico 41 (GASILSKI DOM)</t>
  </si>
  <si>
    <t>Krvavška cesta 4 (kulturna dvorana Cerklje)</t>
  </si>
  <si>
    <t>Krvavška cesta 4 (osnovna šola Cerklje)</t>
  </si>
  <si>
    <t>Krvavška cesta 4 (športna dvorana)</t>
  </si>
  <si>
    <t>Zalog pri Cerkljah 29 (osnovna šola)</t>
  </si>
  <si>
    <t>Center 101</t>
  </si>
  <si>
    <t>Center 105</t>
  </si>
  <si>
    <t>Zavod za gozdove RS, OE Slovenj Gradec</t>
  </si>
  <si>
    <t>Center 11</t>
  </si>
  <si>
    <t>Center 111</t>
  </si>
  <si>
    <t>Center 123</t>
  </si>
  <si>
    <t>Center 148</t>
  </si>
  <si>
    <t>Center 155</t>
  </si>
  <si>
    <t>Center 22</t>
  </si>
  <si>
    <t>Center 28</t>
  </si>
  <si>
    <t>Center 4</t>
  </si>
  <si>
    <t>Center 41</t>
  </si>
  <si>
    <t>Center 52</t>
  </si>
  <si>
    <t>Center 76</t>
  </si>
  <si>
    <t>koprivna 46</t>
  </si>
  <si>
    <t>ludranski vrh 13a</t>
  </si>
  <si>
    <t>plaz center 133</t>
  </si>
  <si>
    <t>plaz javorje 1</t>
  </si>
  <si>
    <t>plaz javorje 20</t>
  </si>
  <si>
    <t>plaz jazbina 20</t>
  </si>
  <si>
    <t>plaz koprivna 11</t>
  </si>
  <si>
    <t>plaz koprivna 16</t>
  </si>
  <si>
    <t>plaz koprivna 9</t>
  </si>
  <si>
    <t>plaz lampreče 30</t>
  </si>
  <si>
    <t>plaz lampreče 32</t>
  </si>
  <si>
    <t>plaz lampreče 33</t>
  </si>
  <si>
    <t>plaz ludranski vrh 29</t>
  </si>
  <si>
    <t>plaz pristava 3</t>
  </si>
  <si>
    <t>plaz spodnje javorje 21</t>
  </si>
  <si>
    <t>plaz spodnje javorje 22/1</t>
  </si>
  <si>
    <t>plaz spodnje javorje 22/2</t>
  </si>
  <si>
    <t>plaz spodnje javorje 22/3</t>
  </si>
  <si>
    <t>plaz spodnje javorje 6/1</t>
  </si>
  <si>
    <t>plaz spodnje javorje 6/2</t>
  </si>
  <si>
    <t>plaz spodnje javorje 7d</t>
  </si>
  <si>
    <t>plaz spodnje javorje 9b</t>
  </si>
  <si>
    <t>plaz žerjav 1</t>
  </si>
  <si>
    <t>Podpeca 29</t>
  </si>
  <si>
    <t>Rudarjevo 19A</t>
  </si>
  <si>
    <t>Spodnje Javorje 21/2</t>
  </si>
  <si>
    <t>Spodnje Javorje 27</t>
  </si>
  <si>
    <t>Center 100</t>
  </si>
  <si>
    <t>Center 154</t>
  </si>
  <si>
    <t>Obćina Črna na Koroškem</t>
  </si>
  <si>
    <t>Center 18A</t>
  </si>
  <si>
    <t>Podpeca 78</t>
  </si>
  <si>
    <t>Center</t>
  </si>
  <si>
    <t>Center - Trim steza</t>
  </si>
  <si>
    <t>Center 114</t>
  </si>
  <si>
    <t>Center 115</t>
  </si>
  <si>
    <t>Center 13</t>
  </si>
  <si>
    <t>Center 153</t>
  </si>
  <si>
    <t>Center 17</t>
  </si>
  <si>
    <t>Center 18</t>
  </si>
  <si>
    <t>CENTER 21A</t>
  </si>
  <si>
    <t>Center 34</t>
  </si>
  <si>
    <t>Center 35</t>
  </si>
  <si>
    <t>Center 37</t>
  </si>
  <si>
    <t>most center 4</t>
  </si>
  <si>
    <t>most ludranski vrh 29</t>
  </si>
  <si>
    <t>most pristava 32</t>
  </si>
  <si>
    <t>Most Pudgarsko - Kramarica 7</t>
  </si>
  <si>
    <t>Most Pudgarsko - Kramarica 8</t>
  </si>
  <si>
    <t>most spodnje javorje 1</t>
  </si>
  <si>
    <t>most spodnje javorje 12</t>
  </si>
  <si>
    <t>most spodnje javorje 19</t>
  </si>
  <si>
    <t>most spodnje javorje 2</t>
  </si>
  <si>
    <t>most žerjav 11</t>
  </si>
  <si>
    <t>most žerjav 13</t>
  </si>
  <si>
    <t>most žerjav 44a</t>
  </si>
  <si>
    <t>občina Črna na Koroškem</t>
  </si>
  <si>
    <t>most žerjav 54</t>
  </si>
  <si>
    <t>Pristava 2</t>
  </si>
  <si>
    <t>Spodnje Javorje 22A</t>
  </si>
  <si>
    <t>Žerjav</t>
  </si>
  <si>
    <t>Žerjav 44A</t>
  </si>
  <si>
    <t>SSRS</t>
  </si>
  <si>
    <t>Center 38</t>
  </si>
  <si>
    <t>Center 142</t>
  </si>
  <si>
    <t>OŠ Črna na Koroškem</t>
  </si>
  <si>
    <t>igrišče za vrtec</t>
  </si>
  <si>
    <t>OBČINA DOBROVA POLHOV GRADEC</t>
  </si>
  <si>
    <t>MOST HRUŠEVO</t>
  </si>
  <si>
    <t>Občina Doborva-Polhov Gradec</t>
  </si>
  <si>
    <t>CESTA 7. MAJA  20</t>
  </si>
  <si>
    <t>Polhov Gradec 95</t>
  </si>
  <si>
    <t>Stara cesta 13</t>
  </si>
  <si>
    <t>Leseni viseči most na jeklenih vrveh- premostitveni objekt na občinski cesti 208283 preko reke Save</t>
  </si>
  <si>
    <t>Most Dolsko-Laze</t>
  </si>
  <si>
    <t>OBČINA DRAVOGRAD, PRORAČUNSKI SKLAD</t>
  </si>
  <si>
    <t>Meža 154</t>
  </si>
  <si>
    <t>Meža 154A</t>
  </si>
  <si>
    <t>Občina Dravograd</t>
  </si>
  <si>
    <t>Meža 154B</t>
  </si>
  <si>
    <t>Meža 155</t>
  </si>
  <si>
    <t>Meža 155A</t>
  </si>
  <si>
    <t>Meža 155B</t>
  </si>
  <si>
    <t>Meža 156</t>
  </si>
  <si>
    <t>Meža 156A</t>
  </si>
  <si>
    <t>Meža 156B</t>
  </si>
  <si>
    <t>Meža 156C</t>
  </si>
  <si>
    <t>Trg 4. julija 8</t>
  </si>
  <si>
    <t>LOVSKA DRUŽINA LIBELIČE</t>
  </si>
  <si>
    <t>Črneška Gora 11</t>
  </si>
  <si>
    <t>KOROŠKI GOLF KLUB DRAVOGRAD</t>
  </si>
  <si>
    <t>Selovec 83</t>
  </si>
  <si>
    <t>Športno društvo DEM</t>
  </si>
  <si>
    <t>Tenis igrišče Meža</t>
  </si>
  <si>
    <t>Zbirni center Dravograd</t>
  </si>
  <si>
    <t>KOROŠKI DOM STAROSTNIKOV</t>
  </si>
  <si>
    <t>Črneče 146</t>
  </si>
  <si>
    <t>Športno društvo Big gym</t>
  </si>
  <si>
    <t>Poljanska cesta 55</t>
  </si>
  <si>
    <t>Poljanska cesta 87</t>
  </si>
  <si>
    <t>arheološko najdišče Sv. Martin</t>
  </si>
  <si>
    <t>mobilni gostinski lokal</t>
  </si>
  <si>
    <t>KRAJEVNA SKUPNOST LUČINE</t>
  </si>
  <si>
    <t>pokopališče Lučine</t>
  </si>
  <si>
    <t>Pokriti most čez Soro</t>
  </si>
  <si>
    <t>Poljane nad Škofjo Loko 70</t>
  </si>
  <si>
    <t>PROSTOVOLJNO GASILSKO DRUŠTVO POLJANE</t>
  </si>
  <si>
    <t>Poljane nad Škofjo Loko 78</t>
  </si>
  <si>
    <t>PROSTOVOLJNO GASILSKO DRUŠTVO GORENJA VAS</t>
  </si>
  <si>
    <t>poslovilni objekt Lučine</t>
  </si>
  <si>
    <t>Sestranska vas 44</t>
  </si>
  <si>
    <t>Ribiška družina Visoko</t>
  </si>
  <si>
    <t>Sestranska vas 54</t>
  </si>
  <si>
    <t>Sestranska vas b.š.</t>
  </si>
  <si>
    <t>Visoko pri Poljanah 1</t>
  </si>
  <si>
    <t>Poljane nad Škofjo Loko 28</t>
  </si>
  <si>
    <t>Javorje 6</t>
  </si>
  <si>
    <t>Poljane nad Škofjo Loko 100</t>
  </si>
  <si>
    <t>Sovodenj 32</t>
  </si>
  <si>
    <t>Trata 40</t>
  </si>
  <si>
    <t>PGD GAJEVCI</t>
  </si>
  <si>
    <t>Gajevci 38A</t>
  </si>
  <si>
    <t>RK RAK GAJEVCI - PLACEROVCI</t>
  </si>
  <si>
    <t>PLACEROVCI</t>
  </si>
  <si>
    <t>RIBIŠKI KLUB TÜNF MALA VAS</t>
  </si>
  <si>
    <t>RIBIŠKI DOM MALA VAS</t>
  </si>
  <si>
    <t>Attemsov trg 28</t>
  </si>
  <si>
    <t>PLANINSKO DRUŠTVO GORNJI GRAD</t>
  </si>
  <si>
    <t>Kocbekova cesta 1A</t>
  </si>
  <si>
    <t>PROSTOVOLJNO GASILSKO DRUŠTVO GORNJI GRAD</t>
  </si>
  <si>
    <t>Attemsov trg 16</t>
  </si>
  <si>
    <t>Florjan pri Gornjem Gradu</t>
  </si>
  <si>
    <t>Gornji Grad</t>
  </si>
  <si>
    <t>Lenart pri Gornjem Gradu</t>
  </si>
  <si>
    <t>Šmiklavž</t>
  </si>
  <si>
    <t>Šokat</t>
  </si>
  <si>
    <t>Tirosek</t>
  </si>
  <si>
    <t>Attemsov trg 8</t>
  </si>
  <si>
    <t>Kocbekova cesta 21</t>
  </si>
  <si>
    <t>Podkraj 30A, 31</t>
  </si>
  <si>
    <t>PGD LEDINE</t>
  </si>
  <si>
    <t>Ledine 13</t>
  </si>
  <si>
    <t>Dom dr. Franceta Berglja</t>
  </si>
  <si>
    <t>Ulica Staneta Bokala 4</t>
  </si>
  <si>
    <t>Ulica Viktorja Kejžarja 22</t>
  </si>
  <si>
    <t>OŠ Koroška Bela</t>
  </si>
  <si>
    <t>Cesta talcev 2</t>
  </si>
  <si>
    <t>RS, CENTER ZA IZOBRAŽEVANJE</t>
  </si>
  <si>
    <t>Cankarjeva cesta 1</t>
  </si>
  <si>
    <t>Cankarjeva cesta 8</t>
  </si>
  <si>
    <t>Glavni trg 24</t>
  </si>
  <si>
    <t>Livarska ulica 5</t>
  </si>
  <si>
    <t>Ljubljanska cesta 9B</t>
  </si>
  <si>
    <t>DRUŠTVO GORSKA REŠEVALNA SLUŽBA KAMNIK</t>
  </si>
  <si>
    <t>Fužine 74</t>
  </si>
  <si>
    <t>ZAVOD ZA TURIZEM IN ŠPORT V OBČINI KAMNIK</t>
  </si>
  <si>
    <t>Maistrova ulica 15</t>
  </si>
  <si>
    <t>PROSTOVOLJNO GASILSKO DRUŠTVO KAMNIK</t>
  </si>
  <si>
    <t>Livarska ulica 1</t>
  </si>
  <si>
    <t>OSNOVNA ŠOLA FRANA ALBREHTA (PŠ MEKINJE)</t>
  </si>
  <si>
    <t>Jeranovo 11</t>
  </si>
  <si>
    <t>OSNOVNA ŠOLA STRANJE</t>
  </si>
  <si>
    <t>Krivčevo 2</t>
  </si>
  <si>
    <t>OSNOVNA ŠOLA FRANA ALBREHTA (PŠ NEVLJE)</t>
  </si>
  <si>
    <t>Nevlje 18</t>
  </si>
  <si>
    <t>GSŠRM KAMNIK</t>
  </si>
  <si>
    <t>Novi trg 41A</t>
  </si>
  <si>
    <t>CENTER ZA IZOBRAŽEVANJE, REHABILITACIJO IN USPOSABLJANJE KAMNIK</t>
  </si>
  <si>
    <t>Novi trg 43A</t>
  </si>
  <si>
    <t>OSNOVNA ŠOLA FRANA ALBREHTA</t>
  </si>
  <si>
    <t>Šolska ulica 1</t>
  </si>
  <si>
    <t>OSNOVNA ŠOLA 27. JULIJ KAMNIK</t>
  </si>
  <si>
    <t>Tomšičeva ulica 9</t>
  </si>
  <si>
    <t>OSNOVNA ŠOLA FRANA ALBREHTA (PŠ TUNJICE)</t>
  </si>
  <si>
    <t>Tunjice 22</t>
  </si>
  <si>
    <t>Zgornje Stranje 22</t>
  </si>
  <si>
    <t>Glavarjeva cesta 59</t>
  </si>
  <si>
    <t>Gora pri Komendi 5</t>
  </si>
  <si>
    <t>Mlaka 33</t>
  </si>
  <si>
    <t>KMETIJSKI INŠTITUT SLOVENIJE</t>
  </si>
  <si>
    <t>Moste 57A</t>
  </si>
  <si>
    <t>"BELICJANOV" MOST NA TUNJŠČICI KRIŽ-GORA</t>
  </si>
  <si>
    <t>BRV NA PŠATI</t>
  </si>
  <si>
    <t>BRV NA TUNJŠČICI</t>
  </si>
  <si>
    <t>ČRPALIŠČE MOSTE pri 100</t>
  </si>
  <si>
    <t>ČRPALIŠČE ZAJČEVA CESTA 5</t>
  </si>
  <si>
    <t>ČRPALIŠČE ŽEJE pri 4L</t>
  </si>
  <si>
    <t>DRUGA OBMOČJA CENTRALNIH DEJAVNOSTI</t>
  </si>
  <si>
    <t>GLAVARJEVA CESTA</t>
  </si>
  <si>
    <t>PGD KOMENDA</t>
  </si>
  <si>
    <t>Glavarjeva cesta 65</t>
  </si>
  <si>
    <t>NK KOMENDA</t>
  </si>
  <si>
    <t>Glavarjeva cesta 98</t>
  </si>
  <si>
    <t>Gmajnica 289</t>
  </si>
  <si>
    <t>TENIŠKI KLUB KOMENDA</t>
  </si>
  <si>
    <t>GMAJNICA 289 - TENIS IGRIŠČE</t>
  </si>
  <si>
    <t>NK Komenda</t>
  </si>
  <si>
    <t>Kontejnar - NK Komenda</t>
  </si>
  <si>
    <t>LESENA HIŠKA - TRŽNICA</t>
  </si>
  <si>
    <t>MOST NA BRNIKU - POTOK</t>
  </si>
  <si>
    <t>MOST NA KANALU PRI KMETIJI JAMŠEK</t>
  </si>
  <si>
    <t>MOST NA KNEŽJEM POTOKU - APARTMAJI GORJAN</t>
  </si>
  <si>
    <t>MOST NA KNEŽJEM POTOKU GORA</t>
  </si>
  <si>
    <t>MOST NA POTOKU VOJE</t>
  </si>
  <si>
    <t>MOST NA PŠATI</t>
  </si>
  <si>
    <t>MOST NA PŠATI PRI TP HIPODROM</t>
  </si>
  <si>
    <t>MOST NA PŠATI RAZBREMENILNIK</t>
  </si>
  <si>
    <t>MOST NA RAZBREMENILNIKU PŠATE</t>
  </si>
  <si>
    <t>MOST NA VRANSKEM POTOKU - PLANINSKI DOM</t>
  </si>
  <si>
    <t>MOST NA VRTAŠKEM POTOKU PROTI KOM.DOBRAVI</t>
  </si>
  <si>
    <t>MOST PROTI MLINČKOM NA RAZBREMENILNIKU PŠATE</t>
  </si>
  <si>
    <t>MOSTE 88 E</t>
  </si>
  <si>
    <t>MOSTIČEK NA PŠATI SUHADOLE</t>
  </si>
  <si>
    <t>NOGOMETNO IGRIŠČE - HIPODROM</t>
  </si>
  <si>
    <t>OBMOČJA CENTRALNIH DEJAVNOSTI</t>
  </si>
  <si>
    <t>OBMOČJE ZA ODDIH, ŠPORT IN REKREACIJO</t>
  </si>
  <si>
    <t>PLANINSKO DRUŠTVO KOMENDA</t>
  </si>
  <si>
    <t>Podboršt pri Komendi 7G</t>
  </si>
  <si>
    <t>Razbremenilnik komunalnih odpadnih vod Komenda</t>
  </si>
  <si>
    <t>STANOVANJSKE POVEŠINE ZA POSEBNE NAMENE</t>
  </si>
  <si>
    <t>STREET WORKOUT</t>
  </si>
  <si>
    <t>Moste 40</t>
  </si>
  <si>
    <t>ŠOLSKO IGRIŠČE MOSTE 40</t>
  </si>
  <si>
    <t>KOSTANJEVICA NA KRKI</t>
  </si>
  <si>
    <t>Občina Kostanjevica na Krki</t>
  </si>
  <si>
    <t>Oražnova ulica BŠ</t>
  </si>
  <si>
    <t>DOM UPOKOJENCEV KRANJ</t>
  </si>
  <si>
    <t>Cesta 1. maja 59</t>
  </si>
  <si>
    <t>Plač 7</t>
  </si>
  <si>
    <t>ŠPORTNO REKREACIJSKO DRUŠTVO GORNJI SLAVEČI</t>
  </si>
  <si>
    <t>GORNJI SLAVEČI</t>
  </si>
  <si>
    <t>PROSTOVOLJNO GASILSKO DRUŠTVO GORNJI SLAVEČI</t>
  </si>
  <si>
    <t>Gornji Slaveči 18</t>
  </si>
  <si>
    <t>Trubarjevo nabrežje 5, del stavbe 1</t>
  </si>
  <si>
    <t>Trubarjevo nabrežje 5, del stavbe 3</t>
  </si>
  <si>
    <t>Valvasorjev trg 7, stanovanje št. 1 (najemnik Maček)</t>
  </si>
  <si>
    <t>Mestna ulica 2</t>
  </si>
  <si>
    <t>OBMOČNA OBRTNO - PODJETNIŠKA ZBORNICA LAŠKO</t>
  </si>
  <si>
    <t>Savinjsko nabrežje 2</t>
  </si>
  <si>
    <t>Društvo Vesele nogice</t>
  </si>
  <si>
    <t>Trubarjevo nabrežje 1</t>
  </si>
  <si>
    <t>Trubarjevo nabrežje 9</t>
  </si>
  <si>
    <t>Valvasorjev trg 1</t>
  </si>
  <si>
    <t>Policija, PU Celje</t>
  </si>
  <si>
    <t>Zdraviliška cesta 5</t>
  </si>
  <si>
    <t>Zdraviliška cesta 5b</t>
  </si>
  <si>
    <t>Aškerčeva cesta 1</t>
  </si>
  <si>
    <t>Poženelova ulica 22, DEL STAVBE 23</t>
  </si>
  <si>
    <t>Poženelova ulica 28</t>
  </si>
  <si>
    <t>CENTER ZA ŠPORT, TURIZEM, INFORMIRANJE IN KULTURO LAŠKO</t>
  </si>
  <si>
    <t>Trg svobode 6</t>
  </si>
  <si>
    <t>Ulica Lajcsija Pandurja 1</t>
  </si>
  <si>
    <t>OBČINA LENDAVA - LENDVA KÖZSEG</t>
  </si>
  <si>
    <t>Kidričeva ulica 34</t>
  </si>
  <si>
    <t>DOM STAREJŠIH LENDAVA</t>
  </si>
  <si>
    <t>Slomškovo naselje 7</t>
  </si>
  <si>
    <t>DRUŠTVO UPOKOJENCEV LITIJA</t>
  </si>
  <si>
    <t>Jerebova ulica 3</t>
  </si>
  <si>
    <t>KRAJEVNA SKUPNOST SPODNJI LOG</t>
  </si>
  <si>
    <t>Spodnji Log 16</t>
  </si>
  <si>
    <t>OBČINA LITIJA -  Potisek</t>
  </si>
  <si>
    <t>Trg na Stavbah 8</t>
  </si>
  <si>
    <t>MEDOBČINSKO DRUŠTVO INVALIDOV OBČIN LITIJA IN ŠMARTNO PRI LITIJI, SOCIALNO PODJETJE</t>
  </si>
  <si>
    <t>Parmova ulica 13A</t>
  </si>
  <si>
    <t>DRUŠTVO DIABETIKOV LITIJA IN ŠMARTNO PRI LITIJI</t>
  </si>
  <si>
    <t>Parmova ulica 7</t>
  </si>
  <si>
    <t>Ponoviška cesta 12</t>
  </si>
  <si>
    <t>RIBIŠKA DRUŽINA LITIJA</t>
  </si>
  <si>
    <t>Savska cesta 3</t>
  </si>
  <si>
    <t>RAFTING KLUB VIDRA</t>
  </si>
  <si>
    <t>Ponoviška cesta</t>
  </si>
  <si>
    <t>REPUBLIKA SLOVENIJA, AGENCIJA ZA JAVNOPRAVNE EVIDENCE IN STORITVE</t>
  </si>
  <si>
    <t>Ponoviška cesta 3</t>
  </si>
  <si>
    <t>ZKMŠ</t>
  </si>
  <si>
    <t>Trg na Stavbah 8A</t>
  </si>
  <si>
    <t>MINISTRSTVO ZA NOTRANJE ZADEVE</t>
  </si>
  <si>
    <t>Kajakaška cesta 115</t>
  </si>
  <si>
    <t>MINISTRSTVO ZA NOTRANJE ZADEVE POLICIJA</t>
  </si>
  <si>
    <t>Rocenska ulica 56</t>
  </si>
  <si>
    <t>DAJNKOVA ULICA BŠ</t>
  </si>
  <si>
    <t>Dolenjska cesta 11</t>
  </si>
  <si>
    <t>Marinovševa cesta 8A</t>
  </si>
  <si>
    <t>MILIČINSKEGA ULICA 2</t>
  </si>
  <si>
    <t>RIBIŠKA DRUŽINA</t>
  </si>
  <si>
    <t>Spodnje Gameljne 62</t>
  </si>
  <si>
    <t>ŠPORTNO DRUŠTVO SLOGA</t>
  </si>
  <si>
    <t>Šmartinska cesta 301</t>
  </si>
  <si>
    <t>Vojkova cesta 100</t>
  </si>
  <si>
    <t>Šmartinska cesta 246A</t>
  </si>
  <si>
    <t>Na Pečeh 2</t>
  </si>
  <si>
    <t>ŠPORT CENTER PRODNIK, JURJEVEC EDVARD S.P.</t>
  </si>
  <si>
    <t>Juvanje 1</t>
  </si>
  <si>
    <t>RIBIŠKA DRUŽINA LJUBNO OB SAVINJI</t>
  </si>
  <si>
    <t>Na Pečeh 10</t>
  </si>
  <si>
    <t>NA PEČEH 10</t>
  </si>
  <si>
    <t>B.Š.</t>
  </si>
  <si>
    <t>Občina Ljubno</t>
  </si>
  <si>
    <t>B.Š. Ljubno</t>
  </si>
  <si>
    <t>B.Š. Primož pri Ljubnem</t>
  </si>
  <si>
    <t>b.š. Radmirje</t>
  </si>
  <si>
    <t>B.Š. TER</t>
  </si>
  <si>
    <t>B.Š.Savina</t>
  </si>
  <si>
    <t>B.Š.TER</t>
  </si>
  <si>
    <t>Šport center Prodnik</t>
  </si>
  <si>
    <t>ni naslova</t>
  </si>
  <si>
    <t>nima naslova</t>
  </si>
  <si>
    <t>CEZANJEVCI</t>
  </si>
  <si>
    <t>Fulneška ulica 5</t>
  </si>
  <si>
    <t>Občina Luče</t>
  </si>
  <si>
    <t>Krnica 51</t>
  </si>
  <si>
    <t>ZAJETJE LUČE</t>
  </si>
  <si>
    <t>PGD LUČE</t>
  </si>
  <si>
    <t>Luče 1</t>
  </si>
  <si>
    <t>Podvolovljek BH</t>
  </si>
  <si>
    <t>Ribiška družina Ljubno ob Savinji</t>
  </si>
  <si>
    <t>NADSTREŠNICA</t>
  </si>
  <si>
    <t>Skladiščni objekt</t>
  </si>
  <si>
    <t>ETNOLOŠKA ZBIRKA VAS STARIH POKLICEV</t>
  </si>
  <si>
    <t>FALENTNOV MOST</t>
  </si>
  <si>
    <t>LOGARSKI MOST</t>
  </si>
  <si>
    <t>MACESNIKOV MOST</t>
  </si>
  <si>
    <t>MOST - PRIREDITVENI PROSTOR PODVOLOVLJEK</t>
  </si>
  <si>
    <t>MOST DO RIBOGOJNICE V PODVOLOVLJEKU</t>
  </si>
  <si>
    <t>MOST GOLOB</t>
  </si>
  <si>
    <t>MOST KLADNIK</t>
  </si>
  <si>
    <t>MOST NA ČRNI</t>
  </si>
  <si>
    <t>MOST POD PODPEČNIKOM</t>
  </si>
  <si>
    <t>MOST PRI JAKU</t>
  </si>
  <si>
    <t>MOST PRI LIZI</t>
  </si>
  <si>
    <t>MOST PRI SINIČNEKU</t>
  </si>
  <si>
    <t>MOST V KONJSKI LOG ŠT. 1</t>
  </si>
  <si>
    <t>MOST V KONJSKI LOG ŠT. 2</t>
  </si>
  <si>
    <t>MOST V ZALIV</t>
  </si>
  <si>
    <t>PLAZNIKOV MOST</t>
  </si>
  <si>
    <t>PODBREGARSKI MOST</t>
  </si>
  <si>
    <t>POGOREVČKI MOST</t>
  </si>
  <si>
    <t>PRODSKI MOST</t>
  </si>
  <si>
    <t>RIHERSKI MOST</t>
  </si>
  <si>
    <t>ROGAČKI MOST</t>
  </si>
  <si>
    <t>ŠPUČNEKOVA BRV</t>
  </si>
  <si>
    <t>TEHNTOV MOST</t>
  </si>
  <si>
    <t>TONCOV MOST</t>
  </si>
  <si>
    <t>VAŠKO PERIŠČE</t>
  </si>
  <si>
    <t>VISEČA BRV PRI IGLI</t>
  </si>
  <si>
    <t>ŽAGARSKI MLIN</t>
  </si>
  <si>
    <t>Makole 24</t>
  </si>
  <si>
    <t>Makole 39</t>
  </si>
  <si>
    <t>nasproti Kosovelove ulice 11</t>
  </si>
  <si>
    <t>Vrbanska cesta 71</t>
  </si>
  <si>
    <t>Malečnik 55</t>
  </si>
  <si>
    <t>Na otok 40</t>
  </si>
  <si>
    <t>PREČRPALIŠČE MELJE</t>
  </si>
  <si>
    <t>Limbuška cesta 62</t>
  </si>
  <si>
    <t>Malečnik 61</t>
  </si>
  <si>
    <t>Zrkovska cesta 67</t>
  </si>
  <si>
    <t>MARKOVCI</t>
  </si>
  <si>
    <t>ŠPORTNO DRUŠTVO STOJNCI</t>
  </si>
  <si>
    <t>STOJNCI</t>
  </si>
  <si>
    <t>DRUŠTVO ZA POMOČ OSEBAM Z MOTNJO V DUŠEVNEM RAZVOJU - BARKA</t>
  </si>
  <si>
    <t>Zbilje 66</t>
  </si>
  <si>
    <t>Cesta komandanta Staneta 10</t>
  </si>
  <si>
    <t>Cesta komandanta Staneta 12</t>
  </si>
  <si>
    <t>Cesta komandanta Staneta 14</t>
  </si>
  <si>
    <t>Medvoška cesta</t>
  </si>
  <si>
    <t>Prostovoljno gasilsko društvo v Preski</t>
  </si>
  <si>
    <t>Škofjeloška cesta 31</t>
  </si>
  <si>
    <t>Kolesarsko društvo Rog</t>
  </si>
  <si>
    <t>Vikrče 3</t>
  </si>
  <si>
    <t>Brv Senica</t>
  </si>
  <si>
    <t>brv Vikrče JP 720541 Viseči most - Vikrče 9</t>
  </si>
  <si>
    <t>Partizan Medvode-društvo za športno rekreacijo in telesno vzgojo družbena lastnina</t>
  </si>
  <si>
    <t>Cesta ob Sori 15</t>
  </si>
  <si>
    <t>Zavod za šport TOPSPIN</t>
  </si>
  <si>
    <t>Medvoška cesta 9</t>
  </si>
  <si>
    <t>Medvoški lok</t>
  </si>
  <si>
    <t>most - LK 252181 Medvoška cesta</t>
  </si>
  <si>
    <t>Most Goričane LC 251062</t>
  </si>
  <si>
    <t>Ob Medvoški cesti</t>
  </si>
  <si>
    <t>Ministrstvo za notranje zadeve RS</t>
  </si>
  <si>
    <t>Seškova cesta 7</t>
  </si>
  <si>
    <t>Preška cesta 22</t>
  </si>
  <si>
    <t>Smlednik 73</t>
  </si>
  <si>
    <t>Valburga 26</t>
  </si>
  <si>
    <t>Glasbilarska ulica 1</t>
  </si>
  <si>
    <t>Slovenska cesta 14</t>
  </si>
  <si>
    <t>Slovenska cesta 2</t>
  </si>
  <si>
    <t>Grajska cesta 1</t>
  </si>
  <si>
    <t>Slovenska cesta 28</t>
  </si>
  <si>
    <t>Slovenska cesta 30</t>
  </si>
  <si>
    <t>LIPARJEVA CESTA 60</t>
  </si>
  <si>
    <t>SKAKALNICE ZA SMUČARSKE SKOKE</t>
  </si>
  <si>
    <t>ŠOLSKA ULICA</t>
  </si>
  <si>
    <t>PROSTOVOLJNO GASIOLSKO DRUŠTVO TOPOLE</t>
  </si>
  <si>
    <t>Topole 21</t>
  </si>
  <si>
    <t>Slovenska cesta 32</t>
  </si>
  <si>
    <t>Šolska ulica 11</t>
  </si>
  <si>
    <t>Šolska ulica 12</t>
  </si>
  <si>
    <t>Šolska ulica 13</t>
  </si>
  <si>
    <t>REPUBLIKA SLOVENIJA</t>
  </si>
  <si>
    <t>Glavni trg 13</t>
  </si>
  <si>
    <t>Zoranina ulica 3</t>
  </si>
  <si>
    <t>Garaža Komunale Mežica</t>
  </si>
  <si>
    <t>Trg 4. aprila 4</t>
  </si>
  <si>
    <t>DRUŠTVO UPOKOJENCEV MEŽICA</t>
  </si>
  <si>
    <t>KOPALIŠKA POT</t>
  </si>
  <si>
    <t>Lesena brv št. 757491</t>
  </si>
  <si>
    <t>Most Marholče</t>
  </si>
  <si>
    <t>Most Marholče 757621</t>
  </si>
  <si>
    <t>Most Orešnik št. 757011</t>
  </si>
  <si>
    <t>Most Šumah št. 757601</t>
  </si>
  <si>
    <t>Pod gmajno 9 - Pokopališče Mežica</t>
  </si>
  <si>
    <t>PUSTNIKOV MOST št. 757771</t>
  </si>
  <si>
    <t>Trg 4. aprila 4a</t>
  </si>
  <si>
    <t>ZŠAM ZGORNJE SAVINJSKE DOLINE</t>
  </si>
  <si>
    <t>Cesta v Loke 2A</t>
  </si>
  <si>
    <t>Obrtno združenje Mozirje</t>
  </si>
  <si>
    <t>Savinjska cesta 39</t>
  </si>
  <si>
    <t>RIBIŠKA DRUŽINA MOZIRJE</t>
  </si>
  <si>
    <t>V Savinjski gaj 2</t>
  </si>
  <si>
    <t>NOGOMETNO DRUŠTVO MOZIRJE</t>
  </si>
  <si>
    <t>Cesta v Loke 5</t>
  </si>
  <si>
    <t>CESTA V LOKE 5</t>
  </si>
  <si>
    <t>Občina Mozirje</t>
  </si>
  <si>
    <t>Cesta v Loke b.š.</t>
  </si>
  <si>
    <t>ČISTILNA NAPRAVA MOZIRJE</t>
  </si>
  <si>
    <t>ČRPALIŠČE KRAHELNOVO</t>
  </si>
  <si>
    <t>črpališče Loke</t>
  </si>
  <si>
    <t>Košarkarsko igrišče</t>
  </si>
  <si>
    <t>Nogometno igrišče</t>
  </si>
  <si>
    <t>ODBOJKARSKO IGRIŠČE</t>
  </si>
  <si>
    <t>Otroško igrišče</t>
  </si>
  <si>
    <t>Stadion</t>
  </si>
  <si>
    <t>V SAVINJSKI GAJ</t>
  </si>
  <si>
    <t>zajetje Dobrovlje</t>
  </si>
  <si>
    <t>Hribernikova ulica 1</t>
  </si>
  <si>
    <t>MURSKA SOBOTA</t>
  </si>
  <si>
    <t>KRAJEVNA SKUPNOST BAKOVCI</t>
  </si>
  <si>
    <t>BAKOVCI, RIBIŠKA UL. 25</t>
  </si>
  <si>
    <t>BAKOVCI, RIBIŠKA ULICA 25</t>
  </si>
  <si>
    <t>RIBIŠKA DRUŽINA M. SOBOTA</t>
  </si>
  <si>
    <t>BREZ NASLOVA</t>
  </si>
  <si>
    <t>KAJAK KANU KLUB MURA KROG</t>
  </si>
  <si>
    <t>Brodarska ulica 68</t>
  </si>
  <si>
    <t>MESTNA OBČINA MURSKA SOBOTA</t>
  </si>
  <si>
    <t>LENDAVSKA ULICA 19</t>
  </si>
  <si>
    <t>Partizanska ulica 36</t>
  </si>
  <si>
    <t>Ribiška ulica 25</t>
  </si>
  <si>
    <t>Občina Naklo</t>
  </si>
  <si>
    <t>Stara cesta 63</t>
  </si>
  <si>
    <t>ZAPOSLITVENI CENTER RUJ, Zavod za usposabljanje in zaposlovanje invalidov, Nazarje</t>
  </si>
  <si>
    <t>Obrtniška ulica 17</t>
  </si>
  <si>
    <t>Zadrečka cesta</t>
  </si>
  <si>
    <t>Šmartno ob Dreti 74</t>
  </si>
  <si>
    <t>Zadrečka cesta 2A</t>
  </si>
  <si>
    <t>OBRTNIŠKA ULICA 17</t>
  </si>
  <si>
    <t>Savinjska cesta 6</t>
  </si>
  <si>
    <t>ŠMARTNO OB DRETI 74</t>
  </si>
  <si>
    <t>BRV PUSTO POLJE - RC ČRPALIŠČE</t>
  </si>
  <si>
    <t>BRV ZG. KRAŠE</t>
  </si>
  <si>
    <t>KOVINSKI MOST ZA TOPLOVOD IOC PRIHOVA</t>
  </si>
  <si>
    <t>Lačja vas</t>
  </si>
  <si>
    <t>LOVSKA DRUŽINA DRETA</t>
  </si>
  <si>
    <t>Lačja vas 32</t>
  </si>
  <si>
    <t>LOKE PRI MOZIRJU 71</t>
  </si>
  <si>
    <t>MOST GOVEK - KOKARJE</t>
  </si>
  <si>
    <t>MOST LAČJA VAS - POTOK</t>
  </si>
  <si>
    <t>MOST ŠMARTNO OB DRETI - BRDO</t>
  </si>
  <si>
    <t>MOST ŠMARTNO OB DRETI - ŠUTNA</t>
  </si>
  <si>
    <t>MOST ŽLABOR - DOBLETINA</t>
  </si>
  <si>
    <t>Prihova 42</t>
  </si>
  <si>
    <t>Prihova AP</t>
  </si>
  <si>
    <t>PUSTO POLJE 2</t>
  </si>
  <si>
    <t>Savinjska cesta 2</t>
  </si>
  <si>
    <t>Šmartno ob Dreti</t>
  </si>
  <si>
    <t>Občina Nazarje</t>
  </si>
  <si>
    <t>Šmartno ob Dreti 27</t>
  </si>
  <si>
    <t>PGD Šmartno ob Dreti</t>
  </si>
  <si>
    <t>Šmartno ob Dreti 28</t>
  </si>
  <si>
    <t>PROSTOVOLJNO GASILSKO DRUŠTVO NAZARJE</t>
  </si>
  <si>
    <t>Zadrečka cesta 1</t>
  </si>
  <si>
    <t>ŠPORTNO DRUŠTVO VRBOVEC NAZARJE</t>
  </si>
  <si>
    <t>Zadrečka cesta 1A</t>
  </si>
  <si>
    <t>LEKARNA MOZIRJE LEKARNIŠKA PODRUŽNICA NAZARJE</t>
  </si>
  <si>
    <t>Zadrečka cesta 2</t>
  </si>
  <si>
    <t>ZGORNJESAVINJSKI ZDRAVSTVENI DOM NAZARJE</t>
  </si>
  <si>
    <t>Zadrečka cesta 14</t>
  </si>
  <si>
    <t>ULICA POHORSKEGA BATALJONA 25B</t>
  </si>
  <si>
    <t>Pesnica pri Mariboru 41C</t>
  </si>
  <si>
    <t>PESNICA PRI MARIBORU 41C</t>
  </si>
  <si>
    <t>Združenje šoferjev in avtomehanikov Savinjske doline</t>
  </si>
  <si>
    <t>Ob Savinji 9</t>
  </si>
  <si>
    <t>Zdruenje šoferjev in avtomehanikov Savinjske doline</t>
  </si>
  <si>
    <t>ŠTORMAN-EKOPAK D. O.O.</t>
  </si>
  <si>
    <t>Latkova vas 81B</t>
  </si>
  <si>
    <t>Hala režijskega obrata Latkova vas</t>
  </si>
  <si>
    <t>ŠPORTNI CENTER LATKOVA VAS</t>
  </si>
  <si>
    <t>Zgornja Bela 67A</t>
  </si>
  <si>
    <t>Trg 32A</t>
  </si>
  <si>
    <t>Trg 3B</t>
  </si>
  <si>
    <t>Odvoz uničene opreme iz začasne deponije pri TC Spar na KOCEROD</t>
  </si>
  <si>
    <t>Stare sledi 1</t>
  </si>
  <si>
    <t>DRUŠTVO ALTRA - ODBOR ZA NOVOSTI V DUŠEVNEM ZDRAVJU</t>
  </si>
  <si>
    <t>Trg 31</t>
  </si>
  <si>
    <t>KOROŠKA LEKARNA</t>
  </si>
  <si>
    <t>Trg 1</t>
  </si>
  <si>
    <t>Puconci - komunalno fekalno prečrpališče.</t>
  </si>
  <si>
    <t>Vaneča 81B</t>
  </si>
  <si>
    <t>ZGORNJA VIŽINGA</t>
  </si>
  <si>
    <t>VUHRED 1</t>
  </si>
  <si>
    <t>Kamna Gorica 55</t>
  </si>
  <si>
    <t>CENTER ZA USPOSABLJANJE, DELO IN VARSTVO MATEVŽA LANGUSA, RADOVLJICA</t>
  </si>
  <si>
    <t>Ljubljanska cesta 11</t>
  </si>
  <si>
    <t>Cesta na Jezerca 17</t>
  </si>
  <si>
    <t>Mostovi na Brezjanski poti miru</t>
  </si>
  <si>
    <t>Šercerjeva ulica 35</t>
  </si>
  <si>
    <t>PSIHIATRIČNA BOLNIŠNICA BEGUNJE</t>
  </si>
  <si>
    <t>Begunje na Gorenjskem 55</t>
  </si>
  <si>
    <t>LJUDSKA UNIVERZA RAVNE</t>
  </si>
  <si>
    <t>Dobja vas 185</t>
  </si>
  <si>
    <t>KOROŠKO KINOLOŠKO DRUŠTVO</t>
  </si>
  <si>
    <t>Dobja vas 257</t>
  </si>
  <si>
    <t>DRUŠTVO INVALIDOV MEŽIŠKE DOLINE</t>
  </si>
  <si>
    <t>Partizanska cesta 4</t>
  </si>
  <si>
    <t>Prežihova ulica 7</t>
  </si>
  <si>
    <t>Gledališka pot 1</t>
  </si>
  <si>
    <t>GLASBENI DOM</t>
  </si>
  <si>
    <t>Gledališka pot 3</t>
  </si>
  <si>
    <t>Javornik 11</t>
  </si>
  <si>
    <t>Koroška cesta 12</t>
  </si>
  <si>
    <t>ZAJETJE ZA ODVZEM VODE RIBNIK BRDINJE - UNIČENJE</t>
  </si>
  <si>
    <t>Javornik 35</t>
  </si>
  <si>
    <t>ŠOLSKI CENTER RAVNE NA KOROŠKEM</t>
  </si>
  <si>
    <t>Koroška cesta 10</t>
  </si>
  <si>
    <t>Na gradu 4A</t>
  </si>
  <si>
    <t>ČRPALIŠČE SP: REČICA_MARKELJ</t>
  </si>
  <si>
    <t>ČN MOZIRJE</t>
  </si>
  <si>
    <t>ČRPALIŠČE SP. REČICA</t>
  </si>
  <si>
    <t>ČRPALIŠČE SP. REČICA - DESNI BREG</t>
  </si>
  <si>
    <t>Rečica ob Savinji 54</t>
  </si>
  <si>
    <t>Športno društvo Gmajna Varpolje</t>
  </si>
  <si>
    <t>Varpolje 32a</t>
  </si>
  <si>
    <t>Rečica ob Savinji 152</t>
  </si>
  <si>
    <t>Mestna občina Slovenj Gradec</t>
  </si>
  <si>
    <t>Celjska cesta 29B</t>
  </si>
  <si>
    <t>Tomšičeva ulica 37</t>
  </si>
  <si>
    <t>Celjska cesta 2</t>
  </si>
  <si>
    <t>Celjska cesta 22</t>
  </si>
  <si>
    <t>Celjska cesta 24</t>
  </si>
  <si>
    <t>Pohorska cesta 2</t>
  </si>
  <si>
    <t>Francetova cesta 5</t>
  </si>
  <si>
    <t>Partizanska pot 9</t>
  </si>
  <si>
    <t>Podgorje 34A</t>
  </si>
  <si>
    <t>Gosposvetska cesta 4</t>
  </si>
  <si>
    <t>Kopališka ulica 29</t>
  </si>
  <si>
    <t>Maistrova ulica 2A</t>
  </si>
  <si>
    <t>Sele 1</t>
  </si>
  <si>
    <t>Šercerjeva ulica 7</t>
  </si>
  <si>
    <t>KOROŠKA GALERIJA LIKOVNIH UMETNOSTI</t>
  </si>
  <si>
    <t>Solčava 29</t>
  </si>
  <si>
    <t>Prostovoljno gasilsko društvo Solčava</t>
  </si>
  <si>
    <t>Solčava 8</t>
  </si>
  <si>
    <t>ObčinaSolčava</t>
  </si>
  <si>
    <t>Kranjska cesta 11</t>
  </si>
  <si>
    <t>OBČINA ŠENČUR</t>
  </si>
  <si>
    <t>PIPANOVA CESTA 43</t>
  </si>
  <si>
    <t>Voklo 28</t>
  </si>
  <si>
    <t>Krajevna skupnost Blagovna</t>
  </si>
  <si>
    <t>Cerovec BŠ, bolnišnica Zima</t>
  </si>
  <si>
    <t>Cesta Miloša Zidanška 28</t>
  </si>
  <si>
    <t>PROSTOVOLJNO GASILSKO DRUŠTVO GOSTEČE</t>
  </si>
  <si>
    <t>Gosteče 10</t>
  </si>
  <si>
    <t>RS MINISTRSTVO ZA PRAVOSODJE</t>
  </si>
  <si>
    <t>Partizanska cesta 1A</t>
  </si>
  <si>
    <t>CENTER ZA SOCIALNO DELO GORENJSKA</t>
  </si>
  <si>
    <t>Partizanska cesta 1D</t>
  </si>
  <si>
    <t>fužinska ulica 27 - puštal 11</t>
  </si>
  <si>
    <t>ŠPORTNO DRUŠTVO KONDOR GODEŠIČ</t>
  </si>
  <si>
    <t>GODEŠIČ B.B.</t>
  </si>
  <si>
    <t>Hosta 8a - Suha 18</t>
  </si>
  <si>
    <t>Strelsko društvo Škofja Loka</t>
  </si>
  <si>
    <t>Partizanska cesta 1C</t>
  </si>
  <si>
    <t>Puštal 163</t>
  </si>
  <si>
    <t>NK ŠKOFJA LOKA</t>
  </si>
  <si>
    <t>Puštal 25A</t>
  </si>
  <si>
    <t>KD LOŠKI ODER</t>
  </si>
  <si>
    <t>Spodnji trg 14</t>
  </si>
  <si>
    <t>PROSTOVOLJNO GASILSKO DRUŠTVO ŠKOFJA LOKA</t>
  </si>
  <si>
    <t>Studenec 7</t>
  </si>
  <si>
    <t>RIBIŠKA DRUŽINA ŠKOFJA LOKA</t>
  </si>
  <si>
    <t>Studenec 9</t>
  </si>
  <si>
    <t>Suha 1</t>
  </si>
  <si>
    <t>Sv. Andrej 5 - Sv. Barabara 47</t>
  </si>
  <si>
    <t>viseča brv Reteče</t>
  </si>
  <si>
    <t>DRUŠTVO TABORNIKOV ROD SVOBODNEGA KAMNITNIKA</t>
  </si>
  <si>
    <t>PROSTOVOLJNO GASILSKO DRUŠTVO PAŠKA VAS</t>
  </si>
  <si>
    <t>Paška vas 9B</t>
  </si>
  <si>
    <t>Rečica ob Paki b.š. - čistilna naprava</t>
  </si>
  <si>
    <t>Šmartno ob Paki 37</t>
  </si>
  <si>
    <t>Šmartno ob Paki 13</t>
  </si>
  <si>
    <t>Gorenje b.š.- mrliška vežica</t>
  </si>
  <si>
    <t>Podgora b.š. - športno igrišče</t>
  </si>
  <si>
    <t>Slatina 2</t>
  </si>
  <si>
    <t>Paška vas 9</t>
  </si>
  <si>
    <t>PROSTOVOLJNO GASILSKO DRUŠTVO ŠMARTNO OB PAKI</t>
  </si>
  <si>
    <t>Šmartno ob Paki 13A</t>
  </si>
  <si>
    <t>Šmartno ob Paki 69</t>
  </si>
  <si>
    <t>Šmartno ob Paki 14</t>
  </si>
  <si>
    <t>ŠALEŠKI AEROKLUB</t>
  </si>
  <si>
    <t>Topolšica 207C</t>
  </si>
  <si>
    <t>KULTURNICA GABERKE</t>
  </si>
  <si>
    <t>Gaberke 101</t>
  </si>
  <si>
    <t>ŠPORTNO DRUŠTVO SPODNJA LOKOVICA</t>
  </si>
  <si>
    <t>PLAZ ŠPORTNO IGRIŠČE LOKOVICA</t>
  </si>
  <si>
    <t>POŠKODBA MOSTU ČEZ BEČOVNICO NA LC 410101</t>
  </si>
  <si>
    <t>POŠKODBA MOSTU NA DOVOZNI POTI K DOMU KRAJANOV</t>
  </si>
  <si>
    <t>POŠKODBA MOSTU NA JP 910 211 V TOPOLŠICI (JAKOB)</t>
  </si>
  <si>
    <t>POŠKODBA MOSTU PUHARSKI MOST</t>
  </si>
  <si>
    <t>Skorno pri Šoštanju 55A</t>
  </si>
  <si>
    <t>Topolšica 199E</t>
  </si>
  <si>
    <t>OŠ KDK ŠOŠTANJ</t>
  </si>
  <si>
    <t>Trg Jožeta Lampreta 1</t>
  </si>
  <si>
    <t>ZDRAVSTVENI DOM</t>
  </si>
  <si>
    <t>TIŠINA</t>
  </si>
  <si>
    <t>OŠ TIŠINA</t>
  </si>
  <si>
    <t>Tišina 4B</t>
  </si>
  <si>
    <t>Krajevna skupnost Grahovo ob Bači</t>
  </si>
  <si>
    <t>Grahovo ob Bači 47</t>
  </si>
  <si>
    <t>Prostovoljno gasilsko društvo Tolmin</t>
  </si>
  <si>
    <t>Grahovo ob Bači 48</t>
  </si>
  <si>
    <t>Koritnica</t>
  </si>
  <si>
    <t>RIBIŠKA DRUŽINA TRBOVLJE</t>
  </si>
  <si>
    <t>Zasavska cesta 1A</t>
  </si>
  <si>
    <t>Habatova ulica 7D</t>
  </si>
  <si>
    <t>Jemčeva cesta 40</t>
  </si>
  <si>
    <t>Ljubljanska cesta 10A</t>
  </si>
  <si>
    <t>Ljubljanska cesta 12F</t>
  </si>
  <si>
    <t>Mengeška cesta 22</t>
  </si>
  <si>
    <t>Jemčeva cesta</t>
  </si>
  <si>
    <t>Jemčeva cesta 37A</t>
  </si>
  <si>
    <t>Mengeška cesta 2A</t>
  </si>
  <si>
    <t>Mengeška cesta 9</t>
  </si>
  <si>
    <t>Mengeška cesta 7B</t>
  </si>
  <si>
    <t>OSNOVNO ZDRAVSTVO GORENJSKE, OE Zdravstveni dom Tržič</t>
  </si>
  <si>
    <t>Blejska cesta 10</t>
  </si>
  <si>
    <t>Festival Velenje</t>
  </si>
  <si>
    <t>Šaleška cesta 21</t>
  </si>
  <si>
    <t>Šaleška cesta 20E</t>
  </si>
  <si>
    <t>Titov trg 1</t>
  </si>
  <si>
    <t>Goriška cesta 45</t>
  </si>
  <si>
    <t>OŠ Antona Aškerca</t>
  </si>
  <si>
    <t>Jenkova cesta 2</t>
  </si>
  <si>
    <t>Glasbena šola F. Korun Koželjski Velenje</t>
  </si>
  <si>
    <t>Jenkova cesta 4</t>
  </si>
  <si>
    <t>Osnovna šola Mihe Pintarja Toleda</t>
  </si>
  <si>
    <t>Kidričeva cesta 21</t>
  </si>
  <si>
    <t>Zdravstveni dom Velenje</t>
  </si>
  <si>
    <t>Vodnikova cesta 1</t>
  </si>
  <si>
    <t>Mlinska cesta 23</t>
  </si>
  <si>
    <t>Ulica bratstva in enotnosti 20</t>
  </si>
  <si>
    <t>Polže 5</t>
  </si>
  <si>
    <t>Mladinska ulica 5</t>
  </si>
  <si>
    <t>INŠTITUT ZA HMELJARSTVO IN PIVOVARSTVO SLOVENIJE</t>
  </si>
  <si>
    <t>CESTA ŽALSKEGA TABORA 2</t>
  </si>
  <si>
    <t>Petrovče 103</t>
  </si>
  <si>
    <t>ZKŠT Žalec</t>
  </si>
  <si>
    <t>Vrbje 82</t>
  </si>
  <si>
    <t>Cesta Žalskega tabora 2</t>
  </si>
  <si>
    <t>ČRPALIŠČE VRBJE</t>
  </si>
  <si>
    <t>Mestni trg 3</t>
  </si>
  <si>
    <t>Občina Žalec</t>
  </si>
  <si>
    <t>PETROVČE NN</t>
  </si>
  <si>
    <t>Konjeniški klub Savinja</t>
  </si>
  <si>
    <t>Šempeter NN</t>
  </si>
  <si>
    <t>Vrbje</t>
  </si>
  <si>
    <t>PGD Vrbje</t>
  </si>
  <si>
    <t>Vrbje 48</t>
  </si>
  <si>
    <t>Vrbje NN</t>
  </si>
  <si>
    <t>Galicija 18E</t>
  </si>
  <si>
    <t>Osnovna šola Petrovče</t>
  </si>
  <si>
    <t>Petrovče 32</t>
  </si>
  <si>
    <t>NA KRESU 18</t>
  </si>
  <si>
    <t>Na plavžu 58</t>
  </si>
  <si>
    <t>Novovaška cesta 152</t>
  </si>
  <si>
    <t>Št. prioritete</t>
  </si>
  <si>
    <t>ID (iz AJDE)</t>
  </si>
  <si>
    <t>Številka vloge (iz AJDE)</t>
  </si>
  <si>
    <t xml:space="preserve">Ime in oznaka objekta (iz AJDE)       </t>
  </si>
  <si>
    <r>
      <t xml:space="preserve">Ocena škode 
</t>
    </r>
    <r>
      <rPr>
        <sz val="9"/>
        <color rgb="FF002060"/>
        <rFont val="Arial"/>
        <family val="2"/>
        <charset val="238"/>
      </rPr>
      <t>(iz AJDE)</t>
    </r>
  </si>
  <si>
    <t>0068-21436437-05-0034</t>
  </si>
  <si>
    <t>Komunalna infrastruktura - Vodovod - Podgrad - Skupni objekti Sistema C (Obrežni vodnjaki Podgrad (sanacijska dela na objektih vodnega zajetja (odstranitev naplavin)</t>
  </si>
  <si>
    <t>0068-21436437-05-0033</t>
  </si>
  <si>
    <t>Komunalna infrastruktura - Vodovod - Segovci - Skupni objekti Sistema C (Obrežni vodnjaki Segovci (sanacijska dela na objektih vodnega zajetja (odtranitev naplavin))</t>
  </si>
  <si>
    <t>Komunalna infrastruktura - Vodovod - Podgrad - Skupni objekti Sistema C drenažno zajetje Podgrad (sanacijska dela na objektih vodnega zajetja (krmilna omara, merilne naprave, senzorika))</t>
  </si>
  <si>
    <t>Komunalna infrastruktura - Vodovod - Segovci - Skupni objekti Sistema C (drenažno zajetje Segovci (sanacijska dela na objektih vodnega zajetja (krmilna omara, merilne naprave, senzorika))</t>
  </si>
  <si>
    <t>Komunalna infrastruktura - Vodovod - Podgrad - Skupni objekti Sistema C obrežni vodnjaki Podgrad (sanacijska dela na objektih vodnega zajetja (krmilna omara, merilne naprave, senzorika-14 objektov))</t>
  </si>
  <si>
    <t>Komunalna infrastruktura - Vodovod - Segovci - Skupni objekti Sistema C (obrežni vodnjaki Segovci (sanacijska dela na objektih vodnega zajetja (krmilna omara, merilne naprave, senzorika-14 objektov))</t>
  </si>
  <si>
    <t>0068-21436437-05-0035</t>
  </si>
  <si>
    <t>Komunalna infrastruktura - Vodovod - Vodno zajetje Mota (Mota vodnjak 1 (sanacijska dela na objektih vodnega zajetja (merilne naprave))</t>
  </si>
  <si>
    <t>Komunalna infrastruktura - Vodovod - Vodno zajetje MotaMota vodnjak 2 (sanacijska dela na objektih vodnega zajetja (merilne naprave))</t>
  </si>
  <si>
    <t>Komunalna infrastruktura - Vodovod - Segovci - Skupni objekti Sistema C (drenažni jaški v Segovcih (sanacijska dela na objektih vodnega zajetja (sanacija brežin drenažnih jaškov))</t>
  </si>
  <si>
    <t>Komunalna infrastruktura - Vodovod - Segovci - Skupni objekti Sistema C (infiltracijska drenaža Segovci ((sanacijska dela na objektih vodnega zajetja (regulacijski ventili-16 kom))</t>
  </si>
  <si>
    <t>Komunalna infrastruktura - Vodovod - Podgrad - Skupni objekti Sistema C infiltracijska drenaža Podgrad ((sanacijska dela na objektih vodnega zajetja (regulacijski ventili-8 kom))</t>
  </si>
  <si>
    <t>0068-21436437-05-0022</t>
  </si>
  <si>
    <t>Lokalna cesta Črnci-Nasova-Zg. Ščavnica (LC104021)  most</t>
  </si>
  <si>
    <t>0068-21436437-05-0023</t>
  </si>
  <si>
    <t>Javna pot Arda-dom. Damiš-Plitvica (JP604741) - most</t>
  </si>
  <si>
    <t>0068-21436437-05-0021</t>
  </si>
  <si>
    <t>Javna pot Lešane-Plitvički Vrh (JP604731)</t>
  </si>
  <si>
    <t>0068-21436437-05-0027</t>
  </si>
  <si>
    <t>Lokalna cesta Sp. Nasova-Janhova-Stogovci (LC104013)</t>
  </si>
  <si>
    <t>0068-21436437-05-0030</t>
  </si>
  <si>
    <t>Javna pot Novi Vrh-Vratja vas (JP604382)</t>
  </si>
  <si>
    <t>0068-21427624-04-0014</t>
  </si>
  <si>
    <t>KEBRIČ PLAZ pri Štajngrova 72</t>
  </si>
  <si>
    <t>0068-21427624-04-0015</t>
  </si>
  <si>
    <t>KOVAČIČ PLAZ pri Štajngrova 47</t>
  </si>
  <si>
    <t>0068-21427624-04-0016</t>
  </si>
  <si>
    <t>BORKO PLAZ pri Trotkova 23a</t>
  </si>
  <si>
    <t>0068-21427624-05-0018</t>
  </si>
  <si>
    <t>JP 704743 (TROTKOVA - SMER BRAUNER), PLAZ</t>
  </si>
  <si>
    <t>0068-11026532-05-0021</t>
  </si>
  <si>
    <t>PLAZ BODEŠČE</t>
  </si>
  <si>
    <t>0068-11026532-05-0032</t>
  </si>
  <si>
    <t>PLOČNIK MLINO</t>
  </si>
  <si>
    <t>0068-11026532-05-0022</t>
  </si>
  <si>
    <t>PLAZ NA JASI</t>
  </si>
  <si>
    <t>0068-11026532-05-0026</t>
  </si>
  <si>
    <t>SKALA DOBRA GORA</t>
  </si>
  <si>
    <t>0068-11026532-05-0033</t>
  </si>
  <si>
    <t>0068-11026532-05-0025</t>
  </si>
  <si>
    <t>PLAZ PISEK MLINO</t>
  </si>
  <si>
    <t>0068-11026532-05-0029</t>
  </si>
  <si>
    <t>POKOPALIŠČE RIBNO</t>
  </si>
  <si>
    <t>0068-11026532-05-0028</t>
  </si>
  <si>
    <t>PLAZ STRAŽA</t>
  </si>
  <si>
    <t>0068-11026532-05-0023</t>
  </si>
  <si>
    <t>PLAZ BODEŠČE HUDOURNIK</t>
  </si>
  <si>
    <t>0068-11026532-05-0030</t>
  </si>
  <si>
    <t>PLAZ OBRNE</t>
  </si>
  <si>
    <t>0068-11026559-05-0032</t>
  </si>
  <si>
    <t>Kolesarksa pot</t>
  </si>
  <si>
    <t>0068-11026559-05-0029</t>
  </si>
  <si>
    <t>občinska cesta LC 014071</t>
  </si>
  <si>
    <t>0068-11026559-05-0030</t>
  </si>
  <si>
    <t>občinska cesta JP 515611</t>
  </si>
  <si>
    <t>0068-21427667-03-0061</t>
  </si>
  <si>
    <t>Letuš 67A - kulturni dom Letuš</t>
  </si>
  <si>
    <t>DGD, PZI 2024 / gradnja 2025</t>
  </si>
  <si>
    <t>0068-21427667-03-0068</t>
  </si>
  <si>
    <t>Letuš 67 - gasilski dom</t>
  </si>
  <si>
    <t>0068-21427667-03-0067</t>
  </si>
  <si>
    <t>večnamenski objekt - Letuška žaga</t>
  </si>
  <si>
    <t>0068-21427667-03-0066</t>
  </si>
  <si>
    <t>rokometno igrišče Letuš</t>
  </si>
  <si>
    <t>0068-21427667-03-0062</t>
  </si>
  <si>
    <t>odbojkarsko igrišče Letuš</t>
  </si>
  <si>
    <t>0068-21427667-03-0058</t>
  </si>
  <si>
    <t>brunarica na igrišču Letuš</t>
  </si>
  <si>
    <t>0068-21427667-03-0059</t>
  </si>
  <si>
    <t>brunarica 2</t>
  </si>
  <si>
    <t>0068-21427667-05-0064</t>
  </si>
  <si>
    <t>ograja - varovanje rekreativnih površin s škarpo</t>
  </si>
  <si>
    <t>006821427667-05-0063</t>
  </si>
  <si>
    <t>ograja s škarpo, KD Letuš</t>
  </si>
  <si>
    <t>0068-21427667-03-0069</t>
  </si>
  <si>
    <t>ograja ob igriščih</t>
  </si>
  <si>
    <t>0068-21427667-05-0065</t>
  </si>
  <si>
    <t>parkirišče kulturni dom</t>
  </si>
  <si>
    <t>0068-21427667-03-0070</t>
  </si>
  <si>
    <t>zemljišče nogometno igrišče</t>
  </si>
  <si>
    <t>0068-21427667-05-0124</t>
  </si>
  <si>
    <t>0068-21427667-04-0119</t>
  </si>
  <si>
    <t>črpališče Letuš</t>
  </si>
  <si>
    <t>0068-21427667-05-0013</t>
  </si>
  <si>
    <t>LC490121, stac. 5352, 5399 cesta, PLAZ</t>
  </si>
  <si>
    <t>0068-21427667-05-0015</t>
  </si>
  <si>
    <t>nekategorizirana cesta, PLAZ</t>
  </si>
  <si>
    <t>0068-21427667-05-0016</t>
  </si>
  <si>
    <t xml:space="preserve">PLAZ </t>
  </si>
  <si>
    <t>0068-21427667-05-0009</t>
  </si>
  <si>
    <t>JP 990261</t>
  </si>
  <si>
    <t>0068-21427667-05-0017</t>
  </si>
  <si>
    <t>0068-21427667-05-0057</t>
  </si>
  <si>
    <t>plaz</t>
  </si>
  <si>
    <t>0068-21427667-05-0012</t>
  </si>
  <si>
    <t>cesta JP 990367</t>
  </si>
  <si>
    <t>0068-21427667-05-0011</t>
  </si>
  <si>
    <t>0068-21427667-05-005</t>
  </si>
  <si>
    <t>0068-21427667-05-0004</t>
  </si>
  <si>
    <t>0068-21427667-05-0003</t>
  </si>
  <si>
    <t>0068-21427667-05-0053</t>
  </si>
  <si>
    <t>0068-21427667-05-0054</t>
  </si>
  <si>
    <t>0068-21427667-05-0055</t>
  </si>
  <si>
    <t>0068-21427667-05-0056</t>
  </si>
  <si>
    <t>0068-21427667-05-0010</t>
  </si>
  <si>
    <t>JP 990201</t>
  </si>
  <si>
    <t>PZI v 2024, izvdba v 2025</t>
  </si>
  <si>
    <t>0068-21427667-05-0019</t>
  </si>
  <si>
    <t>0068-21427667-05-0034</t>
  </si>
  <si>
    <t xml:space="preserve">Javna pot JP 990384 </t>
  </si>
  <si>
    <t>0068-21427667-05-0021</t>
  </si>
  <si>
    <t>Javna pot JP 990381</t>
  </si>
  <si>
    <t>0068-21427667-05-0007</t>
  </si>
  <si>
    <t xml:space="preserve"> JP 990391</t>
  </si>
  <si>
    <t>0068-21427667-05-0020</t>
  </si>
  <si>
    <t>JP990391</t>
  </si>
  <si>
    <t>0068-21427667-05-0036</t>
  </si>
  <si>
    <t xml:space="preserve"> JP 990392</t>
  </si>
  <si>
    <t>0068-21427667-05-0008</t>
  </si>
  <si>
    <t>cesta LC 490261</t>
  </si>
  <si>
    <t>0068-21427667-05-0048</t>
  </si>
  <si>
    <t xml:space="preserve">JP 990393 </t>
  </si>
  <si>
    <t>0068-21427667-05-0047</t>
  </si>
  <si>
    <t xml:space="preserve">JP 992463 </t>
  </si>
  <si>
    <t>0068-21427667-05-0046</t>
  </si>
  <si>
    <t xml:space="preserve"> LC 490242 </t>
  </si>
  <si>
    <t>0068-21427667-05-0043</t>
  </si>
  <si>
    <t xml:space="preserve"> JP 908991</t>
  </si>
  <si>
    <t>0068-21427667-05-0042</t>
  </si>
  <si>
    <t xml:space="preserve">JP 991093 </t>
  </si>
  <si>
    <t>0068-21427667-05-0060</t>
  </si>
  <si>
    <t>cesta pri PGD Letuš</t>
  </si>
  <si>
    <t>0068-21427667-05-0045</t>
  </si>
  <si>
    <t>cesta Letuška gmajna</t>
  </si>
  <si>
    <t>0068-21427667-05-0040</t>
  </si>
  <si>
    <t>dostopna pot</t>
  </si>
  <si>
    <t>0068-21427667-05-0006</t>
  </si>
  <si>
    <t xml:space="preserve">Cesta </t>
  </si>
  <si>
    <t>0068-21427667-05-0705</t>
  </si>
  <si>
    <t>plaz s sanacijo ceste JP929661 in JP990221</t>
  </si>
  <si>
    <t>0068-21427667-05-0704</t>
  </si>
  <si>
    <t>0068-21427667-05-0706</t>
  </si>
  <si>
    <t>kanalizacijski jaški</t>
  </si>
  <si>
    <t>nova vrtina črpališče Letuš</t>
  </si>
  <si>
    <t>nadomestitvena gradnja ogroženih objektov v Rakovljah</t>
  </si>
  <si>
    <t>0068-11026630-03-0188</t>
  </si>
  <si>
    <t>Osnovna šola Cerklje na Gorenjskem (s kotlovnico)</t>
  </si>
  <si>
    <t>2023 in 2024</t>
  </si>
  <si>
    <t>0068-11026630-03-0174</t>
  </si>
  <si>
    <t>Športna dvorana Cerklje na Gorenjskem</t>
  </si>
  <si>
    <t>0068-11026630-03-0189</t>
  </si>
  <si>
    <t>Kulturni hram Ignacija Borštnika (kulturna dvorana Cerklje)</t>
  </si>
  <si>
    <t>0068-11026630-03-0183</t>
  </si>
  <si>
    <t>Podružnična šola Zalog pri Cerkljah</t>
  </si>
  <si>
    <t>0068-11026630-04-0133</t>
  </si>
  <si>
    <t>Gasilski dom Cerklje, Cesta v Polico 41</t>
  </si>
  <si>
    <t>0068-11026630-05-0103</t>
  </si>
  <si>
    <t>Cesta LC 326091 Možjanca - Štefanja Gora - sp. Postaja žičnice Krvavec</t>
  </si>
  <si>
    <t>0068-11026630-05-0142</t>
  </si>
  <si>
    <t>Cesta LC 039721 Zalog - Zg. Trata - Jurčkova Dobrava - Vrhovlje</t>
  </si>
  <si>
    <t>0068-11026630-05-0153</t>
  </si>
  <si>
    <t>Cesta LC 039801 Grad - Šenturška Gora - Sidraž</t>
  </si>
  <si>
    <t>0068-11026630-05-0141</t>
  </si>
  <si>
    <t>Most na cesti LC 039711 Most Cerkljanska Dobrava</t>
  </si>
  <si>
    <t>0068-11026630-05-0279</t>
  </si>
  <si>
    <t>Most na cesti JP 359542 Dvorje - pod lipo</t>
  </si>
  <si>
    <t>0068-11026630-05-0213</t>
  </si>
  <si>
    <t>0068-11026630-05-0152</t>
  </si>
  <si>
    <t>Cesta JP 540671 Šenturška Gora - Viševca - Vrhovlje</t>
  </si>
  <si>
    <t>0068-11026630-05-0216</t>
  </si>
  <si>
    <t>Drenažno zajetje vodovod - dostopna pot, parc. 1036/228, Šenturška Gora</t>
  </si>
  <si>
    <t>0068-11026630-05-0219</t>
  </si>
  <si>
    <t>Cevovod - vodovodni sistem Krvavec, parc. 1027/60, Šenturška Gora</t>
  </si>
  <si>
    <t>0068-11026630-05-0143</t>
  </si>
  <si>
    <t>Most na nekategorizirani cesti v sp. Zalogu - propust</t>
  </si>
  <si>
    <t>0068-11026630-05-0107</t>
  </si>
  <si>
    <t>Most na cesti JP 540121 Most Poženik</t>
  </si>
  <si>
    <t>0068-11026630-05-0160</t>
  </si>
  <si>
    <t>Most - propust na nekateg. cesti, parc. 1128/1, Zalog</t>
  </si>
  <si>
    <t>0068-110026630-01-0037</t>
  </si>
  <si>
    <t>Plaz Pšata, Kropivnik</t>
  </si>
  <si>
    <t>2023, 2024 in 2025</t>
  </si>
  <si>
    <t>0068-110026630-01-0269</t>
  </si>
  <si>
    <t>Plaz Kunaver + ostali (1353350 - 0068-11026630-01-0266 - Vrhovnik Majda; in 1353340 - 0068-11026630-01-0264 - Grilc Silvo)</t>
  </si>
  <si>
    <t>2024 in 2025</t>
  </si>
  <si>
    <t>0068-11026656-05-0023</t>
  </si>
  <si>
    <t>0068-11026656-05-0017</t>
  </si>
  <si>
    <t xml:space="preserve">LC 043071 Cerkno - Zakriž </t>
  </si>
  <si>
    <t>0068-11026656-05-0033</t>
  </si>
  <si>
    <t xml:space="preserve">Izvedeni objekti na plazu Zanjivč </t>
  </si>
  <si>
    <t>0068-11026656-05-0032</t>
  </si>
  <si>
    <t>0068-11026656-05-0016</t>
  </si>
  <si>
    <t>0068-11026656-05-0030</t>
  </si>
  <si>
    <t>0068-11026656-05-0024</t>
  </si>
  <si>
    <t>0068-11026656-05-0026</t>
  </si>
  <si>
    <t>0068-11026656-05-0018</t>
  </si>
  <si>
    <t>0068-11026656-05-0037</t>
  </si>
  <si>
    <t>0068-11026656-05-0022</t>
  </si>
  <si>
    <t>0068-11026656-05-0025</t>
  </si>
  <si>
    <t>0068-11026656-05-0019</t>
  </si>
  <si>
    <t>0068-11026656-05-0036</t>
  </si>
  <si>
    <t>LC 100031 Stara Oselica - Podlanišče</t>
  </si>
  <si>
    <t>0068-11026656-05-0035</t>
  </si>
  <si>
    <t>0068-11026656-05-0034</t>
  </si>
  <si>
    <t>0068-11026656-05-0015</t>
  </si>
  <si>
    <t>0068-11026656-05-0021</t>
  </si>
  <si>
    <t>0068-11026656-05-0029</t>
  </si>
  <si>
    <t>0068-11026656-05-0031</t>
  </si>
  <si>
    <t>0068-11026656-05-0028</t>
  </si>
  <si>
    <t>0068-21427683-05-0001</t>
  </si>
  <si>
    <t>LC 203-251 Cenkova-Cerkvenjak (Cerkvenjak 18) - PLAZ</t>
  </si>
  <si>
    <t>0068-21427683-05-0005</t>
  </si>
  <si>
    <t>LC 203-361 Brengova-Osek-Ločki Vrh-Negova (Lukavečki, Brengova 66) - PLAZ</t>
  </si>
  <si>
    <t>0068-21427683-05-0002</t>
  </si>
  <si>
    <t>LC 203-251 Cenkova-Cerkvenjak (Kuri/Cogetinci 34 - Satler/ Brengova 79) - PLAZ</t>
  </si>
  <si>
    <t>0068-21427683-05-0004</t>
  </si>
  <si>
    <t>JP 703-701 Brengova - AC - Pučko - Vanetina (Petrič, Brengova 68) - PLAZ</t>
  </si>
  <si>
    <t>0068-21427683-05-0003</t>
  </si>
  <si>
    <t>LC 203-361 Brengova-Osek-Ločki Vrh-Negova (Hajnc, Brengova 67) - PLAZ</t>
  </si>
  <si>
    <t>0068-21436445-05-0001</t>
  </si>
  <si>
    <t>PLAZ NA JP 602891 (BREZOVEC 14-16B)</t>
  </si>
  <si>
    <t>0068-21436445-05-0039</t>
  </si>
  <si>
    <t>PLAZ NA LC 102141 (MALI OKIČ 55)</t>
  </si>
  <si>
    <t>0068-21436445-05-0043</t>
  </si>
  <si>
    <t>PLAZ NA LC 102152 (GRADIŠČA 135)</t>
  </si>
  <si>
    <t>0068-21436445-05-0041</t>
  </si>
  <si>
    <t>MOST NA JP 603351</t>
  </si>
  <si>
    <t>0068-21436445-05-0046</t>
  </si>
  <si>
    <t>PLAZ NA LC 102181 (SLATINA 52/A)</t>
  </si>
  <si>
    <t>0068-11026664-05-0036</t>
  </si>
  <si>
    <t>Objekti transportne infrastrukture</t>
  </si>
  <si>
    <t>0068-11026664-05-0037</t>
  </si>
  <si>
    <t>0068-11026664-05-0039</t>
  </si>
  <si>
    <t>0068-11026664-05-0040</t>
  </si>
  <si>
    <t>0068-11026672-05-
0337</t>
  </si>
  <si>
    <t>2024-2027</t>
  </si>
  <si>
    <t>0068-11026672-04-
0540</t>
  </si>
  <si>
    <t>2024-2025</t>
  </si>
  <si>
    <t>0068-11026672-05-
0356</t>
  </si>
  <si>
    <t>0068-11026672-03-
0601</t>
  </si>
  <si>
    <t>0068-11026672-05-
0353</t>
  </si>
  <si>
    <t>0068-11026672-04-
0559</t>
  </si>
  <si>
    <t>0068-11026672-04-
0560</t>
  </si>
  <si>
    <t>0068-11026672-04-
0562</t>
  </si>
  <si>
    <t>0068-11026672-04-
0563</t>
  </si>
  <si>
    <t>0068-11026672-05-
0341</t>
  </si>
  <si>
    <t>JP 552061-Cesta Razpotje - Plaznik - Bistra (Bistra)</t>
  </si>
  <si>
    <t>2024-2026</t>
  </si>
  <si>
    <t>0068-11026672-05-
0320</t>
  </si>
  <si>
    <t>0068-11026672-05-
0306</t>
  </si>
  <si>
    <t>0068-11026672-03-
0506</t>
  </si>
  <si>
    <t>0068-11026672-04-
0886</t>
  </si>
  <si>
    <t>0068-11026672-05-0342</t>
  </si>
  <si>
    <t>0068-11026672-03-
0586</t>
  </si>
  <si>
    <t>0068-11026672-05-
0479</t>
  </si>
  <si>
    <t>vodovod sp.javorje</t>
  </si>
  <si>
    <t>0068-11026672-05-
0863</t>
  </si>
  <si>
    <t>ploščad pred kulturnim domom</t>
  </si>
  <si>
    <t>0068-11026672-05-
0701</t>
  </si>
  <si>
    <t>CENTER 101</t>
  </si>
  <si>
    <t>0068-11026672-05-
0040</t>
  </si>
  <si>
    <t>vodovod topla</t>
  </si>
  <si>
    <t>2025-2027</t>
  </si>
  <si>
    <t>0068-11026672-05-
0343</t>
  </si>
  <si>
    <t>0068-11026672-05-
0339</t>
  </si>
  <si>
    <t>0068-11026672-05-
0703</t>
  </si>
  <si>
    <t>zemljišče pri Kovačevi ulici</t>
  </si>
  <si>
    <t>0068-11026672-05-
0100</t>
  </si>
  <si>
    <t>kanalizacija Črna na Kor</t>
  </si>
  <si>
    <t>0068-11026672-05-
0714</t>
  </si>
  <si>
    <t>igrišče z okolico</t>
  </si>
  <si>
    <t>0068-11026672-05-
0742</t>
  </si>
  <si>
    <t>park v Centru</t>
  </si>
  <si>
    <t>0068-11026672-05-
0741</t>
  </si>
  <si>
    <t>0068-11026672-05-
0829</t>
  </si>
  <si>
    <t>0068-11026672-05-
0344</t>
  </si>
  <si>
    <t>0068-11026672-05-
0352</t>
  </si>
  <si>
    <t xml:space="preserve">JP 552971 cesta Mitnek - Rajzer </t>
  </si>
  <si>
    <t>0068-11026672-04-
0536</t>
  </si>
  <si>
    <t>0068-11026672-05-
0319</t>
  </si>
  <si>
    <t>JP 552921-Cesta Sp. Javorje 6 (Senčnik)</t>
  </si>
  <si>
    <t>0068-11026672-05-
0254</t>
  </si>
  <si>
    <t>0068-11026672-05-
0835</t>
  </si>
  <si>
    <t>Trim steza</t>
  </si>
  <si>
    <t>0068-11026672-05-
0034</t>
  </si>
  <si>
    <t>0068-11026672-05-
0624</t>
  </si>
  <si>
    <t>PRISTAVA 2</t>
  </si>
  <si>
    <t>0068-11026672-04-
0096</t>
  </si>
  <si>
    <t>0068-11026672-05-
0324</t>
  </si>
  <si>
    <t>0068-11026672-05-
0268</t>
  </si>
  <si>
    <t>0068-11026672-03-
0440</t>
  </si>
  <si>
    <t>0068-11026672-05-
0318</t>
  </si>
  <si>
    <t>JP 552911-Cesta Sp. Javorje 5 (vodohran Kavšak)</t>
  </si>
  <si>
    <t>0068-11026672-05-
0257</t>
  </si>
  <si>
    <t>0068-11026672-05-
0281</t>
  </si>
  <si>
    <t>JP 552601-Cesta Rudarjevo 1 (Rudarjevo 31 - Rudarjevo 16)</t>
  </si>
  <si>
    <t>0068-11026672-04-
0549</t>
  </si>
  <si>
    <t>0068-11026672-03-
0369</t>
  </si>
  <si>
    <t>0068-11026672-05-
0099</t>
  </si>
  <si>
    <t>0068-11026672-05-
0042</t>
  </si>
  <si>
    <t>0068-11026672-05-
0783</t>
  </si>
  <si>
    <t>0068-11026672-05-
0348</t>
  </si>
  <si>
    <t>JP  552041 - cesta hauzi Helena</t>
  </si>
  <si>
    <t>0068-11026672-05-
0302</t>
  </si>
  <si>
    <t>JP 552411 - cesta Lampreče 2 (Lampreče 2 - Lampreče 31 -vrtec</t>
  </si>
  <si>
    <t>0068-11026672-05-
0258</t>
  </si>
  <si>
    <t>0068-11026672-03-
0505</t>
  </si>
  <si>
    <t>0068-11026672-05-
0317</t>
  </si>
  <si>
    <t>0068-11026672-05-
0328</t>
  </si>
  <si>
    <t>JP 552751-Cesta Mrdavsovo 1 (do Žerjav 42)</t>
  </si>
  <si>
    <t>0068-11026672-05-
0346</t>
  </si>
  <si>
    <t>0068-11026672-05-
0771</t>
  </si>
  <si>
    <t>0068-11026672-05-
0477</t>
  </si>
  <si>
    <t>odcep dimnik</t>
  </si>
  <si>
    <t>0068-11026672-04-
0867</t>
  </si>
  <si>
    <t>0068-11026672-05-
0819</t>
  </si>
  <si>
    <t>Športno igrišče v Žerjavu</t>
  </si>
  <si>
    <t>0068-11026672-05-
0329</t>
  </si>
  <si>
    <t>JP 552761-Cesta Mrdavsovo 2 (do Žerjav 41a)</t>
  </si>
  <si>
    <t>0068-11026672-05-
0111</t>
  </si>
  <si>
    <t>kanalizacija pristava</t>
  </si>
  <si>
    <t>0068-11026672-03-
0432</t>
  </si>
  <si>
    <t>0068-11026672-05-
0284</t>
  </si>
  <si>
    <t>JP 552621 - cesta Rudarjevo 4 (Rudarjevo 23 - Rudarjevo 14</t>
  </si>
  <si>
    <t>0068-11026672-05-
0263</t>
  </si>
  <si>
    <t>0068-11026672-05-
0303</t>
  </si>
  <si>
    <t>0068-11026672-03-
0672</t>
  </si>
  <si>
    <t>0068-11026672-05-
0768</t>
  </si>
  <si>
    <t>0068-11026672-03-
0377</t>
  </si>
  <si>
    <t>0068-11026672-03-
0190</t>
  </si>
  <si>
    <t>0068-11026672-03-
0776</t>
  </si>
  <si>
    <t>0068-11026672-05-
0760</t>
  </si>
  <si>
    <t>0068-11026672-03-
0591</t>
  </si>
  <si>
    <t>0068-11026672-03-
0773</t>
  </si>
  <si>
    <t>0068-11026672-05-
0273</t>
  </si>
  <si>
    <t>JP 552231-Cesta Črna 14 (Kulturni dom)</t>
  </si>
  <si>
    <t>0068-11026672-05-
0279</t>
  </si>
  <si>
    <t>0068-11026672-05-
0724</t>
  </si>
  <si>
    <t>0068-11026672-05-
0640</t>
  </si>
  <si>
    <t>0068-11026672-05-
0641</t>
  </si>
  <si>
    <t>0068-11026672-04-
0713</t>
  </si>
  <si>
    <t>0068-11026672-05-
0295</t>
  </si>
  <si>
    <t>0068-11026672-05-
0813</t>
  </si>
  <si>
    <t>0068-11026672-05-
0727</t>
  </si>
  <si>
    <t>0068-11026672-05-
0300</t>
  </si>
  <si>
    <t>0068-11026672-05-
0266</t>
  </si>
  <si>
    <t>JP 552171-Cesta Črna 8 (Medved - Kurnik)</t>
  </si>
  <si>
    <t>0068-11026672-05-
0772</t>
  </si>
  <si>
    <t>0068-11026672-04-
0872</t>
  </si>
  <si>
    <t>0068-11026672-03-
0588</t>
  </si>
  <si>
    <t>0068-11026672-05-
0639</t>
  </si>
  <si>
    <t>0068-11026672-05-
0293</t>
  </si>
  <si>
    <t>0068-11026672-03-
0594</t>
  </si>
  <si>
    <t>0068-11026672-03-
0297</t>
  </si>
  <si>
    <t>0068-11026672-04-
0885</t>
  </si>
  <si>
    <t>0068-11026672-05-
0729</t>
  </si>
  <si>
    <t>0068-11026672-05-
0285</t>
  </si>
  <si>
    <t>0068-11026672-05-
0298</t>
  </si>
  <si>
    <t>0068-11026672-04-
0775</t>
  </si>
  <si>
    <t>0068-11026672-03-
0468</t>
  </si>
  <si>
    <t>0068-11026672-04-
0711</t>
  </si>
  <si>
    <t>0068-11026672-05-
0840</t>
  </si>
  <si>
    <t>0068-11026672-04-
0743</t>
  </si>
  <si>
    <t>0068-11026672-05-
0712</t>
  </si>
  <si>
    <t>parkirišče pri Urški</t>
  </si>
  <si>
    <t>0068-11026672-05-
0310</t>
  </si>
  <si>
    <t>JP 552531-Cesta Pristava 4 (do HŠ Pristava 21)</t>
  </si>
  <si>
    <t>0068-11026672-04-
0842</t>
  </si>
  <si>
    <t>0068-11026672-05-
0715</t>
  </si>
  <si>
    <t>JP 552191 Cesta Črna 10 (Center 101)</t>
  </si>
  <si>
    <t>0068-11026672-05-
0570</t>
  </si>
  <si>
    <t>Cesta Sp. Javorje 2 (Sp. Javorje 9 - Sp. Javorje 20a)</t>
  </si>
  <si>
    <t>0068-11026672-05-
0347</t>
  </si>
  <si>
    <t>0068-11026672-05-
0323</t>
  </si>
  <si>
    <t>0068-11026672-05-
0095</t>
  </si>
  <si>
    <t>0068-11026672-05-
0301</t>
  </si>
  <si>
    <t>0068-11026672-05-
0569</t>
  </si>
  <si>
    <t>jp 552031-Cesta Mušenik - Motnik</t>
  </si>
  <si>
    <t>0068-11026672-05-
0296</t>
  </si>
  <si>
    <t>JP  552651 - cesta Rudarjevo 7 (smer Žgajnarija)</t>
  </si>
  <si>
    <t>0068-11026672-04-
0538</t>
  </si>
  <si>
    <t>0068-11026672-05-
0325</t>
  </si>
  <si>
    <t>0068-11026672-05-
0349</t>
  </si>
  <si>
    <t>0068-11026672-05-
0765</t>
  </si>
  <si>
    <t>Most pri Žerjav 93</t>
  </si>
  <si>
    <t>0068-11026672-04-
0539</t>
  </si>
  <si>
    <t>0068-11026672-05-
0256</t>
  </si>
  <si>
    <t>0068-11026672-04-
0638</t>
  </si>
  <si>
    <t>0068-11026672-04-
0532</t>
  </si>
  <si>
    <t>0068-11026672-04-
0537</t>
  </si>
  <si>
    <t>0068-11026672-05-
0649</t>
  </si>
  <si>
    <t>Spodnje javorje 22a</t>
  </si>
  <si>
    <t>0068-11026672-04-
0546</t>
  </si>
  <si>
    <t>0068-11026672-05-
0272</t>
  </si>
  <si>
    <t>0068-11026672-03-
0595</t>
  </si>
  <si>
    <t>0068-11026672-04-
0534</t>
  </si>
  <si>
    <t>0068-11026672-04-
0555</t>
  </si>
  <si>
    <t>0068-11026672-04-
0552</t>
  </si>
  <si>
    <t>plaz Spodnje Javorje 21/2</t>
  </si>
  <si>
    <t>0068-11026672-05-
0307</t>
  </si>
  <si>
    <t>JP 552501-Cesta Pristava 1 (Pristava 19 - Štern do mosta pri kapeli)</t>
  </si>
  <si>
    <t>0068-11026672-05-
0627</t>
  </si>
  <si>
    <t>Most Bistra 3 - Gočevo korito</t>
  </si>
  <si>
    <t>0068-11026672-05-
0274</t>
  </si>
  <si>
    <t>0068-11026672-04-
0558</t>
  </si>
  <si>
    <t>0068-11026672-04-
0550</t>
  </si>
  <si>
    <t>0068-11026672-05-
0276</t>
  </si>
  <si>
    <t>0068-11026672-05-
0355</t>
  </si>
  <si>
    <t>JP 552071 - cesta šola Javorje</t>
  </si>
  <si>
    <t>0068-11026672-05-
0283</t>
  </si>
  <si>
    <t>0068-11026672-05-
0312</t>
  </si>
  <si>
    <t>JP 552551-Cesta Pristava 6 (nad nogometnim igriščem)</t>
  </si>
  <si>
    <t>0068-11026672-03-
0598</t>
  </si>
  <si>
    <t>0068-11026672-05-
0720</t>
  </si>
  <si>
    <t>0068-11026672-05-
0721</t>
  </si>
  <si>
    <t>0068-11026672-05-
0278</t>
  </si>
  <si>
    <t>0068-11026672-04-
0529</t>
  </si>
  <si>
    <t>0068-11026672-05-
0572</t>
  </si>
  <si>
    <t>0068-11026672-05-
0260</t>
  </si>
  <si>
    <t>0068-11026672-03-
0507</t>
  </si>
  <si>
    <t>0068-11026672-05-
0762</t>
  </si>
  <si>
    <t>0068-11026672-05-
0336</t>
  </si>
  <si>
    <t>0068-11026672-05-
0761</t>
  </si>
  <si>
    <t>0068-11026672-05-
0722</t>
  </si>
  <si>
    <t>0068-11026672-05-
0767</t>
  </si>
  <si>
    <t>Most pri Žerjav 36a špeh</t>
  </si>
  <si>
    <t>0068-11026672-05-
0313</t>
  </si>
  <si>
    <t>0068-11026672-05-
0769</t>
  </si>
  <si>
    <t>0068-11026672-05-
0770</t>
  </si>
  <si>
    <t>0068-11026672-05-
0759</t>
  </si>
  <si>
    <t>Most Bistra 5 - razpotje</t>
  </si>
  <si>
    <t>0068-11026672-05-
0726</t>
  </si>
  <si>
    <t>0068-11026672-05-
0735</t>
  </si>
  <si>
    <t>Most Bistra 6 - Razpotje</t>
  </si>
  <si>
    <t>0068-11026672-05-
0311</t>
  </si>
  <si>
    <t>0068-11026672-05-
0265</t>
  </si>
  <si>
    <t>JP 552161-Cesta Črna 7 (Center 34 - za trgovino)</t>
  </si>
  <si>
    <t>0068-11026672-05-
0314</t>
  </si>
  <si>
    <t>JP 552471-Cesta Mušenik (R2 425 - Mušenik 11)</t>
  </si>
  <si>
    <t>0068-11026672-03-
0599</t>
  </si>
  <si>
    <t>0068-11026672-05-
0637</t>
  </si>
  <si>
    <t>0068-11026672-05-
0605</t>
  </si>
  <si>
    <t>center 34</t>
  </si>
  <si>
    <t>0068-11026672-05-
0333</t>
  </si>
  <si>
    <t>JP 552791-Cesta Mrdavsovo 5 (do Žerjav 43b)</t>
  </si>
  <si>
    <t>0068-11026672-05-
0766</t>
  </si>
  <si>
    <t>Most proti Žerjav 37a trost</t>
  </si>
  <si>
    <t>0068-11026672-05-
0644</t>
  </si>
  <si>
    <t>0068-11026672-05-
0269</t>
  </si>
  <si>
    <t>JP 552201-Cesta Črna 11 (Center 121 - Center 124a)</t>
  </si>
  <si>
    <t>0068-11026672-05-
0764</t>
  </si>
  <si>
    <t>0068-11026672-05-
0277</t>
  </si>
  <si>
    <t>0068-11026672-05-
0316</t>
  </si>
  <si>
    <t>0068-11026672-05-
0763</t>
  </si>
  <si>
    <t>0068-11026672-05-
0633</t>
  </si>
  <si>
    <t>most Koprivna 6 - nad Kamniku</t>
  </si>
  <si>
    <t>0068-11026672-04-
0542</t>
  </si>
  <si>
    <t>0068-11026672-04-
0544</t>
  </si>
  <si>
    <t>0068-11026672-04-
0547</t>
  </si>
  <si>
    <t>plaz koprivna 46</t>
  </si>
  <si>
    <t>0068-11026672-04-
0556</t>
  </si>
  <si>
    <t>0068-11026672-05-
0648</t>
  </si>
  <si>
    <t>0068-11026672-05-
0270</t>
  </si>
  <si>
    <t>0068-11026672-05-
0331</t>
  </si>
  <si>
    <t>JP 552771-Cesta Mrdavsovo 3 (do Žerjav 94)</t>
  </si>
  <si>
    <t>0068-11026672-05-
0335</t>
  </si>
  <si>
    <t>0068-11026672-05-
0280</t>
  </si>
  <si>
    <t>JP 552571-Cesta Črna 21 (do Center 65)</t>
  </si>
  <si>
    <t>0068-11026672-03-
0596</t>
  </si>
  <si>
    <t>0068-11026672-05-
0332</t>
  </si>
  <si>
    <t>JP 552781 - cesta Mrdavsovo 4 (do Žerjav 93)</t>
  </si>
  <si>
    <t>0068-11026672-05-
0887</t>
  </si>
  <si>
    <t>0068-11026672-03-
0584</t>
  </si>
  <si>
    <t>0068-11026672-05-
0309</t>
  </si>
  <si>
    <t>0068-11026672-05-
0734</t>
  </si>
  <si>
    <t>0068-11026672-03-
0592</t>
  </si>
  <si>
    <t>0068-11026672-04-
0531</t>
  </si>
  <si>
    <t>0068-11026672-05-
0723</t>
  </si>
  <si>
    <t>0068-11026672-05-
0733</t>
  </si>
  <si>
    <t>0068-11026672-05-
0731</t>
  </si>
  <si>
    <t>0068-11026672-05-
0732</t>
  </si>
  <si>
    <t>0068-11026672-05-
0730</t>
  </si>
  <si>
    <t>0068-11026672-05-
0728</t>
  </si>
  <si>
    <t>0068-21427705-05-0115</t>
  </si>
  <si>
    <t>JP Hramše - Pristova</t>
  </si>
  <si>
    <t>0068-21427705-05-0031</t>
  </si>
  <si>
    <t>JP Zavrh nad Dobrno (HŠ 15 - HŠ 11a), PLAZ</t>
  </si>
  <si>
    <t>0068-21427705-05-0021</t>
  </si>
  <si>
    <t>JP Paški Kozjak - Strgar, PLAZ</t>
  </si>
  <si>
    <t>0068-21427705-05-0012</t>
  </si>
  <si>
    <t>LC Dobrna - Hudičev graben - Krištaje, PLAZ (Slapnik)</t>
  </si>
  <si>
    <t>0068-21427705-05-0039</t>
  </si>
  <si>
    <t>Javna meteorna kanalizacija odsek Gal - Dobrnica</t>
  </si>
  <si>
    <t>0068-21427705-04-0006</t>
  </si>
  <si>
    <t>Štimulak Brigita, PLAZ</t>
  </si>
  <si>
    <t>0068-21427705-04-0001</t>
  </si>
  <si>
    <t>Čretnik Jože, PLAZ</t>
  </si>
  <si>
    <t>0068-21427705-04-0004</t>
  </si>
  <si>
    <t>Pihler Gorazd, PLAZ</t>
  </si>
  <si>
    <t>0068-21427705-04-0046</t>
  </si>
  <si>
    <t>Smrečnik Ivana, PLAZ</t>
  </si>
  <si>
    <t>0068-21427705-04-0028</t>
  </si>
  <si>
    <t>Apotekar Žiga, PLAZ</t>
  </si>
  <si>
    <t>0068-21427705-04-0002</t>
  </si>
  <si>
    <t>Javornik Tatjana, PLAZ</t>
  </si>
  <si>
    <t>0068-21427705-05-0022</t>
  </si>
  <si>
    <t>Parkirišče pri vežici parc. št. 1965/19, 1542,33, k.o. Dobrna, PLAZ</t>
  </si>
  <si>
    <t>0068-21427705-05-0034</t>
  </si>
  <si>
    <t>JP Čreškova - Zavrh, PLAZ</t>
  </si>
  <si>
    <t>0068-21427705-05-0024</t>
  </si>
  <si>
    <t>JP Uprava - Klanc</t>
  </si>
  <si>
    <t>0068-21427705-05-0015</t>
  </si>
  <si>
    <t>LC Dobrna - Hudičev graben - Krištaje</t>
  </si>
  <si>
    <t>0068-21427705-05-0035</t>
  </si>
  <si>
    <t>JP Klanc - Gutenek - Stanenčan, PLAZ</t>
  </si>
  <si>
    <t>0068-21427705-05-0019</t>
  </si>
  <si>
    <t>JP Božnik - Črep, PLAZ</t>
  </si>
  <si>
    <t>0068-21427705-05-0038</t>
  </si>
  <si>
    <t>Javna meteorna kanalizacija odsek Ružička - potok Topličica</t>
  </si>
  <si>
    <t>0068-21427705-05-0023</t>
  </si>
  <si>
    <t>JP Dobrna - Štepihar - Krulec - Žerjav, PLAZ</t>
  </si>
  <si>
    <t>0068-21427705-05-0014</t>
  </si>
  <si>
    <t>LC Dobrna - Hudičev graben - Krištaje, PLAZ (Okrožnik)</t>
  </si>
  <si>
    <t>0068-21427705-05-0027</t>
  </si>
  <si>
    <t>JP Vinska Gorica - Uršjek - Galočnik</t>
  </si>
  <si>
    <t>0068-21427705-04-0040</t>
  </si>
  <si>
    <t>Polenek Viktor in Polenek Irena, PLAZ</t>
  </si>
  <si>
    <t>0068-21427705-04-0007</t>
  </si>
  <si>
    <t>Majcen Anton, PLAZ</t>
  </si>
  <si>
    <t>0068-21427705-04-0047</t>
  </si>
  <si>
    <t>Švent David, PLAZ</t>
  </si>
  <si>
    <t>0068-21427705-04-0044</t>
  </si>
  <si>
    <t>0068-21427705-04-0005</t>
  </si>
  <si>
    <t>Pogorevc Miroslava, PLAZ</t>
  </si>
  <si>
    <t>0068-21427705-04-0045</t>
  </si>
  <si>
    <t>Polenek Peter, PLAZ</t>
  </si>
  <si>
    <t>0068-21427705-05-0041</t>
  </si>
  <si>
    <t>Rošer Frančiška, PLAZ</t>
  </si>
  <si>
    <t>0068-21427705-05-0042</t>
  </si>
  <si>
    <t>Štimulak Martin, PLAZ</t>
  </si>
  <si>
    <t>0068-21427705-04-0003</t>
  </si>
  <si>
    <t>Krivec Ana, Blatnik Simon, PLAZ</t>
  </si>
  <si>
    <t>DOBORVA-POLHOV GRADEC</t>
  </si>
  <si>
    <t>0068-11026745-03-0054</t>
  </si>
  <si>
    <t>Most Hruševo</t>
  </si>
  <si>
    <t>0068-11026745-05-0206</t>
  </si>
  <si>
    <t>Cesta Škandrov graben-Veliki vrh</t>
  </si>
  <si>
    <t>0068-11026745-05-0168</t>
  </si>
  <si>
    <t>Polhov Gradec - Kosmačar</t>
  </si>
  <si>
    <t>0068-11026745-05-0163</t>
  </si>
  <si>
    <t>Škofja Loka - Petačev graben</t>
  </si>
  <si>
    <t>Zalog - Pasja ravan</t>
  </si>
  <si>
    <t>0068-11026745-05-0236</t>
  </si>
  <si>
    <t>Sovov grič - Zagrabnar - Petačev graben</t>
  </si>
  <si>
    <t>0068-11026745-05-0129</t>
  </si>
  <si>
    <t>Cesta Zalog-Planina</t>
  </si>
  <si>
    <t>0068-11026745-05-0108</t>
  </si>
  <si>
    <t>Žirovnikov graben - Hrastenice</t>
  </si>
  <si>
    <t>0068-11026745-05-0172</t>
  </si>
  <si>
    <t>Cesta Pekar - pri mlinu</t>
  </si>
  <si>
    <t>Zagrabnar - Kopač</t>
  </si>
  <si>
    <t>0068-11026745-05-0198</t>
  </si>
  <si>
    <t>Cesta Srednja vas-Mala voda</t>
  </si>
  <si>
    <t>0068-11026745-05-0110</t>
  </si>
  <si>
    <t>Log - Hrastenice</t>
  </si>
  <si>
    <t>0068-11026745-05-0295</t>
  </si>
  <si>
    <t>Cesta Majer - Praproče</t>
  </si>
  <si>
    <t>Cesta Praproče-Zalog</t>
  </si>
  <si>
    <t>R3-Ljubljanica-Ljubljana, odsek Hruševo</t>
  </si>
  <si>
    <t>R3-Ljubljanica-Ljubljana, odsek Dvor</t>
  </si>
  <si>
    <t>0068-11026753-03-0029</t>
  </si>
  <si>
    <t>0068-11026753-05-0060</t>
  </si>
  <si>
    <t>Plaz na LC 069051, PLAZ</t>
  </si>
  <si>
    <t>/</t>
  </si>
  <si>
    <t>PLAZ 4</t>
  </si>
  <si>
    <t>0068-11026753-05-0057</t>
  </si>
  <si>
    <t>Premostitev Kamniške Bistrice 069021</t>
  </si>
  <si>
    <t>0068-11026753-03-0030</t>
  </si>
  <si>
    <t>0068-11026753-05-0059</t>
  </si>
  <si>
    <t>Most čez Kamniško Bistrico - Vodovodno omrežje čez most</t>
  </si>
  <si>
    <t>0068-11026761-05-0273</t>
  </si>
  <si>
    <t>PREMOSTITVENI OBJEKT PREKO K.B. NA LC 072011-PRESERJE - RADOMLJE</t>
  </si>
  <si>
    <t>068-11026761-05-0271</t>
  </si>
  <si>
    <t>UREJENA MAKADAMSKA PEŠ IN KOLESARSKA POT OB KAMNIŠKI BISTRICI</t>
  </si>
  <si>
    <t>0068-11026721-503-0136</t>
  </si>
  <si>
    <t>0293 ŽELODNIK - DOMŽALE (vnos v AJDO DRSI) - OBNOVA JAVNEGA VODOVODA NA MOSTU</t>
  </si>
  <si>
    <t>0068-11026761-05-0272</t>
  </si>
  <si>
    <t>UREJENA MAKADAMSKA PEŠ IN KOLESARSKA POT OB KAMNIŠKI BISTRICI – SELO PRI IHANU</t>
  </si>
  <si>
    <t>0068-11026761-05-0269</t>
  </si>
  <si>
    <t>KJ 957201-PEŠ IN KOLESARSKA POT OB KAMNIŠKI BISTRICI, 260m</t>
  </si>
  <si>
    <t>0068-11026761-05-0274</t>
  </si>
  <si>
    <t>UREJENA MAKADAMSKA PEŠ IN KOLESARSKA POT OB KAMNIŠKI BISTRICI - ŠTUDA</t>
  </si>
  <si>
    <t>0068-11026788-05-0221</t>
  </si>
  <si>
    <t>cesta v izgradnji  / 831- VIČ</t>
  </si>
  <si>
    <t>0068-11026788-05-0224</t>
  </si>
  <si>
    <t>cesta v izgradnji /   840 - Otiški Vrh I</t>
  </si>
  <si>
    <t>0068-11026788-05-0743</t>
  </si>
  <si>
    <t>Ceste v žabji vasi I</t>
  </si>
  <si>
    <t>0068-11026788-05-0746</t>
  </si>
  <si>
    <t>Ceste v žabji vasi II</t>
  </si>
  <si>
    <t>0068-11026788-05-0747</t>
  </si>
  <si>
    <t>Ceste v žabji vasi III</t>
  </si>
  <si>
    <t>0068-11026788-05-0147</t>
  </si>
  <si>
    <t>dovozna pot do objekta  920/2  832- Goriški Vrh</t>
  </si>
  <si>
    <t>0068-11026788-05-0223</t>
  </si>
  <si>
    <t>GC 117050 Šostar</t>
  </si>
  <si>
    <t>0068-11026788-05-0120</t>
  </si>
  <si>
    <t>GC 117121 Lambizerjev jarek-Dolanc</t>
  </si>
  <si>
    <t>0068-11026788-05-0185</t>
  </si>
  <si>
    <t>0068-11026788-05-0189</t>
  </si>
  <si>
    <t>0068-11026788-05-0346</t>
  </si>
  <si>
    <t>0068-11026788-05-0190</t>
  </si>
  <si>
    <t>0068-11026788-05-0343</t>
  </si>
  <si>
    <t>0068-11026788-05-0176</t>
  </si>
  <si>
    <t>JP 578141 Bukovska vas- Sv.Ožbolt</t>
  </si>
  <si>
    <t>0068-11026788-05-0166</t>
  </si>
  <si>
    <t>JP 578301 G2 112- Ronet</t>
  </si>
  <si>
    <t>0068-11026788-05-0336</t>
  </si>
  <si>
    <t>0068-11026788-05-0362</t>
  </si>
  <si>
    <t>0068-11026788-05-0186</t>
  </si>
  <si>
    <t>JP 578541 G1  1-Kompan</t>
  </si>
  <si>
    <t>0068-11026788-05-0361</t>
  </si>
  <si>
    <t>JP 578543 Mori T.Viltužnik</t>
  </si>
  <si>
    <t>0068-11026788-05-0220</t>
  </si>
  <si>
    <t>JP 578642 Mariborska c.173</t>
  </si>
  <si>
    <t>0068-11026788-05-0335</t>
  </si>
  <si>
    <t>0068-11026788-05-0042</t>
  </si>
  <si>
    <t>0068-11026788-05-0678</t>
  </si>
  <si>
    <t>0068-11026788-05-0064</t>
  </si>
  <si>
    <t>0068-11026788-05-0236</t>
  </si>
  <si>
    <t>0068-11026788-05-0211</t>
  </si>
  <si>
    <t>0068-11026788-05-0314</t>
  </si>
  <si>
    <t>Kanalizacija in vodovod/   829-Dravograd = PC Otiški Vrh</t>
  </si>
  <si>
    <t>0068-11026788-05-0348</t>
  </si>
  <si>
    <t>kolesarski most  829-Dravograd</t>
  </si>
  <si>
    <t>0068-11026788-05-0149</t>
  </si>
  <si>
    <t>0068-11026788-05-0650</t>
  </si>
  <si>
    <t>0068-11026788-05-0123</t>
  </si>
  <si>
    <t>LC 078061 Libeliče-Trotov križ-Zelen Breg</t>
  </si>
  <si>
    <t>0068-11026788-05-0253</t>
  </si>
  <si>
    <t>LC 078071 Trbonje-Cv.sedlo-G1  4</t>
  </si>
  <si>
    <t>0068-11026788-05-0165</t>
  </si>
  <si>
    <t>LC 078081 Šentjanž-Papež-Šempeter (Papežev most)</t>
  </si>
  <si>
    <t>0068-11026788-05-0056</t>
  </si>
  <si>
    <t>LC 078131 Dobrava-Sv.Križ-Tolsti Vrh</t>
  </si>
  <si>
    <t>0068-11026788-502-0341</t>
  </si>
  <si>
    <t>EGC117007 Juvan  - Šiler</t>
  </si>
  <si>
    <t>0068-11026788-502-0375</t>
  </si>
  <si>
    <t>EGC117051 Rožič</t>
  </si>
  <si>
    <t>0068-11026788-502-0069</t>
  </si>
  <si>
    <t>EGC117071 Dobrava-Vrživnik</t>
  </si>
  <si>
    <t>0068-11026788-03-0317</t>
  </si>
  <si>
    <t>0068-11026788-03-0318</t>
  </si>
  <si>
    <t>0068-11026788-03-0319</t>
  </si>
  <si>
    <t>0068-11026788-03-0320</t>
  </si>
  <si>
    <t>0068-11026788-03-0321</t>
  </si>
  <si>
    <t>0068-11026788-03-0322</t>
  </si>
  <si>
    <t>0068-11026788-03-0323</t>
  </si>
  <si>
    <t>0068-11026788-03-0324</t>
  </si>
  <si>
    <t>0068-11026788-03-0326</t>
  </si>
  <si>
    <t>0068-11026788-03-0328</t>
  </si>
  <si>
    <t>0068-11026788-03-0749</t>
  </si>
  <si>
    <t>0068-11026788-03-0145</t>
  </si>
  <si>
    <t>Otiški Vrh 25F</t>
  </si>
  <si>
    <t>0068-11026788-05-0325</t>
  </si>
  <si>
    <t>Distr. vodi za vodo in odp. vodo - 829 Dravograd (dolžina 1241)</t>
  </si>
  <si>
    <t>0068-11026788-05-0240</t>
  </si>
  <si>
    <t>Distr. vodi za vodo in odp. vodo - 829 Dravograd (dolžina 36)</t>
  </si>
  <si>
    <t>0068-11026788-05-0331</t>
  </si>
  <si>
    <t>Distr. vodi za vodo in odp. vodo - 829 Dravograd (dolžina 512)</t>
  </si>
  <si>
    <t>0068-11026788-05-0333</t>
  </si>
  <si>
    <t>Distr. vodi za vodo in odp. vodo - 829 Dravograd (dolžina 89)</t>
  </si>
  <si>
    <t>0068-11026788-05-0337</t>
  </si>
  <si>
    <t>dovozna cesta 689/2  840-Otiški Vrh</t>
  </si>
  <si>
    <t>0068-11026788-05-0136</t>
  </si>
  <si>
    <t>dovozna cesta Rusko grobišče / 828 - Črneče</t>
  </si>
  <si>
    <t>0068-11026788-05-0345</t>
  </si>
  <si>
    <t>dovozna pot  381/4  831-VIČ</t>
  </si>
  <si>
    <t>0068-11026788-05-0193</t>
  </si>
  <si>
    <t>0068-11026788-05-0354</t>
  </si>
  <si>
    <t>0068-11026788-05-0631</t>
  </si>
  <si>
    <t>0068-11026788-05-0128</t>
  </si>
  <si>
    <t>0068-11026788-05-0633</t>
  </si>
  <si>
    <t>0068-11026788-05-0272</t>
  </si>
  <si>
    <t>0068-11026788-05-0178</t>
  </si>
  <si>
    <t>JP 578143 Bukovska vas-Sv.Ožbolt</t>
  </si>
  <si>
    <t>0068-11026788-05-0266</t>
  </si>
  <si>
    <t>0068-11026788-05-0267</t>
  </si>
  <si>
    <t>0068-11026788-05-0269</t>
  </si>
  <si>
    <t>0068-11026788-05-0299</t>
  </si>
  <si>
    <t>0068-11026788-05-0275</t>
  </si>
  <si>
    <t>0068-11026788-05-0285</t>
  </si>
  <si>
    <t>0068-11026788-05-0288</t>
  </si>
  <si>
    <t>0068-11026788-05-0140</t>
  </si>
  <si>
    <t>0068-11026788-05-0296</t>
  </si>
  <si>
    <t>0068-11026788-05-0293</t>
  </si>
  <si>
    <t>0068-11026788-05-0059</t>
  </si>
  <si>
    <t>0068-11026788-05-0198</t>
  </si>
  <si>
    <t>0068-11026788-05-0061</t>
  </si>
  <si>
    <t>0068-11026788-05-0062</t>
  </si>
  <si>
    <t>0068-11026788-05-0063</t>
  </si>
  <si>
    <t>0068-11026788-05-0290</t>
  </si>
  <si>
    <t>0068-11026788-05-0623</t>
  </si>
  <si>
    <t>JP 578861 Ridlov m. -Aškrt-Vraž.</t>
  </si>
  <si>
    <t>0068-11026788-05-0235</t>
  </si>
  <si>
    <t>0068-11026788-05-0131</t>
  </si>
  <si>
    <t>JP 578891 Cv.Sedlo-Sv.Danijel</t>
  </si>
  <si>
    <t>0068-11026788-05-0194</t>
  </si>
  <si>
    <t>0068-11026788-05-0214</t>
  </si>
  <si>
    <t>JP 578892  Cv.sedlo-Kržečnik</t>
  </si>
  <si>
    <t>0068-11026788-05-0213</t>
  </si>
  <si>
    <t>0068-11026788-05-0206</t>
  </si>
  <si>
    <t>0068-11026788-05-0209</t>
  </si>
  <si>
    <t>0068-11026788-05-0227</t>
  </si>
  <si>
    <t>0068-11026788-05-0230</t>
  </si>
  <si>
    <t>0068-11026788-05-0232</t>
  </si>
  <si>
    <t>0068-11026788-05-0635</t>
  </si>
  <si>
    <t>JP 5878881 Apačnik - Višnar</t>
  </si>
  <si>
    <t>0068-11026788-05-0334</t>
  </si>
  <si>
    <t>Kurilnica na Meži     829-Dravograd</t>
  </si>
  <si>
    <t>0068-11026788-05-0291</t>
  </si>
  <si>
    <t>0068-11026788-05-0107</t>
  </si>
  <si>
    <t>LC 078111 Šentjanž - smučišče Bukovnik</t>
  </si>
  <si>
    <t>0068-11026788-05-0208</t>
  </si>
  <si>
    <t>0068-11026788-05-0265</t>
  </si>
  <si>
    <t>0068-11026788-05-0134</t>
  </si>
  <si>
    <t>most čez potok Selčnico /  844- Šentjanž pri Dravogradu</t>
  </si>
  <si>
    <t>0068-11026788-05-0241</t>
  </si>
  <si>
    <t>nekategorizirana cesta javno dobro občine  /  837- VRATA</t>
  </si>
  <si>
    <t>0068-11026788-05-0112</t>
  </si>
  <si>
    <t>nekategorizirana cesta javno dobro občine  /  842- Dobrova</t>
  </si>
  <si>
    <t>0068-11026788-05-0622</t>
  </si>
  <si>
    <t>pešpot 514/1-829</t>
  </si>
  <si>
    <t>0068-11026788-05-0327</t>
  </si>
  <si>
    <t>Porušen most z infrastrukturo  /   829-Dravograd</t>
  </si>
  <si>
    <t>Meža 155B, odvodnja</t>
  </si>
  <si>
    <t>0068-11026788-03-0350</t>
  </si>
  <si>
    <t>844-0037/2023</t>
  </si>
  <si>
    <t>Brižina med jezerom in reko Dravo</t>
  </si>
  <si>
    <t>844-0026/2023</t>
  </si>
  <si>
    <t>cesta Gramoznica</t>
  </si>
  <si>
    <t>844-0036/2023</t>
  </si>
  <si>
    <t>sprehajalna pot gramoznica</t>
  </si>
  <si>
    <t>844-0029/2023</t>
  </si>
  <si>
    <t>844-0035/2023</t>
  </si>
  <si>
    <t>plaz LC 081101 Ciglence (Jug - Lovski dom - Turk)</t>
  </si>
  <si>
    <t>844-0038/2023</t>
  </si>
  <si>
    <t>plaz LC 081021 Zimica - Zg. Korena</t>
  </si>
  <si>
    <t>LC401023 Zapreval-Poljane - etapa 2</t>
  </si>
  <si>
    <t>LC100062 Kopačnica-Planina - etapa 2</t>
  </si>
  <si>
    <t>LC100121 Poljane - Gabrška Gora</t>
  </si>
  <si>
    <t>Pokrita Brv Hotavlje</t>
  </si>
  <si>
    <t>JP600511 Gorenja vas - Jehovc</t>
  </si>
  <si>
    <t xml:space="preserve">LC 100021 Sovodenj - Cerkljanski Vrh </t>
  </si>
  <si>
    <t>JP601101 Volča  - Zakobiljek - etapa 2</t>
  </si>
  <si>
    <t>JP Čabrače - Likar - Zarobar</t>
  </si>
  <si>
    <t>LC100101 Sovodenj - Stara Oselica</t>
  </si>
  <si>
    <t>Trata 95 - plaz</t>
  </si>
  <si>
    <t>Trebija 54 - podori</t>
  </si>
  <si>
    <t>Trebija 23 - plaz</t>
  </si>
  <si>
    <t>Fužine 14 - plaz</t>
  </si>
  <si>
    <t>JP601192 Pustote Matajc</t>
  </si>
  <si>
    <t>JP601173 Delnice Vogelčar</t>
  </si>
  <si>
    <t xml:space="preserve">JP 600521 šola - Mihevk </t>
  </si>
  <si>
    <t>LC100171Fužine-Žirovski vrh - Kladje - plazovi</t>
  </si>
  <si>
    <t>JP600901 Predmost-Hotovlja</t>
  </si>
  <si>
    <t>JP600221 Burnik Lukač</t>
  </si>
  <si>
    <t>JP601091 Volča - Lisičnik</t>
  </si>
  <si>
    <t>JP600454 Čabrače-Volaka</t>
  </si>
  <si>
    <t>Objekt arheološko najdišče Poljane</t>
  </si>
  <si>
    <t xml:space="preserve">JP600711 Todraž - deponija </t>
  </si>
  <si>
    <t>JP Javorje - Predole</t>
  </si>
  <si>
    <t>LC100091Hlavče Njive - odsek Gorenje Brdo</t>
  </si>
  <si>
    <t>Zapreval-Poljane - plazišče Javorje - nadomestitev šola</t>
  </si>
  <si>
    <t>Dvorec Visoko, dostop - protipoplavna zaščita</t>
  </si>
  <si>
    <t>2025-2026</t>
  </si>
  <si>
    <t>Lovran - Vic - Fužine</t>
  </si>
  <si>
    <t>JP901351 Tavčarjev dvorec - Hotovlja</t>
  </si>
  <si>
    <t>JP600851 Drnovškov  mlin - Kremenk</t>
  </si>
  <si>
    <t>Gasilski dom Poljane</t>
  </si>
  <si>
    <t>2026-2027</t>
  </si>
  <si>
    <t>JP601251 odcep Loputnk</t>
  </si>
  <si>
    <t>0068-24063461-05-0025</t>
  </si>
  <si>
    <t>JP 512941 - Grabče I</t>
  </si>
  <si>
    <t>0068-24063461-05-0024</t>
  </si>
  <si>
    <t>JP 512934 - Krnica 77</t>
  </si>
  <si>
    <t>0068-24063461-05-0023</t>
  </si>
  <si>
    <t>JP 513955 - Zg. Gorje II</t>
  </si>
  <si>
    <t>0068-24063461-05-0021</t>
  </si>
  <si>
    <t>JP 512954 -  Zg. Gorje III</t>
  </si>
  <si>
    <t>0068-24063461-05-0020</t>
  </si>
  <si>
    <t>LC 012191 - Krnica-Zg.Laze-Poljane</t>
  </si>
  <si>
    <t>0068-24063461-05-0028</t>
  </si>
  <si>
    <t>JP 512871 - Zatrnik 86</t>
  </si>
  <si>
    <t>1.747,06 </t>
  </si>
  <si>
    <t>0068-24063461-05-0022</t>
  </si>
  <si>
    <t>LC 012141 - Krnica-Pokljuška sotesk</t>
  </si>
  <si>
    <t>0068-11026826-05-0015</t>
  </si>
  <si>
    <t>komunalna infrastruktura - vodovod</t>
  </si>
  <si>
    <t>0068-11026826-05-0003</t>
  </si>
  <si>
    <t xml:space="preserve">fekalno prečrpališče Podgrad - levar </t>
  </si>
  <si>
    <t>0068-11026826-05-0014</t>
  </si>
  <si>
    <t>komunalna infrastruktura - vodovod Mota BŠ</t>
  </si>
  <si>
    <t>0068-11026834-03-0399</t>
  </si>
  <si>
    <t>most čez Dreto, Gornji Grad, brv na Prod</t>
  </si>
  <si>
    <t>0068-11026834-05-0373</t>
  </si>
  <si>
    <t>LC 107021 Rogačnik - Lenart - M. Kot - Amer</t>
  </si>
  <si>
    <t>0068-11026834-05-0443</t>
  </si>
  <si>
    <t>LC 107011 Sluga - Nova Štifta - Č. Rida</t>
  </si>
  <si>
    <t>0068-11026834-05-0194</t>
  </si>
  <si>
    <t>0068-11026834-05-0379</t>
  </si>
  <si>
    <t>LC 107041 Gornji Grad - Šokat - Florjan</t>
  </si>
  <si>
    <t>0068-11026834-03-0398</t>
  </si>
  <si>
    <t>most čez Dreto, Gornji Grad, Firberjev most</t>
  </si>
  <si>
    <t>0068-11026834-03-0396</t>
  </si>
  <si>
    <t>most čez Dreto Nova Štifta, most pri Brnčniki</t>
  </si>
  <si>
    <t>0068-11026834-03-0400</t>
  </si>
  <si>
    <t>most čez Dreto Gornji Grad, brv pri Žmavci</t>
  </si>
  <si>
    <t>0068-21427730-05-0006</t>
  </si>
  <si>
    <t>LC 197161 Kruplivnik - Kralešček (pri HŠ 44) - PLAZ</t>
  </si>
  <si>
    <t>0068-21427730-05-0012</t>
  </si>
  <si>
    <t xml:space="preserve">JP 698071 Olabe (pri HŠ 139) </t>
  </si>
  <si>
    <t>0068-21427730-05-0010</t>
  </si>
  <si>
    <t xml:space="preserve">JP 698091 Vratušov-Vidonjev breg (pri HŠ 106,107) </t>
  </si>
  <si>
    <t>0068-21427730-05-0014</t>
  </si>
  <si>
    <t xml:space="preserve">JP 697571 Horvatova cesta - Dol. Vrej (HŠ 11,12) - PLAZ </t>
  </si>
  <si>
    <t>0068-21427730-05-0008</t>
  </si>
  <si>
    <t xml:space="preserve">JP 698011 Kukojca (HŠ 43,45) - PLAZ </t>
  </si>
  <si>
    <t>2024 - 2026</t>
  </si>
  <si>
    <t>0068-21427730-05-0004</t>
  </si>
  <si>
    <t xml:space="preserve">JP 697421 Kiselakov breg (HŠ 84) - PLAZ </t>
  </si>
  <si>
    <t>0068-21427730-05-0005</t>
  </si>
  <si>
    <t xml:space="preserve">JP (nekategorizirana) v bližini HŠ Grad 83 - PLAZ </t>
  </si>
  <si>
    <t>0068-21427730-05-0009</t>
  </si>
  <si>
    <t xml:space="preserve">JP 698091 Vratušov-Vidonjev breg (pri HŠ 113) - PLAZ </t>
  </si>
  <si>
    <t>0068-21427730-05-0015</t>
  </si>
  <si>
    <t xml:space="preserve">JP 697681 Lončarova graba (HŠ 22-23) - PLAZ </t>
  </si>
  <si>
    <t>0068-21427730-05-0016</t>
  </si>
  <si>
    <t xml:space="preserve">JP 697721 Balažinova graba (HŠ 44) - PLAZ </t>
  </si>
  <si>
    <t>0068-21427730-05-0017</t>
  </si>
  <si>
    <t>LC 197121 Radovci - spodnji del (pri HŠ 56)</t>
  </si>
  <si>
    <t>0068-21427730-05-0003</t>
  </si>
  <si>
    <t xml:space="preserve">JP nekategorizirana v bližini HŠ Grad 35 - PLAZ </t>
  </si>
  <si>
    <t>0068-21427730-05-0007</t>
  </si>
  <si>
    <t xml:space="preserve">JP 697451 Na breginem Bregu v bližini HŠ Vidonci 78 </t>
  </si>
  <si>
    <t>0068-21427730-05-0018</t>
  </si>
  <si>
    <t>0068-21427730-03-0058</t>
  </si>
  <si>
    <t>STANOVANJSKA STAVBA DOL. SLAVEČI 43 - PLAZ</t>
  </si>
  <si>
    <t>0068-21427730-03-0060</t>
  </si>
  <si>
    <t>STANOVANJSKA STAVBA DOL. SLAVEČI 130 - PLAZ</t>
  </si>
  <si>
    <t>2025 - 2026</t>
  </si>
  <si>
    <t>0068-21427730-03-0059</t>
  </si>
  <si>
    <t>STANOVANJSKA STAVBA DOL. SLAVEČI 128 - PLAZ</t>
  </si>
  <si>
    <t>0068-21427730-04-0033</t>
  </si>
  <si>
    <t>DRUGA STAVBA GRAD 52A</t>
  </si>
  <si>
    <t>0068-21427730-04-0052</t>
  </si>
  <si>
    <t>STANOVANJSKA STAVBA KOVAČEVCI 12 - PLAZ</t>
  </si>
  <si>
    <t>0068-21427730-04-0064</t>
  </si>
  <si>
    <t>STANOVANJSKA STAVBA KOVAČEVCI 11 - PLAZ</t>
  </si>
  <si>
    <t>0068-21427730-04-0061</t>
  </si>
  <si>
    <t xml:space="preserve">STANOVANJSKA STAVBA Grad 186b - PLAZ </t>
  </si>
  <si>
    <t>0068-11026885-05-0010</t>
  </si>
  <si>
    <t>LC Podkraj-Radeče, objekt transportne infrastrukt.</t>
  </si>
  <si>
    <t>0068-11026885-05-0026</t>
  </si>
  <si>
    <t>Plaz JP 623773 Taborniška pot - vodohran</t>
  </si>
  <si>
    <t>0068-11026885-05-0007</t>
  </si>
  <si>
    <t>Plaz LC 122031 Čeče - Gov. potok - Ravne - Čeče</t>
  </si>
  <si>
    <t>1227248, 1227276</t>
  </si>
  <si>
    <t xml:space="preserve">Plaz LC 122071 Dol križišče - Blate </t>
  </si>
  <si>
    <t>0068-11026885-04-0003</t>
  </si>
  <si>
    <t>Podkraj 30a, druge stavbe-dom KS</t>
  </si>
  <si>
    <t>1230256, 1230297</t>
  </si>
  <si>
    <t>Plaz prelaz Marno - Zavrate LC 200211 Brdce - Marno</t>
  </si>
  <si>
    <t>0068-11026893-05-0138</t>
  </si>
  <si>
    <t>JP 630 113   Cikel - Vojsko</t>
  </si>
  <si>
    <t>0068-11026893-05-0167</t>
  </si>
  <si>
    <t>JP 630 521   Ledine - Kerkoč</t>
  </si>
  <si>
    <t>0068-11026893-05-0149</t>
  </si>
  <si>
    <t>JP 630 271   Idrijske Krnice - Otalež</t>
  </si>
  <si>
    <t>0068-11026893-05-0113</t>
  </si>
  <si>
    <t>LC 130 121   Strmec - Jeler</t>
  </si>
  <si>
    <t>0068-11026893-05-0161</t>
  </si>
  <si>
    <t>JP 630 461   Mrzli Vrh - Corn   PLAZ</t>
  </si>
  <si>
    <t>0068-11026893-05-0169</t>
  </si>
  <si>
    <t>JP 630 541   Boč - Močnik</t>
  </si>
  <si>
    <t>0068-11026893-05-0170</t>
  </si>
  <si>
    <t>JP 630 542   Boč - Rupa - Stržnica</t>
  </si>
  <si>
    <t>0068-11026893-05-0114</t>
  </si>
  <si>
    <t>LC 130 122   Jeler - Javornik</t>
  </si>
  <si>
    <t>0068-11026893-05-0177</t>
  </si>
  <si>
    <t>JP 630 781   Črni Vrh - Trnovec</t>
  </si>
  <si>
    <t>0068-11026893-05-0143</t>
  </si>
  <si>
    <t xml:space="preserve">JP 630 171   Prekovše - Pleče </t>
  </si>
  <si>
    <t>0068-11026893-05-0164</t>
  </si>
  <si>
    <t>JP 630 491   Pek - Žirovnica   PLAZ</t>
  </si>
  <si>
    <t>0068-11026893-05-0141</t>
  </si>
  <si>
    <t>JP 630 151   Razpotje - Lom</t>
  </si>
  <si>
    <t>0068-11026893-05-0172</t>
  </si>
  <si>
    <t>JP 630 581   Lom - Erjavec</t>
  </si>
  <si>
    <t>0068-11026893-05-0135</t>
  </si>
  <si>
    <t>JP 630 061   Nikova - Rupa</t>
  </si>
  <si>
    <t>0068-11026893-05-0150</t>
  </si>
  <si>
    <t>JP 630 273   Jezero - Snopiše</t>
  </si>
  <si>
    <t>0068-11026893-05-0112</t>
  </si>
  <si>
    <t>LC 130 111   Idrijski Log - Predgriže</t>
  </si>
  <si>
    <t>0068-11026893-05-0133</t>
  </si>
  <si>
    <t>JP 630 011   Tabor - Češmelj</t>
  </si>
  <si>
    <t>0068-11026893-05-0175</t>
  </si>
  <si>
    <t>JP 630 621   Strmec - na Kobilici</t>
  </si>
  <si>
    <t>0068-11026893-05-0176</t>
  </si>
  <si>
    <t>JP 630 741   Predgriže - Zakrog</t>
  </si>
  <si>
    <t>0068-11026893-05-0122</t>
  </si>
  <si>
    <t>LC 130 181   Govejk - Ledinske Krnice</t>
  </si>
  <si>
    <t>0068-11026893-05-0121</t>
  </si>
  <si>
    <t>LC 130 171   Dole - Podklanec</t>
  </si>
  <si>
    <t>0068-11026893-05-0178</t>
  </si>
  <si>
    <t>JP 630 811   Petrič - Pock</t>
  </si>
  <si>
    <t>0068-11026893-05-0145</t>
  </si>
  <si>
    <t>JP 630 191   Razpotje - Volavčevše</t>
  </si>
  <si>
    <t>0068-11026893-05-0171</t>
  </si>
  <si>
    <t>JP 630 571   Lom - Jelenk</t>
  </si>
  <si>
    <t>0068-11026893-05-0163</t>
  </si>
  <si>
    <t>JP 630 472   Tušar - Spodnji Kamnik</t>
  </si>
  <si>
    <t>0068-11027725-05-0025</t>
  </si>
  <si>
    <t>Uroš Sterle - zemeljski plaz</t>
  </si>
  <si>
    <t>0068-11027725-05-0015</t>
  </si>
  <si>
    <t>Cesta v Rovte 29</t>
  </si>
  <si>
    <t>0068-11027725-05-0017</t>
  </si>
  <si>
    <t>Žerjavec 8, PLAZ</t>
  </si>
  <si>
    <t>0068-11027725-05-0019</t>
  </si>
  <si>
    <t>Cesta v Rovte 25, plaz</t>
  </si>
  <si>
    <t>0068-11027725-05-0018</t>
  </si>
  <si>
    <t>Javorniški Rovt 4c, plaz</t>
  </si>
  <si>
    <t>0068-11027725-05-0007</t>
  </si>
  <si>
    <t>Javorniški Rovt 4</t>
  </si>
  <si>
    <t>0068-11027725-05-0016</t>
  </si>
  <si>
    <t>Cesta v Rovte 27</t>
  </si>
  <si>
    <t>0068-11027725-04-0009</t>
  </si>
  <si>
    <t>otroško igrišče - Občina Jesenice MCJ</t>
  </si>
  <si>
    <t>0068-11027725-04-0020</t>
  </si>
  <si>
    <t>0068-11027725-05-0021</t>
  </si>
  <si>
    <t>0068-11026931-05-0013</t>
  </si>
  <si>
    <t>Zalitje ceste JP 655081, R3-712 Juršinci - Dragovič - Grlinci (HŠ 36a)</t>
  </si>
  <si>
    <t>0068-11027733-05-0495</t>
  </si>
  <si>
    <t xml:space="preserve">JP 661171 PLAZ Žaga-Podstudenec </t>
  </si>
  <si>
    <t>0068-11027733-05-0449</t>
  </si>
  <si>
    <t xml:space="preserve">JP 661175 Podstudenec </t>
  </si>
  <si>
    <t>0068-11027733-04-0332</t>
  </si>
  <si>
    <t>Krivčevo 12F PLAZ</t>
  </si>
  <si>
    <t>0068-11027733-04-0668</t>
  </si>
  <si>
    <t>Krivčevo 12C PLAZ</t>
  </si>
  <si>
    <t>0068-11027733-04-0361</t>
  </si>
  <si>
    <t>Krivčevo 12B PLAZ</t>
  </si>
  <si>
    <t>0068-11027733-04-0292</t>
  </si>
  <si>
    <t>Košiše 8A, 8B in 8C PLAZ</t>
  </si>
  <si>
    <t>0068-11027733-04-0769</t>
  </si>
  <si>
    <t>Košiše 5 in 5A PLAZ</t>
  </si>
  <si>
    <t>0068-11027733-04-0860</t>
  </si>
  <si>
    <t>Poreber 10C PLAZ</t>
  </si>
  <si>
    <t>0068-11027733-05-0177</t>
  </si>
  <si>
    <t>LC 160081 Zgornje Stranje-Zagorica-Kregarjevo</t>
  </si>
  <si>
    <t>0068-11027733-05-0181</t>
  </si>
  <si>
    <t>LC 160081 Pri mostu, kižišče z JP660451</t>
  </si>
  <si>
    <t>0068-11027733-05-0176</t>
  </si>
  <si>
    <t>LC 160081 PLAZ Bistričica pri hiši 22</t>
  </si>
  <si>
    <t>0068-11027733-05-0164</t>
  </si>
  <si>
    <t>JP661191 PLAZ Krivčevo-Kranjski Rak</t>
  </si>
  <si>
    <t>0068-11027733-05-0174</t>
  </si>
  <si>
    <t>LC 160081 PLAZ Klemenčevo</t>
  </si>
  <si>
    <t>0068-11027733-05-0166</t>
  </si>
  <si>
    <t>JP661191 PLAZ Krivčevo makadamska cesta</t>
  </si>
  <si>
    <t>0068-11027733-05-0155</t>
  </si>
  <si>
    <t>JP 660542 PLAZ Potok v Črni 7</t>
  </si>
  <si>
    <t>0068-11027733-05-0171</t>
  </si>
  <si>
    <t>JP 660542 PLAZ Potok spodnji del</t>
  </si>
  <si>
    <t>0068-11027733-04-0440</t>
  </si>
  <si>
    <t>Županje njive 2 PLAZ</t>
  </si>
  <si>
    <t>0068-11027733-05-0519</t>
  </si>
  <si>
    <t xml:space="preserve">JP 661293 PLAZ Praproče v Tuhinju-do Mejaša </t>
  </si>
  <si>
    <t>0068-11027733-05-1103</t>
  </si>
  <si>
    <t>Drenažno zajetje Iverje</t>
  </si>
  <si>
    <t>0068-11027733-04-0809</t>
  </si>
  <si>
    <t>Osnovna šola Frana Albrehta</t>
  </si>
  <si>
    <t>0068-11027733-04-0418</t>
  </si>
  <si>
    <t>Osnovna šola 27. julija Kamnik</t>
  </si>
  <si>
    <t>0068-11027733-04-0364</t>
  </si>
  <si>
    <t xml:space="preserve">Osnovna šola Stranje </t>
  </si>
  <si>
    <t>0068-11027733-04-0365</t>
  </si>
  <si>
    <t>Osnovna šola Stranje POŠ Gozd</t>
  </si>
  <si>
    <t>0067-11027733-04-0008</t>
  </si>
  <si>
    <t>Zavod za turizem in šport Kamnik - bazen</t>
  </si>
  <si>
    <t>0068-11027733-04-0031</t>
  </si>
  <si>
    <t>Društvo Gorska reševalna služba Kamnik</t>
  </si>
  <si>
    <t>0068-11027733-04-0363</t>
  </si>
  <si>
    <t>Prostovoljno gasilsko društvo Kamnik</t>
  </si>
  <si>
    <t>0068-11027733-502-0281</t>
  </si>
  <si>
    <t>RIBJA PEČ-MARKOVA R.-MIKL.K  EGC043521</t>
  </si>
  <si>
    <t>0068-11027733-502-0286</t>
  </si>
  <si>
    <t>RIBJA PEČ-MARKOVA R.-MIKL.K.(SERPENTINA) EGC043916</t>
  </si>
  <si>
    <t>0068-11027733-05-0563</t>
  </si>
  <si>
    <t>Transportni cevovod AC 500</t>
  </si>
  <si>
    <t>0068-11027733-05-0477</t>
  </si>
  <si>
    <t>Kanalizacija Kamnik</t>
  </si>
  <si>
    <t>0068-11027733-04-0334</t>
  </si>
  <si>
    <t>Krivčevo 18 PLAZ</t>
  </si>
  <si>
    <t>0068-11027733-05-0411</t>
  </si>
  <si>
    <t xml:space="preserve">JP 660386 PLAZ Cerkev pokopališče </t>
  </si>
  <si>
    <t>0068-11027733-05-0441</t>
  </si>
  <si>
    <t>LC 160111 PLAZ Tunjice-Sv.Ana</t>
  </si>
  <si>
    <t>0068-11027733-04-0859</t>
  </si>
  <si>
    <t>Zgornje Stranje 30 PLAZ</t>
  </si>
  <si>
    <t>0068-11027733-04-0867</t>
  </si>
  <si>
    <t>Laniše 4 PLAZ</t>
  </si>
  <si>
    <t>0068-11027733-502-0026</t>
  </si>
  <si>
    <t>ČERNEVKA-LAZE EGC043380</t>
  </si>
  <si>
    <t>0068-11027733-502-0249</t>
  </si>
  <si>
    <t>IVERJE-GROHATI POTOK EGC043192</t>
  </si>
  <si>
    <t>0068-11027733-502-0252</t>
  </si>
  <si>
    <t>IVERJE-PREDKONJSKA  EGC043191</t>
  </si>
  <si>
    <t>0068-11027733-05-0622</t>
  </si>
  <si>
    <t>LC 160031 PLAZ Tunjiška cesta</t>
  </si>
  <si>
    <t>0068-11027733-05-0410</t>
  </si>
  <si>
    <t xml:space="preserve">LC 160031 PLAZ Tunjiška cesta </t>
  </si>
  <si>
    <t>0068-11027733-502-0004</t>
  </si>
  <si>
    <t>ROŽIČNO-ŠERJUČ  EGC043804</t>
  </si>
  <si>
    <t>0068-11027733-502-0287</t>
  </si>
  <si>
    <t>SPODNJI BRSNIKI-ZA GRADIŠČEM  EGC043564</t>
  </si>
  <si>
    <t>0068-11027733-05-0186</t>
  </si>
  <si>
    <t>JP 660722 Kraljev hirb</t>
  </si>
  <si>
    <t>006811027733-04-0810</t>
  </si>
  <si>
    <t>Osnovna šola Frana Albrehta POŠ Nevlje</t>
  </si>
  <si>
    <t>0068-11027733-04-0811</t>
  </si>
  <si>
    <t>Osnovna šola Frana Albrehta POŠ Tunjice</t>
  </si>
  <si>
    <t>0068-11027733-04-0812</t>
  </si>
  <si>
    <t>Osnovna šola Frana Albrehta POŠ Mekinje</t>
  </si>
  <si>
    <t>0068-11027733-05-0185</t>
  </si>
  <si>
    <t>JP 660728 Kamniška Bistrica Jermanca</t>
  </si>
  <si>
    <t>0068-11027733-05-0504</t>
  </si>
  <si>
    <t xml:space="preserve">LC 161051 PLAZ Sovinja Peč-Podlom </t>
  </si>
  <si>
    <t>0068-11027733-04-0851</t>
  </si>
  <si>
    <t>Podgorje 11A PLAZ</t>
  </si>
  <si>
    <t>0068-11027733-04-0848</t>
  </si>
  <si>
    <t>Soteska 52 PLAZ</t>
  </si>
  <si>
    <t>0068-11027733-04-0868</t>
  </si>
  <si>
    <t>BLATE PLAZ</t>
  </si>
  <si>
    <t>0068-11027733-04-0853</t>
  </si>
  <si>
    <t>Stolnik 14 PLAZ</t>
  </si>
  <si>
    <t>0068-11027733-05-0505</t>
  </si>
  <si>
    <t>JP 660461 PLAZ Kregarjevo-Gradišek</t>
  </si>
  <si>
    <t>0068-11027733-502-0016</t>
  </si>
  <si>
    <t>KRIŽ-BOLNICA    EGC043865</t>
  </si>
  <si>
    <t>0068-11027733-502-0007</t>
  </si>
  <si>
    <t>ČEHOV GRABEN  EGC043703</t>
  </si>
  <si>
    <t>0068-11027733-502-0008</t>
  </si>
  <si>
    <t>VRTAČE-GOLOB (DEL)  EGC043640</t>
  </si>
  <si>
    <t>0068-11027733-05-0036</t>
  </si>
  <si>
    <t>0068-11027733-05-0506</t>
  </si>
  <si>
    <t xml:space="preserve">JP 660431 PLAZ  Klemenčevo </t>
  </si>
  <si>
    <t>0068-11027733-05-0180</t>
  </si>
  <si>
    <t>JP 660452 PLAZ v gozdu blizu Bistričica 27</t>
  </si>
  <si>
    <t>0068-11027733-05-0445</t>
  </si>
  <si>
    <t xml:space="preserve">LC 160091 PLAZ Nevlje-Oševek-Briše-Soteska, </t>
  </si>
  <si>
    <t>0068-11027733-05-0444</t>
  </si>
  <si>
    <t>0068-11027733-05-0414</t>
  </si>
  <si>
    <t xml:space="preserve">LC 160111 PLAZ Tunjice-Sv. Ana-Zdravilni gaj </t>
  </si>
  <si>
    <t>0068-11027733-05-0204</t>
  </si>
  <si>
    <t>LC 160031 PLAZ asfaltni del</t>
  </si>
  <si>
    <t>0068-11027733-04-0592</t>
  </si>
  <si>
    <t>Tunjice 24G PLAZ</t>
  </si>
  <si>
    <t>0068-11027733-04-0517</t>
  </si>
  <si>
    <t>Godič 24A PLAZ</t>
  </si>
  <si>
    <t>0068-11027733-04-0751</t>
  </si>
  <si>
    <t>Žaga 4 PLAZ</t>
  </si>
  <si>
    <t>0068-11027733-04-0843</t>
  </si>
  <si>
    <t>Briše 1 PLAZ</t>
  </si>
  <si>
    <t>0068-11027733-04-0846</t>
  </si>
  <si>
    <t>Poreber 3C PLAZ</t>
  </si>
  <si>
    <t>0068-11027733-502-0020</t>
  </si>
  <si>
    <t>KRATNA  EGC043265</t>
  </si>
  <si>
    <t>0068-11027733-502-0023</t>
  </si>
  <si>
    <t>SKIDOL GRABEN-MALE STENE EGC043548</t>
  </si>
  <si>
    <t>0068-11027733-502-0018</t>
  </si>
  <si>
    <t>BUKOVEC-KOLEŠICE EGC043663</t>
  </si>
  <si>
    <t>0068-11027733-05-0405</t>
  </si>
  <si>
    <t xml:space="preserve">JP 661102 PLAZ Poreber, </t>
  </si>
  <si>
    <t>0068-11027733-05-0403</t>
  </si>
  <si>
    <t xml:space="preserve">LC 161011 PLAZ Soteska-Poreber, </t>
  </si>
  <si>
    <t>0068-11027733-05-0400</t>
  </si>
  <si>
    <t xml:space="preserve">JP 660511 PLAZ Stolnik </t>
  </si>
  <si>
    <t>0068-11027733-05-0447</t>
  </si>
  <si>
    <t>LC 160081 PLAZ Zgornje Stranje-Zagorica-Kregarjevo</t>
  </si>
  <si>
    <t>0068-11027733-502-0024</t>
  </si>
  <si>
    <t>RAKITOVEC-POLHOVEC-LIPLJE  EGC043498</t>
  </si>
  <si>
    <t>0068-11027733-502-0190</t>
  </si>
  <si>
    <t>KRIŽ-RAVNE-POLJANA   EGC043269</t>
  </si>
  <si>
    <t>0068-11027733-502-0015</t>
  </si>
  <si>
    <t>MALI SLIVC-SPOMENIK  EGC043870</t>
  </si>
  <si>
    <t>0068-11027733-04-0564</t>
  </si>
  <si>
    <t>Potok v Črni 6A PLAZ</t>
  </si>
  <si>
    <t>0068-11027733-04-0479</t>
  </si>
  <si>
    <t>Bistričica 19A PLAZ</t>
  </si>
  <si>
    <t>0068-11027733-04-0274</t>
  </si>
  <si>
    <t>Zakal 1 PLAZ</t>
  </si>
  <si>
    <t>0068-11027733-04-0842</t>
  </si>
  <si>
    <t>Žale 11 PLAZ</t>
  </si>
  <si>
    <t>0068-11027733-04-0845</t>
  </si>
  <si>
    <t>Poreber 4 PLAZ</t>
  </si>
  <si>
    <t>0068-11027733-05-0518</t>
  </si>
  <si>
    <t xml:space="preserve">JP 661322 PLAZ Gradiše v Tuhinju </t>
  </si>
  <si>
    <t>0068-11027733-05-0037</t>
  </si>
  <si>
    <t>0068-11027733-05-0512</t>
  </si>
  <si>
    <t xml:space="preserve">JP 161041 PLAZ Podhruška-Znojile-Trobelno </t>
  </si>
  <si>
    <t>0068-11027733-05-0516</t>
  </si>
  <si>
    <t xml:space="preserve">JP 661211 PLAZ Trobelno </t>
  </si>
  <si>
    <t>0068-11027733-502-0003</t>
  </si>
  <si>
    <t>MED GORAMI  EGC043336</t>
  </si>
  <si>
    <t>0068-11027733-502-0398</t>
  </si>
  <si>
    <t>OSREDEK-PODBEVŠEK  EGC043395</t>
  </si>
  <si>
    <t>0068-11027733-502-0009</t>
  </si>
  <si>
    <t>KOLOVEC (LOG.)-KONJSKI GRABEN EGC041236</t>
  </si>
  <si>
    <t>0068-11027733-04-0850</t>
  </si>
  <si>
    <t>Streliška 2A PLAZ</t>
  </si>
  <si>
    <t>0068-11027733-04-0849</t>
  </si>
  <si>
    <t>Žale 8A PLAZ</t>
  </si>
  <si>
    <t>0068-11027733-04-0866</t>
  </si>
  <si>
    <t>Žaga 4a PLAZ</t>
  </si>
  <si>
    <t>0068-11027733-04-0865</t>
  </si>
  <si>
    <t>Stolnik 13 PLAZ</t>
  </si>
  <si>
    <t>0068-11027733-05-0417</t>
  </si>
  <si>
    <t xml:space="preserve">JP 660405 PLAZ Košiše, </t>
  </si>
  <si>
    <t>0068-11027733-05-0443</t>
  </si>
  <si>
    <t xml:space="preserve">JP 660401 PLAZ Košiše, </t>
  </si>
  <si>
    <t>0068-11027733-05-0205</t>
  </si>
  <si>
    <t>LC 160031 PLAZ makadamski del</t>
  </si>
  <si>
    <t>0068-11027733-05-0510</t>
  </si>
  <si>
    <t xml:space="preserve">JP 660501 PLAZ Sp. Stranje-Zakal </t>
  </si>
  <si>
    <t>0068-11027733-05-0184</t>
  </si>
  <si>
    <t>JP 660727 Kamniška Bistrica na Kokr.sedlo</t>
  </si>
  <si>
    <t>0068-11027733-05-0407</t>
  </si>
  <si>
    <t xml:space="preserve">JP 661101 PLAZ Poreber, </t>
  </si>
  <si>
    <t>0068-11027733-05-0588</t>
  </si>
  <si>
    <t xml:space="preserve">LC 161011 PLAZ Soteska-Poreber </t>
  </si>
  <si>
    <t>0068-11027733-05-0515</t>
  </si>
  <si>
    <t xml:space="preserve">JP 661221 PLAZ Bela Peč-Trobelno </t>
  </si>
  <si>
    <t>0068-11027733-04-0844</t>
  </si>
  <si>
    <t>Poreber 5 PLAZ</t>
  </si>
  <si>
    <t>0068-11027733-04-0847</t>
  </si>
  <si>
    <t>Soteska 101 PLAZ</t>
  </si>
  <si>
    <t>0068-11027733-04-0838</t>
  </si>
  <si>
    <t>Županje Njive 23B PLAZ</t>
  </si>
  <si>
    <t>0068-11027733-04-0841</t>
  </si>
  <si>
    <t>Tunjice 30 PLAZ</t>
  </si>
  <si>
    <t>0068-11027733-502-0014</t>
  </si>
  <si>
    <t>BELA PEČ-ZG.GOZD I   EGC043025</t>
  </si>
  <si>
    <t>0068-11027733-05-0578</t>
  </si>
  <si>
    <t>Vodovodna povezava Volčji Potok-Šmarca
NL 100</t>
  </si>
  <si>
    <t>0068-11027733-502-0288</t>
  </si>
  <si>
    <t>VRTAČA-GODIŠKE GMAJNE EGC043318</t>
  </si>
  <si>
    <t>0068-11027733-502-0021</t>
  </si>
  <si>
    <t>TOLSTA GORA EGC043590</t>
  </si>
  <si>
    <t>0068-11027733-502-0017</t>
  </si>
  <si>
    <t>VASENSKI POTOK  EGC043798</t>
  </si>
  <si>
    <t>0068-11027733-05-0211</t>
  </si>
  <si>
    <t>LC 039801 med občinsko mejo in Laniše 9a - spodnji del</t>
  </si>
  <si>
    <t>0068-11027733-05-0213</t>
  </si>
  <si>
    <t>LC 039801 od križišča JP660411 proti Sidražu</t>
  </si>
  <si>
    <t>0068-11027733-05-0212</t>
  </si>
  <si>
    <t>LC 039801 pri mostu ob Laniše 8a</t>
  </si>
  <si>
    <t>0068-11027733-05-0210</t>
  </si>
  <si>
    <t>LC 039801 med občinsko mejo in Laniše 9a - zgornji del</t>
  </si>
  <si>
    <t>0068-11027733-05-0208</t>
  </si>
  <si>
    <t>LC 039801 PLAZ proti Sidražu pred obč. mejo</t>
  </si>
  <si>
    <t>0068-11027733-05-0501</t>
  </si>
  <si>
    <t xml:space="preserve">JP 661205 PLAZ Podlom-Kališe </t>
  </si>
  <si>
    <t>0068-11027733-05-0399</t>
  </si>
  <si>
    <t>JP 660511 PLAZ Stolnik</t>
  </si>
  <si>
    <t>0068-11027733-05-0404</t>
  </si>
  <si>
    <t xml:space="preserve">LC 161112 PLAZ Hrib pri Kamniku, </t>
  </si>
  <si>
    <t>0068-11027733-05-0409</t>
  </si>
  <si>
    <t>0068-11027733-05-0446</t>
  </si>
  <si>
    <t>0068-11027733-05-0617</t>
  </si>
  <si>
    <t>LC 160091 PLAZ Nevlje-Oševek-Briše-Soteska</t>
  </si>
  <si>
    <t>0068-11027733-05-0033</t>
  </si>
  <si>
    <t>0068-11027733-05-0039</t>
  </si>
  <si>
    <t>0068-11027733-05-0040</t>
  </si>
  <si>
    <t>LC 072013 PLAZ Rova-Kolovec-Palovče</t>
  </si>
  <si>
    <t>0068-11027733-05-0583</t>
  </si>
  <si>
    <t xml:space="preserve">LC 161101 PLAZ Motnik-Zg. Motnik-Bela </t>
  </si>
  <si>
    <t>0068-11027733-05-0081</t>
  </si>
  <si>
    <t>LC 161061 PLAZ Snovik-Bela Peč</t>
  </si>
  <si>
    <t>0068-11027733-05-0502</t>
  </si>
  <si>
    <t>0068-11027733-05-0034</t>
  </si>
  <si>
    <t>0068-11027733-05-0075</t>
  </si>
  <si>
    <t>LC 161011 PLAZ Soteska-Poreber</t>
  </si>
  <si>
    <t>0068-11027733-04-0862</t>
  </si>
  <si>
    <t>Laniše 15 PLAZ</t>
  </si>
  <si>
    <t>0068-11027733-04-0551</t>
  </si>
  <si>
    <t>Košiše 9A PLAZ</t>
  </si>
  <si>
    <t>0068-11027733-04-0549</t>
  </si>
  <si>
    <t>Košiše 11 PLAZ</t>
  </si>
  <si>
    <t>0068-11027733-502-0011</t>
  </si>
  <si>
    <t>KOSTANJ-KRIŽ  EGC043869</t>
  </si>
  <si>
    <t>0068-11027733-502-0010</t>
  </si>
  <si>
    <t>KLEMENOV MALN-KOMOŠK EGC043225</t>
  </si>
  <si>
    <t>0068-11027733-502-0188</t>
  </si>
  <si>
    <t>LOVSKA KOČA-JAVORŠEK EGC043313</t>
  </si>
  <si>
    <t>0068-11027733-05-0076</t>
  </si>
  <si>
    <t>LC 161051 Sovinja Peč</t>
  </si>
  <si>
    <t>0068-11027733-04-0852</t>
  </si>
  <si>
    <t>0068-11027733-05-0585</t>
  </si>
  <si>
    <t xml:space="preserve">LC 161021 PLAZ Markovo-Studenca-Podlom </t>
  </si>
  <si>
    <t>0068-11027733-05-0080</t>
  </si>
  <si>
    <t>LC 161021 PLAZ Markovo-Studenca</t>
  </si>
  <si>
    <t>0068-11027733-05-0032</t>
  </si>
  <si>
    <t>LC 161011 Poreber</t>
  </si>
  <si>
    <t>0068-11027733-05-0590</t>
  </si>
  <si>
    <t xml:space="preserve">LC 161011 PLAZ Briše-Tučna </t>
  </si>
  <si>
    <t>0068-11027733-05-0071</t>
  </si>
  <si>
    <t>JP 160091 PLAZ Nevlje-Soteska</t>
  </si>
  <si>
    <t>0068-11027733-05-0068</t>
  </si>
  <si>
    <t>LC 160091 PLAZ Nevlje-Oševek-Briše</t>
  </si>
  <si>
    <t>0068-11027733-05-0073</t>
  </si>
  <si>
    <t>0068-11027733-05-0078</t>
  </si>
  <si>
    <t>0068-11027733-502-0002</t>
  </si>
  <si>
    <t>KOBILAR EGC043233</t>
  </si>
  <si>
    <t>0068-11027733-502-0001</t>
  </si>
  <si>
    <t>KRŠIČ-OLŠEVEK EGC043284</t>
  </si>
  <si>
    <t>0068-11027733-502-0246</t>
  </si>
  <si>
    <t>BOLTEZ-PERNE  EGC043606</t>
  </si>
  <si>
    <t>0068-11027733-502-0022</t>
  </si>
  <si>
    <t>HRIBAR-NA GODIŠKEM  EGC043666</t>
  </si>
  <si>
    <t>0068-11027733-04-0840</t>
  </si>
  <si>
    <t>Perkova ulica 16 PLAZ</t>
  </si>
  <si>
    <t>0068-11027733-04-0299</t>
  </si>
  <si>
    <t>Stahovica 27 PLAZ</t>
  </si>
  <si>
    <t>0068-11027733-04-0074</t>
  </si>
  <si>
    <t>Stahovica 26 PLAZ</t>
  </si>
  <si>
    <t>Rožično 2D PLAZ</t>
  </si>
  <si>
    <t>0068-11027733-04-0307</t>
  </si>
  <si>
    <t>Godič 26A PLAZ</t>
  </si>
  <si>
    <t>0068-11027733-04-0133</t>
  </si>
  <si>
    <t>Stahovica 33 PLAZ</t>
  </si>
  <si>
    <t>0068-11027733-04-0692</t>
  </si>
  <si>
    <t>Stahovica 13 PLAZ</t>
  </si>
  <si>
    <t>0068-11027733-502-0012</t>
  </si>
  <si>
    <t>BUČ-GRADIŠČE  EGC043058</t>
  </si>
  <si>
    <t>0068-11027733-502-0290</t>
  </si>
  <si>
    <t>JERMANCA-SEDELŠČEK EGC043204</t>
  </si>
  <si>
    <t>0068-11027733-502-0289</t>
  </si>
  <si>
    <t>UŠIVEC-ŠOMAŠKA GRIČA  EGC043432</t>
  </si>
  <si>
    <t>0068-11027733-502-0189</t>
  </si>
  <si>
    <t>LANIŠE-TOMANOVA DOLINA EGC043875</t>
  </si>
  <si>
    <t>0068-11027733-05-0183</t>
  </si>
  <si>
    <t>JP 660724 Kamniška Bistrica</t>
  </si>
  <si>
    <t>0068-11027733-05-0448</t>
  </si>
  <si>
    <t xml:space="preserve">JP 660521 PLAZ Stahovica-Vegrad-Zg. Prapretno </t>
  </si>
  <si>
    <t>0068-11027733-05-0072</t>
  </si>
  <si>
    <t>0068-11027733-05-0035</t>
  </si>
  <si>
    <t>LC 161061  Snovik-Bela Peč</t>
  </si>
  <si>
    <t>0068-11027733-05-0421</t>
  </si>
  <si>
    <t xml:space="preserve">Nekategorizirana cesta TUNJICE 30, </t>
  </si>
  <si>
    <t>0068-11027733-05-0497</t>
  </si>
  <si>
    <t>0068-11027733-502-0013</t>
  </si>
  <si>
    <t>RAVNE - POLJANA   EGC043027</t>
  </si>
  <si>
    <t>0068-11027733-04-0555</t>
  </si>
  <si>
    <t>Žaga 9B PLAZ</t>
  </si>
  <si>
    <t>0068-11027733-502-0025</t>
  </si>
  <si>
    <t>VRH DRČE-KRAMARICA EGC043389</t>
  </si>
  <si>
    <t>0068-11027733-502-0059</t>
  </si>
  <si>
    <t>KRALJEV HRIB-RAKOVA JAMA EGC043262</t>
  </si>
  <si>
    <t>0068-11027733-502-0019</t>
  </si>
  <si>
    <t>CESTA V DOBRAVO-MESTNI LES EGC043071</t>
  </si>
  <si>
    <t>0068-11027733-05-0206</t>
  </si>
  <si>
    <t>LC 039721, PLAZ proti Cerkljanski Dobravi</t>
  </si>
  <si>
    <t>0068-11027733-05-0207</t>
  </si>
  <si>
    <t>0068-11027733-05-0198</t>
  </si>
  <si>
    <t>JP 660401 , PLAZ Košiše</t>
  </si>
  <si>
    <t>0068-11027733-05-0200</t>
  </si>
  <si>
    <t>JP 660393, PLAZ</t>
  </si>
  <si>
    <t>0068-11027733-05-0201</t>
  </si>
  <si>
    <t>0068-11027733-05-0203</t>
  </si>
  <si>
    <t>LC160111 pred Zdravilnim gajem</t>
  </si>
  <si>
    <t>0068-11027733-05-0202</t>
  </si>
  <si>
    <t>LC160111 PLAZ pred Sv. Ano</t>
  </si>
  <si>
    <t>0068-11027733-05-0157</t>
  </si>
  <si>
    <t>JP 661175 PLAZ Podstudenec-pri kamnolomu</t>
  </si>
  <si>
    <t>0068-11027733-05-0159</t>
  </si>
  <si>
    <t>JP 661171 PLAZ Žaga-Podstudenec</t>
  </si>
  <si>
    <t>0068-11027733-05-0169</t>
  </si>
  <si>
    <t>JP661205 PLAZ Podlom-Kališe</t>
  </si>
  <si>
    <t>0068-11027733-05-0508</t>
  </si>
  <si>
    <t xml:space="preserve">JP 660081 PLAZ Zg. Stranje-Zagorica-Kregarjevo </t>
  </si>
  <si>
    <t>0068-11027733-05-0173</t>
  </si>
  <si>
    <t>LC 160081 PLAZ Zakal 4 - Jagodic</t>
  </si>
  <si>
    <t>0068-11027733-05-0178</t>
  </si>
  <si>
    <t>JP 660452 PLAZ od kapelce do konca naselja</t>
  </si>
  <si>
    <t>0068-11027733-05-0179</t>
  </si>
  <si>
    <t>cesta vzporedno s JP660452 na drugi strani struge</t>
  </si>
  <si>
    <t>0068-11027733-05-0182</t>
  </si>
  <si>
    <t>R1083 Stahovica</t>
  </si>
  <si>
    <t>0068-11027733-05-0187</t>
  </si>
  <si>
    <t>JP 660521 Kamniška Bistrica</t>
  </si>
  <si>
    <t>0068-11027733-05-0077</t>
  </si>
  <si>
    <t>0068-21427802-03-0168</t>
  </si>
  <si>
    <t>Druge stavbe - most na Pšati (parc. št. 1139/12 k.o. 1906 Suhadole) - Šornov most</t>
  </si>
  <si>
    <t>0068-21427802-03-0001</t>
  </si>
  <si>
    <t>Vzgojno izobraževalni objekt - šola (parc. št. 201/14 k.o.  1905 Moste)</t>
  </si>
  <si>
    <t>0068-21427802-05-0064</t>
  </si>
  <si>
    <t>Obj. transportne infastr. -  R2 413/1081 (pločnik z ograjo )</t>
  </si>
  <si>
    <t>0068-21427802-05-0067</t>
  </si>
  <si>
    <t xml:space="preserve">Obj. transportne infastr. - JP 662091 šolska pot do količka DSO </t>
  </si>
  <si>
    <t>0068-21427802-05-0038</t>
  </si>
  <si>
    <t>Obj. transportne infastr. - šolska pot od LC 039122 do JP 662082</t>
  </si>
  <si>
    <t>0068-21427802-03-0170</t>
  </si>
  <si>
    <t>Druge stavbe -  most na Pšati pri TP Hipodrom (parc. št. 588/12 k.o. 1904 Kaplja vas)</t>
  </si>
  <si>
    <t>0068-21427802-05-0034</t>
  </si>
  <si>
    <t>Obj. transportne infastr. - šolska pot od  JP 662391 od količka do DSO</t>
  </si>
  <si>
    <t>0068-21427802-03-1012</t>
  </si>
  <si>
    <t>Stanovanjske stavbe - plaz,  Gora pri Komendi 5, Komenda (parc. št. 673 k.o. 1901 Mlaka)</t>
  </si>
  <si>
    <t>0068-21427802-05-0112</t>
  </si>
  <si>
    <t>Distr. vodi za vodo in odpadno vodo - vodovodni sistem AC, Križ (parc. št. 823/1 k.o. 1907 - Križ)</t>
  </si>
  <si>
    <t>0068-21427802-05-0385</t>
  </si>
  <si>
    <t>Distr. vodi za vodo in odpadno vodo - Č2 (parc. št. 1131/15 k.o. 1906 - Suhadole</t>
  </si>
  <si>
    <t>0068-21427802-05-0123</t>
  </si>
  <si>
    <t>Vodni objekti in drugo -  vodohram Mlaka (parc. št. 67/2 k.o. 1901 - Mlaka)</t>
  </si>
  <si>
    <t>0068-21427802-03-0148</t>
  </si>
  <si>
    <t>Druge stavbe -  črpališče Moste 88A (parc. št. 74/15 k.o. 1904 Kaplja vas)</t>
  </si>
  <si>
    <t>0068-21427802-03-0153</t>
  </si>
  <si>
    <t>Druge stavbe - črpališče Žeje pri hš. 4L (parc. št. 571/2 k.o. 1904 Kaplja vas)</t>
  </si>
  <si>
    <t>0068-21427802-03-0150</t>
  </si>
  <si>
    <t>Druge stavbe - črpališče Moste pri hš. 100 (parc. št. 2/2 k.o. 1905 Moste)</t>
  </si>
  <si>
    <t>0068-21427802-03-0146</t>
  </si>
  <si>
    <t>Druge stavbe - razbremenilnik komunlanih odpadnih vod Komenda (parc. št. 524/2 k.o. 1904 Kaplja vas)</t>
  </si>
  <si>
    <t>0068-21427802-03-0157</t>
  </si>
  <si>
    <t>Druge stavbe  črpališče Zajčeva 5  (parc. št. 86/13 k.o.  1904 Kaplja vas)</t>
  </si>
  <si>
    <t>0068-21427802-03-0364</t>
  </si>
  <si>
    <t>Stanovanjske stavbe - Glavarjeva cesta 59 (parc. št. 49/11 k.o. 1904 Kaplja vas)</t>
  </si>
  <si>
    <t>16 193,05</t>
  </si>
  <si>
    <t>0068-21427802-03-0188</t>
  </si>
  <si>
    <t xml:space="preserve">Druge stavbe - most na Vrtaškem potoku - Planinski dom (parc. št. 305/4 k.o. 1901 Mlaka) </t>
  </si>
  <si>
    <t>0068-21427802-03-0180</t>
  </si>
  <si>
    <t xml:space="preserve">Druge stavbe - "Belicijanov" most na Tunjščici, Križ-Gora (parc. št. 888 k.o. 1907 Križ) </t>
  </si>
  <si>
    <t>0068-21427802-05-0079</t>
  </si>
  <si>
    <t xml:space="preserve">Obj. transportne infastr. - Obj. transportne infastr. JP 662096 Scorpio-Gora (parc. št. 1534/2 k.o. 1905 Moste) </t>
  </si>
  <si>
    <t>0068-21427802-05-0015</t>
  </si>
  <si>
    <t xml:space="preserve">Obj. transportne infastr. - Obj. transportne infastr. LC 039711 Podboršt (parc. št. 454/5 k.o. 1901 Mlaka) </t>
  </si>
  <si>
    <t>0068-11027784-05-0077</t>
  </si>
  <si>
    <t>JP 685511 Zg. Besnica 4 (Premostitev čez Besnico v Bršah)</t>
  </si>
  <si>
    <t>0068-11027784-05-0079</t>
  </si>
  <si>
    <t>LC 183011 KR-Straž.-Buk.-Ševlje (Sanacija usada Pševo-Javornik) PLAZ</t>
  </si>
  <si>
    <t>0068-11027784-05-0083</t>
  </si>
  <si>
    <t>JP 686252 Savska cesta (most Planika)</t>
  </si>
  <si>
    <t>2025 in 2026</t>
  </si>
  <si>
    <t>0068-11027784-05-0182</t>
  </si>
  <si>
    <t>JP 686671 (jarek za odvodnjavanje cest v Predosljah)</t>
  </si>
  <si>
    <t>0068-11027784-05-0178</t>
  </si>
  <si>
    <t>0068-11027792-502-0025</t>
  </si>
  <si>
    <t>Barakarjev rovt</t>
  </si>
  <si>
    <t>0068-11027792-05-0021</t>
  </si>
  <si>
    <t>JP689211 - CESTA V PODKORENU</t>
  </si>
  <si>
    <t>2024 ali 2025</t>
  </si>
  <si>
    <t>0068-11027792-05-0020</t>
  </si>
  <si>
    <t>JP 690415 - ob dovškem potoku</t>
  </si>
  <si>
    <t>0068-11027792-502-0001</t>
  </si>
  <si>
    <t>EGC021931 - Rateče-Macesnovc</t>
  </si>
  <si>
    <t>0068-11026982-05-0030</t>
  </si>
  <si>
    <t>Poti Pijavško polje</t>
  </si>
  <si>
    <t>0068-11026982-05-0010</t>
  </si>
  <si>
    <t>Pešpot od He Krško do mosta (novega)</t>
  </si>
  <si>
    <t>0068-11026982-05-0031</t>
  </si>
  <si>
    <t>Poligon z naravno travo (igrišče)</t>
  </si>
  <si>
    <t>0068-11027008-01-0090</t>
  </si>
  <si>
    <t>Zemeljski plaz Klampfer Saša, Slatina 18</t>
  </si>
  <si>
    <t>0068-11027008-05-0027</t>
  </si>
  <si>
    <t>JP 695 421, Zg. Kungota - Čajžič (plaz)</t>
  </si>
  <si>
    <t>0068-11027008-05-0127</t>
  </si>
  <si>
    <t>JP 695 121, Wajsova graba</t>
  </si>
  <si>
    <t>0068-11027806-05-0015</t>
  </si>
  <si>
    <t>MATJAŠEVCI MEJNA CESTA JP 697051, plaz</t>
  </si>
  <si>
    <t>0068-11027806-05-0005</t>
  </si>
  <si>
    <t>HUBROV BREG, KUZMIČ 92, G.SL., plaz</t>
  </si>
  <si>
    <t>0068-11027806-05-0006</t>
  </si>
  <si>
    <t>BOKAN RUDOLF, G.SL. 94B, plaz</t>
  </si>
  <si>
    <t>0068-11027806-04-0026</t>
  </si>
  <si>
    <t>0068-11027806-04-0028</t>
  </si>
  <si>
    <t>ŠKODNIK FRANC, MIRJANA, G.SL. 87, plaz</t>
  </si>
  <si>
    <t>0068-11027806-01-0042</t>
  </si>
  <si>
    <t>0068-11027806-04-0029</t>
  </si>
  <si>
    <t>KRIŽMAN PETER, TRDKOVA 13, plaz</t>
  </si>
  <si>
    <t>0068-11027806-01-0033</t>
  </si>
  <si>
    <t>0068-11027806-05-0003</t>
  </si>
  <si>
    <t>HUBROV BREG, MARINA, JP 698181, zložba</t>
  </si>
  <si>
    <t>0068-11027806-05-0001</t>
  </si>
  <si>
    <t>HUBROV BREG, BENKO BORIS, zložba</t>
  </si>
  <si>
    <t>0068-11027806-05-0014</t>
  </si>
  <si>
    <t>ČRETA,GJUREČ,JP 697031,spl.mat.in nasip</t>
  </si>
  <si>
    <t>0068-11027806-05-0009</t>
  </si>
  <si>
    <t>OZKINA GASA, HAJD.MARJAN, zložba</t>
  </si>
  <si>
    <t>0068-11027806-05-0022</t>
  </si>
  <si>
    <t>MEJNA CESTA MATJ.PELCAR, nasip in asf.</t>
  </si>
  <si>
    <t>0068-11027806-05-0023</t>
  </si>
  <si>
    <t>RECEK G.SLAV., cevni prepust in asfalt.</t>
  </si>
  <si>
    <t>0068-11027806-05-0012</t>
  </si>
  <si>
    <t>ŽALAROVA GRABA, ŠTOF, zložba in prepust</t>
  </si>
  <si>
    <t>0068-11027806-05-0010</t>
  </si>
  <si>
    <t>ŽALAROVA GRABA,RAJŠP,spl.mat.in zložba</t>
  </si>
  <si>
    <t>0068-11027806-05-0008</t>
  </si>
  <si>
    <t>MLINŠČICA G.SL., zložba in dob.betona</t>
  </si>
  <si>
    <t>0068-11027806-05-0011</t>
  </si>
  <si>
    <t>ŽALAROVA GRABA,GRAL,spl.mat in c.prep.</t>
  </si>
  <si>
    <t>0068-11027806-05-0007</t>
  </si>
  <si>
    <t>SKOZI BEKEŠ G.SL., spl.mat. in nasip</t>
  </si>
  <si>
    <t>0068-11027806-05-0016</t>
  </si>
  <si>
    <t>LC 197061, SANTL MATJ., spl.mat. in zložba</t>
  </si>
  <si>
    <t>0068-11027806-05-0024</t>
  </si>
  <si>
    <t>LC 197071 Trdkova-tromeja, nasip</t>
  </si>
  <si>
    <t>0068-11027806-05-0019</t>
  </si>
  <si>
    <t>MIMO ANDREJEK 76 DO GUBIČ 77, TRDK.</t>
  </si>
  <si>
    <t>0068-11027806-05-0013</t>
  </si>
  <si>
    <t>ODCEP KALMANN JP 697021, nasip</t>
  </si>
  <si>
    <t>KAMENA GRABA JP 698201, odstr.spl.mat.</t>
  </si>
  <si>
    <t>0068-11027806-05-0004</t>
  </si>
  <si>
    <t>HUBROV BREG, KUZMIČ, odstr.spl.mat.</t>
  </si>
  <si>
    <t>0068-11027806-05-0017</t>
  </si>
  <si>
    <t>CIZINA JP 697131 TRDKOVA, odstr.spl.mat.</t>
  </si>
  <si>
    <t>0068-11027806-05-0018</t>
  </si>
  <si>
    <t>PROTI KUHAR,vodohr.TRDK.,odstr.spl.m.</t>
  </si>
  <si>
    <t>0068-11027806-04-0025</t>
  </si>
  <si>
    <t>KRPIČ F.KUZMA, plaz</t>
  </si>
  <si>
    <t>0068-11027806-04-0027</t>
  </si>
  <si>
    <t>RECEK JOŽEF KUZMA, plaz</t>
  </si>
  <si>
    <t>0068-11027806-04-0021</t>
  </si>
  <si>
    <t>ŠRD G.SLAVEČI, GS18, plaz</t>
  </si>
  <si>
    <t>0068-11027806-04-0020</t>
  </si>
  <si>
    <t>PGD G.SLAV, GS18, plaz</t>
  </si>
  <si>
    <t>0068-21427799-05-0025</t>
  </si>
  <si>
    <t>LC 327031, Sp. Jezersko - Komatevra, PLAZ</t>
  </si>
  <si>
    <t>2024, 2025</t>
  </si>
  <si>
    <t>0068-21427799-05-0019</t>
  </si>
  <si>
    <t>LC 327021, Zgornje Jezersko - žičnica</t>
  </si>
  <si>
    <t>0068-21427799-502-0014</t>
  </si>
  <si>
    <t>EGC031311, Dol-Podstoržič (Tržiški jarek)</t>
  </si>
  <si>
    <t>0068-21427799-502-0013</t>
  </si>
  <si>
    <t>EGC031316, Robci-Korito</t>
  </si>
  <si>
    <t>0068-21427799-502-0007</t>
  </si>
  <si>
    <t>EGC031312, Dol-Zabukovc</t>
  </si>
  <si>
    <t>0068-21427799-502-0003</t>
  </si>
  <si>
    <t>EGC031380, Mali vrh-Podkočna</t>
  </si>
  <si>
    <t>0068-11027814-05-0071</t>
  </si>
  <si>
    <t>LC 200171 Debro-Rečica-Brezno-Belovo, plaz</t>
  </si>
  <si>
    <t>0068-11027814-05-0283</t>
  </si>
  <si>
    <t>Ukrepi za zmanjšanje vpliva plazu na naselje Stopce, plaz</t>
  </si>
  <si>
    <t>0068-11027814-05-0073</t>
  </si>
  <si>
    <t>JP 701801 Podrenovca-Privšek, plaz</t>
  </si>
  <si>
    <t>0068-11027814-05-0069</t>
  </si>
  <si>
    <t>LC 200111 M.Breza-Trobni Dol-Mrzlo Polje, plaz</t>
  </si>
  <si>
    <t>0068-11027024-05-0004</t>
  </si>
  <si>
    <t>Cesta LC Litija - Sava 208071 (cesta+sanacija obstoječega mostu)</t>
  </si>
  <si>
    <t> 0068-11027024-05-0260</t>
  </si>
  <si>
    <t>Cesta LC Jevnica-Senožeti 208283 (sanacija starega mostu Jevnica-Senožeti)</t>
  </si>
  <si>
    <t xml:space="preserve">179.384,00
</t>
  </si>
  <si>
    <t>Cesta LC Jevnica-Senožeti 208283  (nadomestni most Jevnica-Senožeti)</t>
  </si>
  <si>
    <t>2024, 2025, 2026</t>
  </si>
  <si>
    <t>Cesta LC Litija - Sava 208071 (nadomestni most)</t>
  </si>
  <si>
    <t>1447283 in 1444585</t>
  </si>
  <si>
    <t>0068-11027024-05-0434</t>
  </si>
  <si>
    <t>Kanalizacija TNS in Kanalizacija Jerebova ulica</t>
  </si>
  <si>
    <t xml:space="preserve"> 49.019,74 
</t>
  </si>
  <si>
    <t>0068-11027024-05-0408</t>
  </si>
  <si>
    <t>Odvodnik Kresnice</t>
  </si>
  <si>
    <t xml:space="preserve"> 0068-11027024-05-0297</t>
  </si>
  <si>
    <t>Cesta LC Slap.-Jev.-Kres-Litija 069031</t>
  </si>
  <si>
    <t>0068-11027024-04-0397</t>
  </si>
  <si>
    <t xml:space="preserve">Trg na Stavbah 8A, ZKMŠ </t>
  </si>
  <si>
    <t>0068-11027849-05-0312</t>
  </si>
  <si>
    <t>0068-11027849-05-0313</t>
  </si>
  <si>
    <t>BRV ZA PEŠČE IN KOLESARJE</t>
  </si>
  <si>
    <t>0068-11027849-05-0416</t>
  </si>
  <si>
    <t>ČP ŠENTJAKOB</t>
  </si>
  <si>
    <t>0068-11027849-04-0303</t>
  </si>
  <si>
    <t>Druge stavbe</t>
  </si>
  <si>
    <t>0068-11027849-04-0304</t>
  </si>
  <si>
    <t>0068-11027849-04-0290</t>
  </si>
  <si>
    <t>0068-11027849-04-0302</t>
  </si>
  <si>
    <t>0068-11027849-04-0301</t>
  </si>
  <si>
    <t>0068-11027849-05-0417</t>
  </si>
  <si>
    <t>OB NABREŽJU SAVE</t>
  </si>
  <si>
    <t>0068-11027849-05-0418</t>
  </si>
  <si>
    <t>NASPROTI OBJEKTA STOŽICE 28</t>
  </si>
  <si>
    <t>0068-11027849-05-0419</t>
  </si>
  <si>
    <t>KANALIZACIJSKO OMREŽJE PRI PARCELI 4/1</t>
  </si>
  <si>
    <t>0068-11027849-05-0420</t>
  </si>
  <si>
    <t>KANALIZACIJSKO OMREŽJE PRI PARC. 2/4</t>
  </si>
  <si>
    <t>0068-11027849-05-0421</t>
  </si>
  <si>
    <t>KANALIZACIJSKO OMREŽJE PRI PARC. 2361/2</t>
  </si>
  <si>
    <t>0068-11027849-05-0422</t>
  </si>
  <si>
    <t>POT K SAVI</t>
  </si>
  <si>
    <t>0068-11027849-05-0423</t>
  </si>
  <si>
    <t>0068-11027849-05-0424</t>
  </si>
  <si>
    <t>IZTOK KANALIZACIJE PADAVINSKE VODE PRI PARC 120/5</t>
  </si>
  <si>
    <t>0068-11027849-05-0425</t>
  </si>
  <si>
    <t>IZTOK KANALIZACIJE PADAVINSKE VODE PRI PARC 2280/14</t>
  </si>
  <si>
    <t>0068-11027849-05-0426</t>
  </si>
  <si>
    <t>KANALIZACIJSKO OMREŽJE</t>
  </si>
  <si>
    <t>0068-11027032-05-0911</t>
  </si>
  <si>
    <t>OBJ.TRANS. INF.</t>
  </si>
  <si>
    <t>0068-11027032-05-0892</t>
  </si>
  <si>
    <t>0068-11027032-05-0897</t>
  </si>
  <si>
    <t>0068-11027032-05-0886</t>
  </si>
  <si>
    <t>0068-11027032-05-0803</t>
  </si>
  <si>
    <t>0068-11027032-05-0775</t>
  </si>
  <si>
    <t>0068-11027032-05-0739</t>
  </si>
  <si>
    <t>0068-11027032-05-0727</t>
  </si>
  <si>
    <t>0068-11027032-05-0776</t>
  </si>
  <si>
    <t>0068-11027032-05-0881</t>
  </si>
  <si>
    <t>0068-11027032-05-0908</t>
  </si>
  <si>
    <t>0068-11027032-03-0636</t>
  </si>
  <si>
    <t>ST. STAVBA,PLAZ</t>
  </si>
  <si>
    <t>0068-11027032-03-0799</t>
  </si>
  <si>
    <t>DRUGE STAVBE</t>
  </si>
  <si>
    <t>0068-11027032-03-0800</t>
  </si>
  <si>
    <t>0068-11027032-03-0802</t>
  </si>
  <si>
    <t>0068-11027032-03-0804</t>
  </si>
  <si>
    <t>0068-11027032-03-0808</t>
  </si>
  <si>
    <t>0068-11027032-03-0805</t>
  </si>
  <si>
    <t>0068-11027032-03-0807</t>
  </si>
  <si>
    <t>0068-11027032-03-0810</t>
  </si>
  <si>
    <t>0068-11027032-03-0812</t>
  </si>
  <si>
    <t>0068-11027032-03-0919</t>
  </si>
  <si>
    <t>0068-11027032-03-0797</t>
  </si>
  <si>
    <t>0068-11027032-03-0796</t>
  </si>
  <si>
    <t>0068-11027032-03-0815</t>
  </si>
  <si>
    <t>0068-11027032-03-0817</t>
  </si>
  <si>
    <t>0068-11027032-03-0795</t>
  </si>
  <si>
    <t>0068-11027032-03-0806</t>
  </si>
  <si>
    <t>0068-11027032-03-0818</t>
  </si>
  <si>
    <t>0068-11027032-03-0809</t>
  </si>
  <si>
    <t>0068-11027032-03-0794</t>
  </si>
  <si>
    <t>0068-11027032-03-0790</t>
  </si>
  <si>
    <t>0068-11027032-03-0798</t>
  </si>
  <si>
    <t>0068-11027032-04-0520</t>
  </si>
  <si>
    <t>0068-11027032-04-0533</t>
  </si>
  <si>
    <t>0068-11027032-04-0580</t>
  </si>
  <si>
    <t>0068-11027032-04-0593</t>
  </si>
  <si>
    <t>0068-11027032-04-0598</t>
  </si>
  <si>
    <t>0068-11027032-04-0703</t>
  </si>
  <si>
    <t>0068-11027032-05-0744</t>
  </si>
  <si>
    <t>0068-11027032-05-0745</t>
  </si>
  <si>
    <t>0068-11027032-05-0779</t>
  </si>
  <si>
    <t>DISTR. VODI ZA VODO IN ODP. VODO</t>
  </si>
  <si>
    <t>0068-11027032-05-0780</t>
  </si>
  <si>
    <t>0068-11027032-05-0782</t>
  </si>
  <si>
    <t>0068-11027032-05-0784</t>
  </si>
  <si>
    <t>0068-11027032-05-0785</t>
  </si>
  <si>
    <t>0068-11027032-05-0788</t>
  </si>
  <si>
    <t>0068-11027032-05-0787</t>
  </si>
  <si>
    <t>0068-11027032-05-0875</t>
  </si>
  <si>
    <t>0068-11027032-05-0884</t>
  </si>
  <si>
    <t>0068-11027032-05-0917</t>
  </si>
  <si>
    <t>0068-11027032-05-0920</t>
  </si>
  <si>
    <t>0068-11027032-05-0921</t>
  </si>
  <si>
    <t>0068-11027032-502-0124</t>
  </si>
  <si>
    <t>0068-11027032-502-0123</t>
  </si>
  <si>
    <t>0068-11027032-502-0104</t>
  </si>
  <si>
    <t>0068-11027032-502-0102</t>
  </si>
  <si>
    <t>0068-11027032-502-0101</t>
  </si>
  <si>
    <t>0068-11027032-502-0093</t>
  </si>
  <si>
    <t>0068-11027032-502-0092</t>
  </si>
  <si>
    <t>0068-11027032-502-0091</t>
  </si>
  <si>
    <t>0068-11027032-502-0084</t>
  </si>
  <si>
    <t>0068-11027032-502-0083</t>
  </si>
  <si>
    <t>0068-11027032-502-0065</t>
  </si>
  <si>
    <t>0068-11027032-502-0064</t>
  </si>
  <si>
    <t>0068-11027032-502-0063</t>
  </si>
  <si>
    <t>0068-11027032-502-0062</t>
  </si>
  <si>
    <t>0068-11027032-502-0061</t>
  </si>
  <si>
    <t>0068-11027032-502-0056</t>
  </si>
  <si>
    <t>0068-11027032-502-0055</t>
  </si>
  <si>
    <t>0068-11027032-502-0054</t>
  </si>
  <si>
    <t>0068-11027032-502-0053</t>
  </si>
  <si>
    <t>0068-11027032-502-0052</t>
  </si>
  <si>
    <t>0068-11027032-502-0051</t>
  </si>
  <si>
    <t>0068-11027032-502-0050</t>
  </si>
  <si>
    <t>0068-11027857-05-0067</t>
  </si>
  <si>
    <t>Podgrad BŠ (obrežni vodnjaki Podgrad)</t>
  </si>
  <si>
    <t>0068-11027857-05-0068</t>
  </si>
  <si>
    <t>Segovci BŠ (obrežni vodnjaki Segovci)</t>
  </si>
  <si>
    <t>Podgrad BŠ (drenažno zajetje Podgrad)</t>
  </si>
  <si>
    <t>Segovci BŠ (drenažno zajetje Segovci)</t>
  </si>
  <si>
    <t>0068-11027857-05-0066</t>
  </si>
  <si>
    <t>Mota BŠ (vodnjak 1)</t>
  </si>
  <si>
    <t>Mota BŠ (vodnjak 2)</t>
  </si>
  <si>
    <t>Segovci BŠ (drenažni jaški Segovci)</t>
  </si>
  <si>
    <t>Segovci BŠ (infiltracijska drenaža Segovci)</t>
  </si>
  <si>
    <t>Podgrad BŠ (infiltracijska drenaža Podgrad)</t>
  </si>
  <si>
    <t>0068-21427845-05-0035</t>
  </si>
  <si>
    <t>LC 362411 Slepnica - Lovrenc</t>
  </si>
  <si>
    <t>0068-21427845-05-0052</t>
  </si>
  <si>
    <t>JP  862391 Logi - Cebej</t>
  </si>
  <si>
    <t>0068-21427845-05-0049</t>
  </si>
  <si>
    <t>LC 362011 Činžat - Fišer žaga - Koča na Šumiku, plaz</t>
  </si>
  <si>
    <t>0068-21427845-05-0034</t>
  </si>
  <si>
    <t>LC 362051 Slepnica - Hojnik kapela</t>
  </si>
  <si>
    <t>0068-21427845-05-0030</t>
  </si>
  <si>
    <t>LC 362031 Slepnica - Cigelnica - Štancer</t>
  </si>
  <si>
    <t>0068-11027075-03-0134</t>
  </si>
  <si>
    <t>Stanovanjske stavbe - JEZERSKI PLAZ</t>
  </si>
  <si>
    <t>0068-11027075-03-0327</t>
  </si>
  <si>
    <t>Stanovanjske stavbe - JELENSKI PLAZ</t>
  </si>
  <si>
    <t>0068-11027075-03-0472</t>
  </si>
  <si>
    <t>Stanovanjske stavbe - LOGARSKI PLAZ</t>
  </si>
  <si>
    <t>0068-11027075-03-0553</t>
  </si>
  <si>
    <t>Stanovanjske stavbe - FITEZOV PLAZ</t>
  </si>
  <si>
    <t>0068-11027075-03-0237</t>
  </si>
  <si>
    <t>Stanovanjske stavbe - RMŠKOV PLAZ</t>
  </si>
  <si>
    <t>0068-11027075-05-0069</t>
  </si>
  <si>
    <t xml:space="preserve">LC 233031 Logarski most-Duple </t>
  </si>
  <si>
    <t>2024-27</t>
  </si>
  <si>
    <t>0068-11027075-05-0039</t>
  </si>
  <si>
    <t>2024-26</t>
  </si>
  <si>
    <t>0068-11027075-05-0041</t>
  </si>
  <si>
    <t xml:space="preserve">LC 233011 Čeršek-Krnica-Grabner </t>
  </si>
  <si>
    <t>0068-11027075-05-0026</t>
  </si>
  <si>
    <t>LC 221101 Primož-Konjski Vrh-Duple</t>
  </si>
  <si>
    <t>0068-11027075-05-0065</t>
  </si>
  <si>
    <t>0068-11027075-05-0570</t>
  </si>
  <si>
    <t>JP 733031 Mlinar-Suhadolnik</t>
  </si>
  <si>
    <t>2023-26</t>
  </si>
  <si>
    <t>0068-11027075-05-0078</t>
  </si>
  <si>
    <t>0068-11027075-05-0010</t>
  </si>
  <si>
    <t>JP 733021 Golob-Jamelnik-Prepadnik, 1.del</t>
  </si>
  <si>
    <t>2024/25</t>
  </si>
  <si>
    <t>0068-11027075-05-0070</t>
  </si>
  <si>
    <t>0068-11027075-05-0029</t>
  </si>
  <si>
    <t xml:space="preserve">JP 733391 Krnički Log-Klinar-Zg.Špeh </t>
  </si>
  <si>
    <t>0068-11027075-05-0040</t>
  </si>
  <si>
    <t>JP 733371 Rogački most-Jezernik</t>
  </si>
  <si>
    <t>0068-11027075-05-0060</t>
  </si>
  <si>
    <t>0068-11027075-05-0056</t>
  </si>
  <si>
    <t>0068-11027075-05-0062</t>
  </si>
  <si>
    <t>0068-11027075-05-0066</t>
  </si>
  <si>
    <t>0068-11027075-502-0023</t>
  </si>
  <si>
    <t>Gozdna cesta PODPEČNIK-BELA</t>
  </si>
  <si>
    <t>0068-11027075-502-0253</t>
  </si>
  <si>
    <t>Gozdna cesta LAKOVNIK</t>
  </si>
  <si>
    <t>0068-11027075-502-0235</t>
  </si>
  <si>
    <t>Gozdna cesta PETKOVO-KUNŠPERK-ROGAČNIK</t>
  </si>
  <si>
    <t>0068-11027075-502-0261</t>
  </si>
  <si>
    <t>Gozdna cesta JEZERNIK-KOGEL-ROGAČNIK</t>
  </si>
  <si>
    <t>0068-11027075-502-0009</t>
  </si>
  <si>
    <t>Gozdna cesta KRANJSKI RAK-KAŠNA PLANINA</t>
  </si>
  <si>
    <t>0068-11027075-05-0016</t>
  </si>
  <si>
    <t>0068-11027075-05-0055</t>
  </si>
  <si>
    <t>0068-11027075-05-0001</t>
  </si>
  <si>
    <t>0068-11027075-05-0080</t>
  </si>
  <si>
    <t xml:space="preserve">LC 161161 Kranjski rak-Marjanine njive-Mačkov kot </t>
  </si>
  <si>
    <t>0068-11027075-05-0027</t>
  </si>
  <si>
    <t>0068-11027075-05-0074</t>
  </si>
  <si>
    <t>0068-11027075-05-0068</t>
  </si>
  <si>
    <t>JP 733841 Stoglej-Vodno zajetje</t>
  </si>
  <si>
    <t>0068-11027075-05-0042</t>
  </si>
  <si>
    <t>JP 733361 Prdelanca-Metulj-Rogačnik</t>
  </si>
  <si>
    <t>0068-11027075-05-0058</t>
  </si>
  <si>
    <t xml:space="preserve">JP 733751 Tevč-Bevc-Čligoj </t>
  </si>
  <si>
    <t>0068-11027075-05-0030</t>
  </si>
  <si>
    <t>JP 733381 Krnički Log-Škomen</t>
  </si>
  <si>
    <t>0068-11027075-05-0028</t>
  </si>
  <si>
    <t>0068-11027075-05-0050</t>
  </si>
  <si>
    <t>0068-11027075-05-0073</t>
  </si>
  <si>
    <t>0068-11027075-05-0075</t>
  </si>
  <si>
    <t>JP 733321 Rihar-Korenovc</t>
  </si>
  <si>
    <t>0068-11027075-05-0072</t>
  </si>
  <si>
    <t>0068-11027075-05-0057</t>
  </si>
  <si>
    <t>0068-11027075-05-0054</t>
  </si>
  <si>
    <t>0068-11027075-05-0063</t>
  </si>
  <si>
    <t>0068-11027075-05-0059</t>
  </si>
  <si>
    <t xml:space="preserve">JP 733431 Dešman-Hribre-Škrbencl </t>
  </si>
  <si>
    <t>0068-11027075-05-0077</t>
  </si>
  <si>
    <t xml:space="preserve">JP 733241 Rep </t>
  </si>
  <si>
    <t>0068-11027075-05-0053</t>
  </si>
  <si>
    <t>0068-11027075-05-0067</t>
  </si>
  <si>
    <t>0068-11027075-05-0051</t>
  </si>
  <si>
    <t>0068-11027075-05-0036</t>
  </si>
  <si>
    <t xml:space="preserve">JP 733521 Sabodin </t>
  </si>
  <si>
    <t>0068-11027075-05-0038</t>
  </si>
  <si>
    <t>0068-11027075-05-0071</t>
  </si>
  <si>
    <t>0068-11027075-05-0037</t>
  </si>
  <si>
    <t>0068-11027075-05-0061</t>
  </si>
  <si>
    <t xml:space="preserve">JP 733441 Hriber-Peterc </t>
  </si>
  <si>
    <t>0068-11027075-05-0012</t>
  </si>
  <si>
    <t>JP 733021 Golob-Jamelnik-Prepadnik, 2.del</t>
  </si>
  <si>
    <t>0068-11027075-05-0064</t>
  </si>
  <si>
    <t>0068-11027075-05-0079</t>
  </si>
  <si>
    <t>0068-11027075-05-0076</t>
  </si>
  <si>
    <t>0068-11027075-05-0052</t>
  </si>
  <si>
    <t xml:space="preserve">JP 733341 Ložekar </t>
  </si>
  <si>
    <t>0068-11027075-05-0220</t>
  </si>
  <si>
    <t>GC Petkovo-Repovo-Mlačko-Grobelsko</t>
  </si>
  <si>
    <t>0068-11027075-05-0049</t>
  </si>
  <si>
    <t>0068-11027075-03-0435</t>
  </si>
  <si>
    <t>Most na Črni</t>
  </si>
  <si>
    <t>2024/26</t>
  </si>
  <si>
    <t>0068-11027075-03-0438</t>
  </si>
  <si>
    <t>Rogački most</t>
  </si>
  <si>
    <t>0068-11027075-03-0487</t>
  </si>
  <si>
    <t>Brv pri Igli</t>
  </si>
  <si>
    <t>0068-11027075-03-0491</t>
  </si>
  <si>
    <t>Logarski most</t>
  </si>
  <si>
    <t>0068-11027075-03-0496</t>
  </si>
  <si>
    <t>Špučnekova brv</t>
  </si>
  <si>
    <t>0068-11027075-03-0498</t>
  </si>
  <si>
    <t>Podbregarski most</t>
  </si>
  <si>
    <t>0068-11027075-03-0500</t>
  </si>
  <si>
    <t>Most v Zaliv</t>
  </si>
  <si>
    <t>0068-11027075-03-0502</t>
  </si>
  <si>
    <t>Pogorevčki most</t>
  </si>
  <si>
    <t>0068-11027075-03-0504</t>
  </si>
  <si>
    <t>Tehntov most</t>
  </si>
  <si>
    <t>0068-11027075-03-0522</t>
  </si>
  <si>
    <t>Falentnov most</t>
  </si>
  <si>
    <t>0068-11027075-03-0523</t>
  </si>
  <si>
    <t>Riherski most</t>
  </si>
  <si>
    <t>0068-11027075-03-0524</t>
  </si>
  <si>
    <t>Toncov most</t>
  </si>
  <si>
    <t>0068-11027075-03-0525</t>
  </si>
  <si>
    <t>Macesnikov most</t>
  </si>
  <si>
    <t>0068-11027075-03-0526</t>
  </si>
  <si>
    <t>Plaznikov most</t>
  </si>
  <si>
    <t>0068-11027075-03-0527</t>
  </si>
  <si>
    <t xml:space="preserve">Most Konjski Log </t>
  </si>
  <si>
    <t>0068-11027075-03-0528</t>
  </si>
  <si>
    <t>Drugi most v Konjski Log</t>
  </si>
  <si>
    <t>0068-11027075-03-0529</t>
  </si>
  <si>
    <t>Most čez Revsov graben pod Podpečnikom</t>
  </si>
  <si>
    <t>0068-11027075-03-0530</t>
  </si>
  <si>
    <t>Most pri Siničneku</t>
  </si>
  <si>
    <t>0068-11027075-03-0532</t>
  </si>
  <si>
    <t>Most pri Jaku</t>
  </si>
  <si>
    <t>0068-11027075-03-0533</t>
  </si>
  <si>
    <t>Most Kladnik (Podvolovljek)</t>
  </si>
  <si>
    <t>0068-11027075-03-0535</t>
  </si>
  <si>
    <t>Most Golob</t>
  </si>
  <si>
    <t>0068-11027075-03-0536</t>
  </si>
  <si>
    <t>Most do Ribogojnice</t>
  </si>
  <si>
    <t>0068-11027075-03-0538</t>
  </si>
  <si>
    <t>Prodski most</t>
  </si>
  <si>
    <t>0068-11027075-03-0539</t>
  </si>
  <si>
    <t>Most Liza</t>
  </si>
  <si>
    <t>0068-11027075-03-0540</t>
  </si>
  <si>
    <t>Most prireditveni prostor Podvolovljek</t>
  </si>
  <si>
    <t>0073-11027075-05-0011</t>
  </si>
  <si>
    <t>LC 233030 Log. most-Miklavc-Duple</t>
  </si>
  <si>
    <t>0073-11027075-05-0006</t>
  </si>
  <si>
    <t>JP 733450 Prodnik</t>
  </si>
  <si>
    <t>0073-11027075-05-0007</t>
  </si>
  <si>
    <t>JP 733370 Rogački most-Jezernik</t>
  </si>
  <si>
    <t>0073-11027075-05-0008</t>
  </si>
  <si>
    <t>JP 733010 Revs-Podpečnik-Log</t>
  </si>
  <si>
    <t>0073-11027075-05-0009</t>
  </si>
  <si>
    <t>JP 733810 Praznik</t>
  </si>
  <si>
    <t>0073-11027075-05-0010</t>
  </si>
  <si>
    <t>JP 733350 Breznik</t>
  </si>
  <si>
    <t>0068-11027075-03-0132</t>
  </si>
  <si>
    <t>Stanovanjske stavbe - ROBNIK BOŽO</t>
  </si>
  <si>
    <t>0068-11027075-03-0303</t>
  </si>
  <si>
    <t>Stanovanjske stavbe - PODPEČAN BOGOMIR</t>
  </si>
  <si>
    <t>0068-11027075-03-0360</t>
  </si>
  <si>
    <t>Stanovanjske stavbe - KOSMAČ IRENA</t>
  </si>
  <si>
    <t>0068-11027075-03-0306</t>
  </si>
  <si>
    <t>Stanovanjske stavbe - Zamernik Terezija</t>
  </si>
  <si>
    <t>0068-11027075-03-0136</t>
  </si>
  <si>
    <t>Stanovanjske stavbe - GERMELJ DOMINIK</t>
  </si>
  <si>
    <t>Stanovanjske stavbe - Germelj Bojan</t>
  </si>
  <si>
    <t>0068-11027075-03-0439</t>
  </si>
  <si>
    <t>Stanovanjske stavbe - FIRŠT ANDREJKA</t>
  </si>
  <si>
    <t>0068-11027075-03-0302</t>
  </si>
  <si>
    <t>Stanovanjske stavbe - ŠKRUBEJ IVAN</t>
  </si>
  <si>
    <t>0068-11027075-03-0137</t>
  </si>
  <si>
    <t>Stanovanjske stavbe - GERMELJ JOŽICA</t>
  </si>
  <si>
    <t>0068-11027075-03-0159</t>
  </si>
  <si>
    <t>Stanovanjske stavbe - Ročnik Stanko</t>
  </si>
  <si>
    <t>0068-11027873-05-0017</t>
  </si>
  <si>
    <t xml:space="preserve">JP 7835451 Hribi-Lebenice </t>
  </si>
  <si>
    <t>0068-11027873-05-0023</t>
  </si>
  <si>
    <t xml:space="preserve">LC 235011 Škajnovica - Šmartno </t>
  </si>
  <si>
    <t>0068-11027875-05-0016</t>
  </si>
  <si>
    <t>JP735421 Podmilj - Samoglar</t>
  </si>
  <si>
    <t>0068-11027873-05-0003</t>
  </si>
  <si>
    <t>Cesta Spodnje Loke parc. št. 205/2 k.o. Žirovše</t>
  </si>
  <si>
    <t>0068-21436461-05-0016</t>
  </si>
  <si>
    <t xml:space="preserve"> LC 440541 Mostečno-Savinsko, PLAZ (št. prijave v e-plaz MB202305-06 in 07)</t>
  </si>
  <si>
    <t>0068-11027881-05-0034</t>
  </si>
  <si>
    <t>Gaj nad Mariborom v območju HŠ 68</t>
  </si>
  <si>
    <t>0068-11027881-05-0036</t>
  </si>
  <si>
    <t>Cesta v območju HŠ Ruperče 42h, parc. 48/11 k.o. Ruperče</t>
  </si>
  <si>
    <t>0068-11027881-05-0041</t>
  </si>
  <si>
    <t>Cesta v Rošpoh, parc. 1730/6 k.o. Rošpoh</t>
  </si>
  <si>
    <t>0068-11027881-05-0042</t>
  </si>
  <si>
    <t>Trubarjeva ulica</t>
  </si>
  <si>
    <t>0068-11027881-05-0050</t>
  </si>
  <si>
    <t>Cesta Meljski dol v območju HŠ 55</t>
  </si>
  <si>
    <t>0068-11027881-05-0105</t>
  </si>
  <si>
    <t>Gaj nad Mariborom 68</t>
  </si>
  <si>
    <t>0068-11027881-05-0108</t>
  </si>
  <si>
    <t>Šober 49a + 250 m</t>
  </si>
  <si>
    <t>0068-11027881-05-0110</t>
  </si>
  <si>
    <t>Perkova graba</t>
  </si>
  <si>
    <t>0068-11027881-05-0111</t>
  </si>
  <si>
    <t>Bresternica Kungota (P.ŠT. 1003, K.O. Gaj
nad Mariborom 61a)</t>
  </si>
  <si>
    <t>0068-11027881-05-0128</t>
  </si>
  <si>
    <t>ČP BREZJE - K DRAVI</t>
  </si>
  <si>
    <t>0068-11027881-05-0135</t>
  </si>
  <si>
    <t>ČP HUZARSKI SKOK</t>
  </si>
  <si>
    <t>0068-11027881-05-0136</t>
  </si>
  <si>
    <t>ČP DUPLEŠKA - MARICA</t>
  </si>
  <si>
    <t>0068-11027881-05-0137</t>
  </si>
  <si>
    <t>ČP CLOP - STRAŽUNSKI KANAL</t>
  </si>
  <si>
    <t>0068-11027881-05-0138</t>
  </si>
  <si>
    <t>ČP KAMNICA I - pri
cerkvi</t>
  </si>
  <si>
    <t>0068-11027881-05-0139</t>
  </si>
  <si>
    <t>Črpališče koblarjev zaliv</t>
  </si>
  <si>
    <t>0068-11027881-05-0140</t>
  </si>
  <si>
    <t>ČP LEDINA - ŽELEZNIŠKI PODHOD</t>
  </si>
  <si>
    <t>0068-11027881-05-0141</t>
  </si>
  <si>
    <t>ČP NAD ELEKTRARNO - KAMNICA</t>
  </si>
  <si>
    <t>0068-11027881-05-0142</t>
  </si>
  <si>
    <t>ČP PRI GASILSKEM DOMU ZRKOVCI</t>
  </si>
  <si>
    <t>0068-11027881-05-0143</t>
  </si>
  <si>
    <t>ČP SVENŠKOVA ULICA - DOGOŠE</t>
  </si>
  <si>
    <t>0068-11027881-05-0144</t>
  </si>
  <si>
    <t>ČP ZRKOVCI - OBRAČALIŠČE</t>
  </si>
  <si>
    <t>0068-11027881-05-0145</t>
  </si>
  <si>
    <t>ČP ZRKOVCI 30</t>
  </si>
  <si>
    <t>0068-11027881-05-0146</t>
  </si>
  <si>
    <t>Razbremenilnik Splavarski prehod</t>
  </si>
  <si>
    <t>0068-11027881-05-0147</t>
  </si>
  <si>
    <t>Razbremenilnik UKC</t>
  </si>
  <si>
    <t xml:space="preserve">0068-11027881-05-0148 </t>
  </si>
  <si>
    <t>Razbremenilno zadrževalni objekt kolektor Pobrežje - Tezno (Merski objekt Dogoše)</t>
  </si>
  <si>
    <t>0068-11027881-05-0149</t>
  </si>
  <si>
    <t>Razbremenilnik Tezno I</t>
  </si>
  <si>
    <t>0068-11027881-05-0150</t>
  </si>
  <si>
    <t>Razbremenilnik OŠ Martina Konšaka - RT 5</t>
  </si>
  <si>
    <t>0068-11027881-05-0151</t>
  </si>
  <si>
    <t>Razbremenilnik OŠ Slava Klavora - RT 4</t>
  </si>
  <si>
    <t>0068-11027881-05-0152</t>
  </si>
  <si>
    <t>Razbremenilnik Pohorska ulica</t>
  </si>
  <si>
    <t>0068-11027881-05-0153</t>
  </si>
  <si>
    <t>ČP ADMIČEVA II</t>
  </si>
  <si>
    <t>0068-11027881-05-0154</t>
  </si>
  <si>
    <t>RT 2 Konstruktor</t>
  </si>
  <si>
    <t>0068-11027881-05-0155</t>
  </si>
  <si>
    <t>ZD ČP Limbuš</t>
  </si>
  <si>
    <t>0068-11027881-05-0156</t>
  </si>
  <si>
    <t>ZO Gorkega</t>
  </si>
  <si>
    <t>0068-11027881-05-0157</t>
  </si>
  <si>
    <t>ČP GRČARJEVA - BREZJE</t>
  </si>
  <si>
    <t>0068-11027881-05-0158</t>
  </si>
  <si>
    <t>ZADRŽEVALNI BAZEN BETNAVA BDC</t>
  </si>
  <si>
    <t>0068-11027881-05-0159</t>
  </si>
  <si>
    <t>ČP ADAMIČEVA I</t>
  </si>
  <si>
    <t>0068-11027881-05-0160</t>
  </si>
  <si>
    <t>V OBMOČJU HŠ 33 - CESTA NA ŽAVCARJA</t>
  </si>
  <si>
    <t>0068-11027881-05-0161</t>
  </si>
  <si>
    <t>Cesta na Pohorje v območju HŠ Pohorska 60</t>
  </si>
  <si>
    <t>0068-11027881-05-0162</t>
  </si>
  <si>
    <t>V OBMOČJU HŠ ROŠPOH DEL 206B</t>
  </si>
  <si>
    <t>0068-11027881-05-0163</t>
  </si>
  <si>
    <t>V OBMOČJU HŠ LUCIJIN BREG 25A</t>
  </si>
  <si>
    <t>0068-11027881-05-0164</t>
  </si>
  <si>
    <t>0068-11027881-05-0165</t>
  </si>
  <si>
    <t>V OBMOČJU HŠ MEDIČ 177</t>
  </si>
  <si>
    <t>0068-11027881-05-0166</t>
  </si>
  <si>
    <t>0068-11027881-05-0167</t>
  </si>
  <si>
    <t>0068-11027881-05-0168</t>
  </si>
  <si>
    <t>KAMNIŠKA GRABA - 147 HŠ</t>
  </si>
  <si>
    <t>0068-11027881-05-0169</t>
  </si>
  <si>
    <t>ČIŠČENJE IN SNEMANJE KANALIZACIJE - LEVO BREŽNI KOLEKTORJIMESTNI, INDUSTIJSKI, METEORNI</t>
  </si>
  <si>
    <t>0068-11027881-05-0170</t>
  </si>
  <si>
    <t>V območju HŠ Rošpoh del 216</t>
  </si>
  <si>
    <t>0068-11027881-05-0175</t>
  </si>
  <si>
    <t>Počehovec</t>
  </si>
  <si>
    <t>0068-11027881-05-0176</t>
  </si>
  <si>
    <t>POČEHOVEC</t>
  </si>
  <si>
    <t>0068-11027881-05-0178</t>
  </si>
  <si>
    <t>ČP Jelovec</t>
  </si>
  <si>
    <t>0068-11027881-04-0177</t>
  </si>
  <si>
    <t>0068-11027881-04-0029</t>
  </si>
  <si>
    <t>Kmetijske stavbe, Vrbanska cesta 71</t>
  </si>
  <si>
    <t>0068-11027881-04-0030</t>
  </si>
  <si>
    <t>Druge stavbe, Na otok 40</t>
  </si>
  <si>
    <t>0068-11027881-04-0031</t>
  </si>
  <si>
    <t>Druge stavbe, Malečnik 55</t>
  </si>
  <si>
    <t>0068-11027881-04-0032</t>
  </si>
  <si>
    <t>0068-11027881-04-0033</t>
  </si>
  <si>
    <t>0068-11027881-04-0039</t>
  </si>
  <si>
    <t>Druge stavbe, nasproti Kosovelove ulice 11</t>
  </si>
  <si>
    <t>0068-11027881-04-0040</t>
  </si>
  <si>
    <t>0068-11027881-04-0131</t>
  </si>
  <si>
    <t>Vzgojno izobraževalni objekt, Zrkovska cesta 67</t>
  </si>
  <si>
    <t>0068-11027881-04-0133</t>
  </si>
  <si>
    <t>Vzgojno izobraževalni objekt, Limbuška cesta 62</t>
  </si>
  <si>
    <t>0068-11027881-04-0134</t>
  </si>
  <si>
    <t>Vzgojno izobraževalni objekt, Malečnik 61</t>
  </si>
  <si>
    <t>0068-11027881-01-0101</t>
  </si>
  <si>
    <t>Pod hribom 3, Bresternica (plaz)</t>
  </si>
  <si>
    <t>0068-11027881-01-0100</t>
  </si>
  <si>
    <t>Pod hribom 1, Bresternica (plaz)</t>
  </si>
  <si>
    <t>0068-11027881-05-0024</t>
  </si>
  <si>
    <t>Kamniška graba 88A (plaz)</t>
  </si>
  <si>
    <t>0068-11027881-05-0043</t>
  </si>
  <si>
    <t>V območju HŠ Kamniška graba 72</t>
  </si>
  <si>
    <t>0068-11027881-05-0093</t>
  </si>
  <si>
    <t>V območju HŠ Gaj nad Mariborom 61A</t>
  </si>
  <si>
    <t>0068-11027881-05-0112</t>
  </si>
  <si>
    <t>0068-11027881-05-0011</t>
  </si>
  <si>
    <t>Kamniški breg 3</t>
  </si>
  <si>
    <t>0068-11027881-05-0016</t>
  </si>
  <si>
    <t>V območju hišne št. Hrenca 15B</t>
  </si>
  <si>
    <t>0068-11027881-05-0106</t>
  </si>
  <si>
    <t>Kamniška graba od silosa + 400 m - Kamniška graba 147 + 1.150m</t>
  </si>
  <si>
    <t xml:space="preserve">   0068-11027881-05-0009</t>
  </si>
  <si>
    <t>Šober 13 - cesta</t>
  </si>
  <si>
    <t>0068-11027881-05-0010</t>
  </si>
  <si>
    <t>Srednje 12B - cesta</t>
  </si>
  <si>
    <t>0068-11027881-05-0012</t>
  </si>
  <si>
    <r>
      <t>Hrenca 15B -</t>
    </r>
    <r>
      <rPr>
        <i/>
        <sz val="9"/>
        <rFont val="Arial"/>
        <family val="2"/>
        <charset val="238"/>
      </rPr>
      <t>JP 744703</t>
    </r>
  </si>
  <si>
    <t>0068-11027881-05-0013</t>
  </si>
  <si>
    <t>Hrastje 66, parc. MOM 613/8 k.o. Hrastje</t>
  </si>
  <si>
    <t>0068-11027881-05-0014</t>
  </si>
  <si>
    <t>Gaj nad Mariborom 65</t>
  </si>
  <si>
    <t>0068-11027881-05-0023</t>
  </si>
  <si>
    <t>Košaški dol 153</t>
  </si>
  <si>
    <t>0068-11027881-05-0025</t>
  </si>
  <si>
    <t>Cesta na Srednje 49</t>
  </si>
  <si>
    <t>0068-11027881-05-0026</t>
  </si>
  <si>
    <t>Pod vinogradi 55</t>
  </si>
  <si>
    <t>0068-11027881-05-0027</t>
  </si>
  <si>
    <t>Lucijin breg v območju hiš 22</t>
  </si>
  <si>
    <t>0068-11027881-05-0028</t>
  </si>
  <si>
    <t>Rošpoh - del 116- udor ob cesti</t>
  </si>
  <si>
    <t>0068-11027881-05-0107</t>
  </si>
  <si>
    <t>Kolesarska steza Pobreška cesta</t>
  </si>
  <si>
    <t>0068-11027881-05-0061</t>
  </si>
  <si>
    <t>Gaj nad Mariborom v območju HŠ 17</t>
  </si>
  <si>
    <t>0068-11027881-05-0092</t>
  </si>
  <si>
    <t>Območje hišne številke Pod Urbanom 3</t>
  </si>
  <si>
    <t>0068-11027881-05-0094</t>
  </si>
  <si>
    <t>V območju Kamniški breg 17</t>
  </si>
  <si>
    <t>0068-11027881-05-0095</t>
  </si>
  <si>
    <t>Rošpoh del v območju HŠ 43 b</t>
  </si>
  <si>
    <t>0068-11027881-05-0096</t>
  </si>
  <si>
    <t>Cesta - plaz v območju HŠ Šober 9</t>
  </si>
  <si>
    <t>0068-11027881-05-0113</t>
  </si>
  <si>
    <t>JP 742911 - Pod
Urbanom, parc. 874/3 k.o. Kamnica</t>
  </si>
  <si>
    <t>0068-11027881-05-0121</t>
  </si>
  <si>
    <t>Kamniška graba - Medič, parc. 1448 k.o. Brestrnica</t>
  </si>
  <si>
    <t>0068-11027881-05-0122</t>
  </si>
  <si>
    <t>MEDIČ - LOVSKI DOM, parc.  1443/5 k.o. Brestrnica</t>
  </si>
  <si>
    <t>0068-11027881-05-0123</t>
  </si>
  <si>
    <t>MORSKI JAREK - URBAN CESTA, parc. 1017/4 k.o. Morski jarek</t>
  </si>
  <si>
    <t>0068-11027881-05-0124</t>
  </si>
  <si>
    <t>Plaz v območju HŠ Rošpoh del 213, parc. 1757 k.o. Morski jarek</t>
  </si>
  <si>
    <t>0068-11027881-05-0125</t>
  </si>
  <si>
    <t>V območju HŠ 165 Kamniška graba</t>
  </si>
  <si>
    <t>0068-11027881-05-0127</t>
  </si>
  <si>
    <t>cesta  območju HŠ Vrhov dol 18</t>
  </si>
  <si>
    <t>0068-11027890-05-0112</t>
  </si>
  <si>
    <t>Vodovod na mostu čez Soro R1 Jeprca - Ljubljana (Šentvid)</t>
  </si>
  <si>
    <t>začetek 2024 in zaključek 2025</t>
  </si>
  <si>
    <t>0068-11027890-05-0387</t>
  </si>
  <si>
    <t>0068-11027890-05-0389</t>
  </si>
  <si>
    <t>JP 752056 obračališče (KS) - Trnovec 21</t>
  </si>
  <si>
    <t>0068-11027890-05-0391</t>
  </si>
  <si>
    <t>0068-11027890-03-0275</t>
  </si>
  <si>
    <t>0068-11027890-03-0320</t>
  </si>
  <si>
    <t>0068-11027890-03-0380</t>
  </si>
  <si>
    <t>0068-11027890-03-0358</t>
  </si>
  <si>
    <t>0068-11027890-03-0361</t>
  </si>
  <si>
    <t>brv Vikrče - JP 720541 Viseči most - Vikrče 9</t>
  </si>
  <si>
    <t>0068-11027890-03-0373</t>
  </si>
  <si>
    <t>0068-11027890-03-0381</t>
  </si>
  <si>
    <t>0068-11027890-01-0185</t>
  </si>
  <si>
    <t>Osolnik 1 - plaz</t>
  </si>
  <si>
    <t>0068-11027890-04-0319</t>
  </si>
  <si>
    <t>Bergantova cesta 14 - plaz</t>
  </si>
  <si>
    <t>Topol 54 - plaz</t>
  </si>
  <si>
    <t>0068-11027890-01-0136</t>
  </si>
  <si>
    <t>Trnovec 35 - plaz</t>
  </si>
  <si>
    <t>0068-11027890-05-0237</t>
  </si>
  <si>
    <t>LC251081 Osolnik - Hrastnica - plaz</t>
  </si>
  <si>
    <t>JP 752191 Smlednik 111- Brezovec - plaz</t>
  </si>
  <si>
    <t>Tehovec 1 - manjši plaz</t>
  </si>
  <si>
    <t>0068-11027890-04-0367</t>
  </si>
  <si>
    <t>Goričane 27 - plaz</t>
  </si>
  <si>
    <t>0068-11027890-05-0215</t>
  </si>
  <si>
    <t>JP752054 Trnovec 45-20 - plaz</t>
  </si>
  <si>
    <t>LC251091- plaz</t>
  </si>
  <si>
    <t>LC 251101 cesta 15, 14/1, 6/7 k.o. Preska</t>
  </si>
  <si>
    <t>0068-11027890-05-0086</t>
  </si>
  <si>
    <t xml:space="preserve">LC 251091 Sora - Topol </t>
  </si>
  <si>
    <t>zaključek 2024</t>
  </si>
  <si>
    <t>0068-11027890-05-0104</t>
  </si>
  <si>
    <t>0068-11027890-05-0098</t>
  </si>
  <si>
    <t>0068-11027890-05-0122</t>
  </si>
  <si>
    <t>Rakovnik 88 - Rakovnik 90</t>
  </si>
  <si>
    <t>0068-11027890-05-0123</t>
  </si>
  <si>
    <t>JP 752081 križišče - Trnovec 31</t>
  </si>
  <si>
    <t>0068-11027890-05-0184</t>
  </si>
  <si>
    <t>0068-11027890-05-0225</t>
  </si>
  <si>
    <t>JP 752041 Trnovec 9 - Trnovec 10</t>
  </si>
  <si>
    <t>0068-11027890-05-0229</t>
  </si>
  <si>
    <t>Ob Kolesarski poti Medvode - Pirniče - Vikrče - Straža</t>
  </si>
  <si>
    <t>0068-11027890-05-0234</t>
  </si>
  <si>
    <t>Park Branislave Sušnik</t>
  </si>
  <si>
    <t>0068-11027890-04-0360</t>
  </si>
  <si>
    <t>0068-11027890-03-0355</t>
  </si>
  <si>
    <t>0068-11027890-03-0382</t>
  </si>
  <si>
    <t>0068-11027890-05-0302</t>
  </si>
  <si>
    <t>Osolnik 7 - plaz</t>
  </si>
  <si>
    <t>0068-11027890-01-0011</t>
  </si>
  <si>
    <t>Setnica 7 - plaz</t>
  </si>
  <si>
    <t>Osolnik 7 smer Ločnica 2 - plaz</t>
  </si>
  <si>
    <t>Setnica del 7-manjši plaz</t>
  </si>
  <si>
    <t>LC 251101 - plaz</t>
  </si>
  <si>
    <t xml:space="preserve"> LC 251091 707/1 k.o. Sora- plaz</t>
  </si>
  <si>
    <t>LC 251091 parc. št. 402/2 k.o. Topol - plaz</t>
  </si>
  <si>
    <t>LC 251091 parc. št. 565/5 k.o. Topol - plaz</t>
  </si>
  <si>
    <t>0068-11027890-03-0362</t>
  </si>
  <si>
    <t>začetek 2024 in zaključek 2026</t>
  </si>
  <si>
    <t>0068-11027091-03-0052</t>
  </si>
  <si>
    <t>VRTEC GOBICA</t>
  </si>
  <si>
    <t>0068-11027091-03-0038</t>
  </si>
  <si>
    <t>ŠPORTNA DVORANA MENGEŠ</t>
  </si>
  <si>
    <t>0068-11027091-03-0035</t>
  </si>
  <si>
    <t>OSNOVNA ŠOLA MENGEŠ</t>
  </si>
  <si>
    <t>0068-11027091-03-0058</t>
  </si>
  <si>
    <t>MOST NA ŠOLSKI ULICI</t>
  </si>
  <si>
    <t>NOGOMETNO IGRIŠČE</t>
  </si>
  <si>
    <t>0068-11027091-03-0049</t>
  </si>
  <si>
    <t>0068-11027091-03-0047</t>
  </si>
  <si>
    <t>ŠPORTNI PARK TOPOLE</t>
  </si>
  <si>
    <t>0068-11027105-01-0158</t>
  </si>
  <si>
    <t>plaz Jakopič - nad Ferolinom</t>
  </si>
  <si>
    <t>0068-11027105-01-0248</t>
  </si>
  <si>
    <t>plaz Štern Mirko I</t>
  </si>
  <si>
    <t>plaz Štern Mirko II</t>
  </si>
  <si>
    <t>0068-11027105-01-0193</t>
  </si>
  <si>
    <t>plaz Pratnekar Jožef - Pikavat</t>
  </si>
  <si>
    <t>0068-11027105-01-0198</t>
  </si>
  <si>
    <t>plaz Praper Jože KRŽ</t>
  </si>
  <si>
    <t>0068-11027105-05-0195</t>
  </si>
  <si>
    <t>Leše - Hermonk - Mežica LC 350273 (plaz cesta Obretan - Kunc 1)</t>
  </si>
  <si>
    <t>0068-11027105-05-0196</t>
  </si>
  <si>
    <t>Leše - Hermonk - Mežica LC 350273</t>
  </si>
  <si>
    <t>0068-11027105-05-0023</t>
  </si>
  <si>
    <t>JP Leše - Hemonk - Mežica LC 350273 (Mežica-Naravske ledine)</t>
  </si>
  <si>
    <t>0068-11027105-05-0044</t>
  </si>
  <si>
    <t>Most 757851 (Cablex) JP 074002</t>
  </si>
  <si>
    <t>0068-11027105-03-0074</t>
  </si>
  <si>
    <t>Most Pustnikov most</t>
  </si>
  <si>
    <t>0068-11027105-03-0122</t>
  </si>
  <si>
    <t>Most Marholče - velik</t>
  </si>
  <si>
    <t>0068-11027105-03-0121</t>
  </si>
  <si>
    <t>0068-11027105-03-0123</t>
  </si>
  <si>
    <t xml:space="preserve">Most Šumah </t>
  </si>
  <si>
    <t>0068-11027105-03-0124</t>
  </si>
  <si>
    <t>Most Orešnik</t>
  </si>
  <si>
    <t>0068-11027105-03-0116</t>
  </si>
  <si>
    <t>OVČAR BORISLAV</t>
  </si>
  <si>
    <t>0068-11027105-05-0178</t>
  </si>
  <si>
    <t>Roblekov most (most 350273)</t>
  </si>
  <si>
    <t>0068-11027105-03-0171</t>
  </si>
  <si>
    <t>hiša Polena 19</t>
  </si>
  <si>
    <t>0068-11027105-03-0141</t>
  </si>
  <si>
    <t>most Lesena brv</t>
  </si>
  <si>
    <t>0068-11027105-05-0022</t>
  </si>
  <si>
    <t>JP Kopališka pot - Polena (JP757011)</t>
  </si>
  <si>
    <t>0068-11027105-05-0029</t>
  </si>
  <si>
    <t>Knapovška - Trg 4. aprila (LZ257201)</t>
  </si>
  <si>
    <t>0068-11027105-05-0025</t>
  </si>
  <si>
    <t>Pešpot ob Meži - levo (JP757521)</t>
  </si>
  <si>
    <t>0068-11027105-05-
0025</t>
  </si>
  <si>
    <t>0068-11027105-05-0026</t>
  </si>
  <si>
    <t xml:space="preserve">Pešpot ob Meži - desno </t>
  </si>
  <si>
    <t>0068-11027105-05-
0026</t>
  </si>
  <si>
    <t>0068-11027105-05-0020</t>
  </si>
  <si>
    <t>JP Mežica- Podkraj - Črna (Štenge) LC 257011</t>
  </si>
  <si>
    <t>JP Mežica- Podkraj - Črna (Štenge) LC 257012</t>
  </si>
  <si>
    <t>0068-11027105-05-0028</t>
  </si>
  <si>
    <t>JP Obrtna cona (JP757851)</t>
  </si>
  <si>
    <t>0068-11027105-05-0030</t>
  </si>
  <si>
    <t>Mariborska cesta - Ob Šumcu (JP757731)</t>
  </si>
  <si>
    <t>0068-11027105-05-0021</t>
  </si>
  <si>
    <t>JP Proti Jakopiču (JP757071)</t>
  </si>
  <si>
    <t>0068-11027105-05-0027</t>
  </si>
  <si>
    <t>JP Gutovnik - Jež (JP757761)</t>
  </si>
  <si>
    <t>0068-11027105-05-0204</t>
  </si>
  <si>
    <t>Plat (plaz Cesta Gotovnik Ober GC 114011)</t>
  </si>
  <si>
    <t>0068-11027105-05-0241</t>
  </si>
  <si>
    <t>Najevnik - Sv.Lenart (JP 851981) (plaz Potočnik Gregor 1)</t>
  </si>
  <si>
    <t>0068-11027105-05-0244</t>
  </si>
  <si>
    <t>Najevnik - Sv.Lenart (JP 851981) (plaz Potočnik Gregor 2)</t>
  </si>
  <si>
    <t>0068-11027105-05-0250</t>
  </si>
  <si>
    <t>Mežica-Lom-Lokovica (LC 257031)  (plaz Cesta Lom)</t>
  </si>
  <si>
    <t>0068-11027105-05-0033</t>
  </si>
  <si>
    <t>Mežica - Celovška - Stržovo (JP757461)</t>
  </si>
  <si>
    <t>0068-11027105-05-
0034</t>
  </si>
  <si>
    <t>JP Smrečnikovo (JP757051)</t>
  </si>
  <si>
    <t>0068-11027105-05-0035</t>
  </si>
  <si>
    <t>Na ribnik (JP757041)</t>
  </si>
  <si>
    <t>0068-11027105-05-0024</t>
  </si>
  <si>
    <t>JP Kajžer - Miklavžina JP757581</t>
  </si>
  <si>
    <t>0068-11027105-05-0018</t>
  </si>
  <si>
    <t>Zgornji Breg (JP 757711)</t>
  </si>
  <si>
    <t>0068-11027105-05-0201</t>
  </si>
  <si>
    <t>Zgornji Breg (JP 757711) plaz cesta na Breg 2</t>
  </si>
  <si>
    <t>0068-11027105-05-0260</t>
  </si>
  <si>
    <t>Zgornji Breg (JP 757711) (plaz Cesta na Breg 1)</t>
  </si>
  <si>
    <t>0068-11027105-05-0261</t>
  </si>
  <si>
    <t>Zgornji Breg (JP 757711) (plaz Cesta na Breg 2)</t>
  </si>
  <si>
    <t>0068-11027105-05-0263</t>
  </si>
  <si>
    <t>Zgornji Breg (JP 757711) (plaz Cesta na Breg 4)</t>
  </si>
  <si>
    <t>0068-11027105-05-0143</t>
  </si>
  <si>
    <t>cesta in most do objekta Breg 6 (Most Marholče 757621)</t>
  </si>
  <si>
    <t>0068-11027105-05-0247</t>
  </si>
  <si>
    <t>Mežica-Podkraj-Črna (LC 257011) (plaz Cesta bližina zajetja Šumc)</t>
  </si>
  <si>
    <t>0068-11027105-05-0252</t>
  </si>
  <si>
    <t>Mežica-Podkraj-Črna (LC 257011) (plaz Cesta bližina zajetja Šumc 2)</t>
  </si>
  <si>
    <t>0068-11027105-05-0257</t>
  </si>
  <si>
    <t>Mežica-Podkraj-Črna (LC 257011) (plaz Cesta bližina zajetja Šumc 3)</t>
  </si>
  <si>
    <t>0068-11027105-05-0262</t>
  </si>
  <si>
    <t>Mežica-Podkraj-Črna (LC 257011) (plaz Cesta bližina zajetja Šumc 4)</t>
  </si>
  <si>
    <t>0068-11027105-05-0032</t>
  </si>
  <si>
    <t>JP Polena- Rudarski muzej II (JP757681)</t>
  </si>
  <si>
    <t>Leška cesta (JP757301)</t>
  </si>
  <si>
    <t>0068-11027105-05-0139</t>
  </si>
  <si>
    <t>Junčar - Jesenikovo (GC 114045)</t>
  </si>
  <si>
    <t>0068-11027105-05-0140</t>
  </si>
  <si>
    <t>GC Pikalo - Stovčnik (GC 114018)</t>
  </si>
  <si>
    <t>0068-11027105-05-0197</t>
  </si>
  <si>
    <t>Libnik (GC 114016)</t>
  </si>
  <si>
    <t>0068-11027105-05-0019</t>
  </si>
  <si>
    <t>Cesta Mežica- Lom -Lokovica  (LC257031)</t>
  </si>
  <si>
    <t>0068-11027105-01-0099</t>
  </si>
  <si>
    <t>PODRIČNIK Jurij</t>
  </si>
  <si>
    <t>0068-11027105-03-0102</t>
  </si>
  <si>
    <t>most Golob (HIŠA GOLOB)</t>
  </si>
  <si>
    <t>0068-11027105-01-
0136</t>
  </si>
  <si>
    <t>Spodnji Breg (Djoković)</t>
  </si>
  <si>
    <t>0068-11027105-01-0147</t>
  </si>
  <si>
    <t xml:space="preserve">(v Ajdi ni imena) plaz Ljudmila Podričnik Podkvanšek </t>
  </si>
  <si>
    <t>0068-11027105-01-0148</t>
  </si>
  <si>
    <t>0068-11027105-01-
0152</t>
  </si>
  <si>
    <t>Zgornji Breg (Igor Plaz)</t>
  </si>
  <si>
    <t>0068-11027105-01-0153</t>
  </si>
  <si>
    <t xml:space="preserve">(v Ajdi ni imena) plaz Vogel Jure </t>
  </si>
  <si>
    <t>0068-11027105-01-0154</t>
  </si>
  <si>
    <t>plaz Grubelnik Zdravko</t>
  </si>
  <si>
    <t>0068-11027105-01-0155</t>
  </si>
  <si>
    <t xml:space="preserve"> (V Ajdi ni imena) plaz Jure Vogel 2 (Ferjat)</t>
  </si>
  <si>
    <t>0068-11027105-01-0156</t>
  </si>
  <si>
    <t>plaz Miklavžina</t>
  </si>
  <si>
    <t>0068-11027105-01-0168</t>
  </si>
  <si>
    <t>( v Ajdi ni imena) plaz Voge Jure 3 (Ferjat)</t>
  </si>
  <si>
    <t>0068-11027105-01-0180</t>
  </si>
  <si>
    <t>( v Ajdi ni imena) plaz Torčeva žaga (desni breg Meže)</t>
  </si>
  <si>
    <t>0068-11027105-01-0190</t>
  </si>
  <si>
    <t>plaz Jakopič rida</t>
  </si>
  <si>
    <t>0068-11027105-01-0192</t>
  </si>
  <si>
    <t>plaz Avgust Gerdej</t>
  </si>
  <si>
    <t>0068-11027105-01-0199</t>
  </si>
  <si>
    <t xml:space="preserve"> (v Ajdi ni imena) plaz Jakopič - Pratnekar Anton 1</t>
  </si>
  <si>
    <t>0068-11027105-01-0200</t>
  </si>
  <si>
    <t xml:space="preserve"> (v Ajdi ni imena ) plaz Praper Marija</t>
  </si>
  <si>
    <t>0068-11027105-01-0202</t>
  </si>
  <si>
    <t>(v Ajdi ni imena) plaz Drago Vogel nad Nužijevim plazom</t>
  </si>
  <si>
    <t>0068-11027105-01-0203</t>
  </si>
  <si>
    <t>( v Ajdi ni imena) plaz Peršak Karl</t>
  </si>
  <si>
    <t>0068-11027105-01-0232</t>
  </si>
  <si>
    <t>(v Ajdi ni imena) plaz Petrič Branko 1</t>
  </si>
  <si>
    <t>0068-11027105-01-0233</t>
  </si>
  <si>
    <t>(v Ajdi ni imena) plaz Štruc Janez</t>
  </si>
  <si>
    <t>0068-11027105-01-0235</t>
  </si>
  <si>
    <t>(v Ajdi brez imena) plaz Petrič Branko 2</t>
  </si>
  <si>
    <t>0068-11027105-01-0238</t>
  </si>
  <si>
    <t>(v Ajdi brez imena) plaz petrič branko 3</t>
  </si>
  <si>
    <t>0068-11027105-01-0240</t>
  </si>
  <si>
    <t>(v Ajdi brez imena) plaz Plese Čmarec</t>
  </si>
  <si>
    <t>0068-11027105-01-0242</t>
  </si>
  <si>
    <t>(v Ajdi brez imena) plaz Kunc Tomaž 2</t>
  </si>
  <si>
    <t>0068-11027105-01-0245</t>
  </si>
  <si>
    <t>(v Ajdi brez imena) plaz Ladinik Marko</t>
  </si>
  <si>
    <t>0068-11027105-01-0246</t>
  </si>
  <si>
    <t>(v Ajdi brez imena) plaz Osmanbašič</t>
  </si>
  <si>
    <t>0068-11027105-01-0251</t>
  </si>
  <si>
    <t>plaz Kunc Tomaž 1</t>
  </si>
  <si>
    <t>0068-11027105-01-0253</t>
  </si>
  <si>
    <t>(v Ajdi ni imena) plaz Hanžej -Franjo Kocen</t>
  </si>
  <si>
    <t>0068-11027105-01-0255</t>
  </si>
  <si>
    <t>(v Ajdi ni imena) plaz Hanžej -Franjo Kocen 2</t>
  </si>
  <si>
    <t>0068-11027105-01-0256</t>
  </si>
  <si>
    <t>(v Ajdi ni imena) plaz Rotovnik Jani</t>
  </si>
  <si>
    <t>0068-11027105-01-0258</t>
  </si>
  <si>
    <t>(v Ajdi ni imena) plaz Hribernik</t>
  </si>
  <si>
    <t>0068-11027105-05-0259</t>
  </si>
  <si>
    <t>Junčar-Jesenikovo (GC 114045)  (plaz Jesenikovo Belaj)</t>
  </si>
  <si>
    <t>0068-11027105-05-0264</t>
  </si>
  <si>
    <t>Poljana-Šentvid (plaz Veit Aleksander)</t>
  </si>
  <si>
    <t>0068-11027105-01-
0268</t>
  </si>
  <si>
    <t>0068-11027113-05-0005</t>
  </si>
  <si>
    <t>LC 261051 Mislinja-T.vrh-Sr.Dolič</t>
  </si>
  <si>
    <t>0068-11027113-05-0328</t>
  </si>
  <si>
    <t>LC 261101 Sv. Ahac-Šentilj</t>
  </si>
  <si>
    <t>0068-11027113-05-0007</t>
  </si>
  <si>
    <t>LC 261111 Zg.Dovže-J.Seča-Turičnica</t>
  </si>
  <si>
    <t>0068-11027113-05-0003</t>
  </si>
  <si>
    <t>JP 761461 Krenker-Sedovnik PLAZ</t>
  </si>
  <si>
    <t>0068-11027113-05-0329</t>
  </si>
  <si>
    <t>LC 261121 Pungart-Partizanski dom</t>
  </si>
  <si>
    <t>0068-11027113-05-0011</t>
  </si>
  <si>
    <t>0068-11027113-502-0085</t>
  </si>
  <si>
    <t>EGC 111038 Pot.jarek-Lukež-Kotniško</t>
  </si>
  <si>
    <t>0068-11027113-05-0002</t>
  </si>
  <si>
    <t>LC 261031 Hudovernik-Kričej-OŠ Kozjak</t>
  </si>
  <si>
    <t>0068-11027113-502-0099</t>
  </si>
  <si>
    <t>EGC 111049 Pr.-Grabner</t>
  </si>
  <si>
    <t>0068-11027113-05-0004</t>
  </si>
  <si>
    <t>LC 261021 G.Dolič-Završe-Gr.Gora PLAZ</t>
  </si>
  <si>
    <t>0068-11027113-05-0015</t>
  </si>
  <si>
    <t>0068-11027113-502-0097</t>
  </si>
  <si>
    <t>EGC 111047 Pr.-Češovnik-Sp.Krpač-Polenica-PLAZ</t>
  </si>
  <si>
    <t>0068-11027113-05-0308</t>
  </si>
  <si>
    <t xml:space="preserve">NK meteorni kanal ob cesti </t>
  </si>
  <si>
    <t>0068-11027113-502-0122</t>
  </si>
  <si>
    <t>EGC 111062 Pristovnik-Ponikva</t>
  </si>
  <si>
    <t>0068-11027113-502-0095</t>
  </si>
  <si>
    <t>EGC 111042 Pr.-Kričej-Sv. Mohor</t>
  </si>
  <si>
    <t>0068-11027113-502-0163</t>
  </si>
  <si>
    <t>EGC 111146 Vovk-Dominovo Matic-Rogla</t>
  </si>
  <si>
    <t>0068-11027113-502-0194</t>
  </si>
  <si>
    <t>EGC 111077 Goričnik-Križan-Zajamšek</t>
  </si>
  <si>
    <t>0068-11027113-05-0008</t>
  </si>
  <si>
    <t>LC 261091 Šentlenart-Krenker-Šentilj</t>
  </si>
  <si>
    <t>0068-11027113-502-0103</t>
  </si>
  <si>
    <t>EGC 111051 Slapernik-Podjaveršek-Dekmanik</t>
  </si>
  <si>
    <t>0068-11027113-502-0137</t>
  </si>
  <si>
    <t>EGC 111147 Jenina-Merzdovnik-Kurtnik</t>
  </si>
  <si>
    <t>0068-11027113-502-0112</t>
  </si>
  <si>
    <t>EGC 111060 Hudovernik-Cverteržnik</t>
  </si>
  <si>
    <t>0068-11027113-05-0006</t>
  </si>
  <si>
    <t>JP 761171 Boštjan-Ramšak - PLAZ</t>
  </si>
  <si>
    <t>0068-11027113-05-0012</t>
  </si>
  <si>
    <t>JP 761371 Gozdarska c.-Vodohran</t>
  </si>
  <si>
    <t>0068-11027113-05-0013</t>
  </si>
  <si>
    <t>0068- 11027920- 05-0330</t>
  </si>
  <si>
    <t>lokalna cesta LC267020 Mozirje-Mostnar</t>
  </si>
  <si>
    <t>2024/2025</t>
  </si>
  <si>
    <t>0068- 11027920-03- 0594</t>
  </si>
  <si>
    <t>Vzgojno izobraževalni objekt</t>
  </si>
  <si>
    <t>0068- 11027920- 05-0434</t>
  </si>
  <si>
    <t>0068- 11027920- 05-0611</t>
  </si>
  <si>
    <t>2025/2026</t>
  </si>
  <si>
    <t>0068-11027920502-0053</t>
  </si>
  <si>
    <t>GC104083 Mikek-Petkovnik-Berički križ</t>
  </si>
  <si>
    <t>0068-11027920-03-0297</t>
  </si>
  <si>
    <t>Stanovanjska stavba- preselitev-Loke pri Mozirju 43</t>
  </si>
  <si>
    <t>2025/2026/2027</t>
  </si>
  <si>
    <t>JP 774 111, plaz Đuli - Breznik</t>
  </si>
  <si>
    <t>parc. št. 22/2, k.o. 808 Zg. Muta (Gortinska 2), plaz</t>
  </si>
  <si>
    <t>LC 274 021, plaz Perničnik - Kuhelnik</t>
  </si>
  <si>
    <t>JP 774 241, plaz Pungartnik</t>
  </si>
  <si>
    <t>0068-11027954-03-0726</t>
  </si>
  <si>
    <t xml:space="preserve">Most na LC 282051 Žlabor-Dobletina </t>
  </si>
  <si>
    <t>0068-11027954-05-0067</t>
  </si>
  <si>
    <t>Plaz1; LC 490113 Vransko-Lipa-Šmartno</t>
  </si>
  <si>
    <t>0068-11027954-05-0064</t>
  </si>
  <si>
    <t>Plaz4; LC 490113 Vransko-Lipa-Šmartno</t>
  </si>
  <si>
    <t>0068-11027954-03-0445</t>
  </si>
  <si>
    <t>OPPN za obnovo</t>
  </si>
  <si>
    <t>0068-11027954-05-0668</t>
  </si>
  <si>
    <t>JP 782442 Prihova-odcep rondo</t>
  </si>
  <si>
    <t>0068-11027954-05-0682</t>
  </si>
  <si>
    <t>LC 490113 Vransko-Lipa-Šmartno</t>
  </si>
  <si>
    <t>0068-11027954-03-0731</t>
  </si>
  <si>
    <t xml:space="preserve">Most na LC 282011 Šmartno-Brdo </t>
  </si>
  <si>
    <t>0068-11027954-05-0062</t>
  </si>
  <si>
    <t>Plaz na LC 282031</t>
  </si>
  <si>
    <t>0068-11027954-03-0528</t>
  </si>
  <si>
    <t>Parkirišče pri Zadrečka cesta 13</t>
  </si>
  <si>
    <t>0068-11027954-05-0762</t>
  </si>
  <si>
    <t>Vodovod Letošč</t>
  </si>
  <si>
    <t>0068-11027954-03-0728</t>
  </si>
  <si>
    <t>Most Lačja vas</t>
  </si>
  <si>
    <t>0068-21427861-05-0014</t>
  </si>
  <si>
    <t>Plaz na JP 947991 Zlogona Gora-Krebs</t>
  </si>
  <si>
    <t>0068-21427861-05-0021</t>
  </si>
  <si>
    <t>Plaz na LC440241 Oplotnica- Čadram-Straža</t>
  </si>
  <si>
    <t>0068-21427861-04-0009</t>
  </si>
  <si>
    <t>Plaz ob stanovanjski stavbi Gracelj</t>
  </si>
  <si>
    <t>0068-21427861-04-0007</t>
  </si>
  <si>
    <t>Plaz ob stanovanjski stavbi Markanovič</t>
  </si>
  <si>
    <t>0068-21427861-04-0011</t>
  </si>
  <si>
    <t>Plaz ob stanovanjski stavbi Jesenek</t>
  </si>
  <si>
    <t>0068-21427861-04-0027</t>
  </si>
  <si>
    <t>Plaz ob stanovanjski stavbi Štefane</t>
  </si>
  <si>
    <t>0068-21427861-04-0012</t>
  </si>
  <si>
    <t>Plaz ob stanovanjski stavbi Jagodic</t>
  </si>
  <si>
    <t>0068-21427861-04-0001</t>
  </si>
  <si>
    <t>Plaz ob kmetijskem gospodarstvu Pliberšek</t>
  </si>
  <si>
    <t>0068-21427861-05-0018</t>
  </si>
  <si>
    <t>Plaz na JP948321 Spodnje Božje-Volavci</t>
  </si>
  <si>
    <t>0068-21427861-05-0017</t>
  </si>
  <si>
    <t>Plaz na JP947817 Okoška Vas</t>
  </si>
  <si>
    <t>0068-21427861-05-0016</t>
  </si>
  <si>
    <t>Plaz na JP947814 Okoška vas</t>
  </si>
  <si>
    <t>0068-21427861-05-0019</t>
  </si>
  <si>
    <t>Plaz na JP948641 Zg.Grušovje-Brumec</t>
  </si>
  <si>
    <t>0068-21427861-04-0026</t>
  </si>
  <si>
    <t>Plaz ob stanovanjski stavbi Hohnec</t>
  </si>
  <si>
    <t>0068-21427861-04-0002</t>
  </si>
  <si>
    <t>Plaz ob stanovanjski stavbi Cure</t>
  </si>
  <si>
    <t>0068-21427861-04-0010</t>
  </si>
  <si>
    <t>Plaz ob kmetijskem gospodarstvu Brumec</t>
  </si>
  <si>
    <t>0068-11027172-05-0072</t>
  </si>
  <si>
    <t>JP 804601, plaz Senešci</t>
  </si>
  <si>
    <t>2024 faza 1 2025 faza 2</t>
  </si>
  <si>
    <t>0068-11027172-05-0065</t>
  </si>
  <si>
    <t>JP 804123, plaz Hum</t>
  </si>
  <si>
    <t>0068-11027172-05-003</t>
  </si>
  <si>
    <t>JP 804681 Senešci</t>
  </si>
  <si>
    <t>0068-11027172-05-0062</t>
  </si>
  <si>
    <t>JP 804302 Lešnica</t>
  </si>
  <si>
    <t>0068-11027172-05-0056</t>
  </si>
  <si>
    <t>JP 804871 Osluševci</t>
  </si>
  <si>
    <t>0068-11027172-05-0069</t>
  </si>
  <si>
    <t>JP 802851 Lahonci</t>
  </si>
  <si>
    <t>0068-11027172-05-0075</t>
  </si>
  <si>
    <t>JP 803371 Gomila</t>
  </si>
  <si>
    <t>1.</t>
  </si>
  <si>
    <t>0068-11027199-04-0163</t>
  </si>
  <si>
    <t>plaz-VZGOJNOIZOBRAŽEVALNI OBJEKT-zunanje igralne površine</t>
  </si>
  <si>
    <t>2.</t>
  </si>
  <si>
    <t>0068-11027199-04-0162</t>
  </si>
  <si>
    <t>plaz-VZGOJNOIZOBRAŽEVALNI OBJEKT-objekt vrtec</t>
  </si>
  <si>
    <t>3.</t>
  </si>
  <si>
    <t>0068-11027199-05-0153</t>
  </si>
  <si>
    <t>plaz-LC 310151 Ročica-Zg. Hlapje-Zg. Jakobski Dol</t>
  </si>
  <si>
    <t>4.</t>
  </si>
  <si>
    <t>0068-11027199-04-0108</t>
  </si>
  <si>
    <t>plaz - Dežman</t>
  </si>
  <si>
    <t>5.</t>
  </si>
  <si>
    <t>0068-11027199-05-0151</t>
  </si>
  <si>
    <t>plaz - LC 310071 Vukovski Dol - Polički Vrh</t>
  </si>
  <si>
    <t>6.</t>
  </si>
  <si>
    <t>0068-11027199-05-0157</t>
  </si>
  <si>
    <t>plaz-LC 310071 Vukovski Dol - Polički Vrh</t>
  </si>
  <si>
    <t>7.</t>
  </si>
  <si>
    <t>0068-11027199-05-0140</t>
  </si>
  <si>
    <t>plaz - LC 310131 Ranca - Sp. Dobrenje</t>
  </si>
  <si>
    <t>8.</t>
  </si>
  <si>
    <t>0068-11027199-05-0136</t>
  </si>
  <si>
    <t>plaz- JP 810291 odsek Eder</t>
  </si>
  <si>
    <t>9.</t>
  </si>
  <si>
    <t>0068-11027199-05-0135</t>
  </si>
  <si>
    <t>plaz - LC 310083 Pesnica - Jarenina</t>
  </si>
  <si>
    <t>10.</t>
  </si>
  <si>
    <t>0068-11027199-05-0128</t>
  </si>
  <si>
    <t>plaz - JP 810721 Šantl - Smode -Rajzman (Vukovski Dol 50)</t>
  </si>
  <si>
    <t>11.</t>
  </si>
  <si>
    <t>0068-11027199-05-0156</t>
  </si>
  <si>
    <t>plaz - JP 810721 Šantl - Smode -Rajzman
pod Jakobsdki Dol 11</t>
  </si>
  <si>
    <t>12.</t>
  </si>
  <si>
    <t>0068-11027199-05-0143</t>
  </si>
  <si>
    <t>plaz - LC 310051 Sp. Jakobski Dol -Ploderšnica</t>
  </si>
  <si>
    <t>13.</t>
  </si>
  <si>
    <t>0068-11027199-05-0133</t>
  </si>
  <si>
    <t>plaz - JP 810041 Kesak -Brumec</t>
  </si>
  <si>
    <t>14.</t>
  </si>
  <si>
    <t>0068-11027199-05-0145</t>
  </si>
  <si>
    <t>plaz - JP 810661 Kušernik - prečrpalnica Slatenik</t>
  </si>
  <si>
    <t>15.</t>
  </si>
  <si>
    <t>0068-11027199-05-0144</t>
  </si>
  <si>
    <t>plaz - JP 811051 Flekušek - Križ - Jager</t>
  </si>
  <si>
    <t>16.</t>
  </si>
  <si>
    <t>0068-11027199-05-0147</t>
  </si>
  <si>
    <t>plaz - JP 811062, Flekušek</t>
  </si>
  <si>
    <t>17.</t>
  </si>
  <si>
    <t>0068-11027199-05-0158</t>
  </si>
  <si>
    <t>plaz - JP 810972 Unger - Pavalec</t>
  </si>
  <si>
    <t>18.</t>
  </si>
  <si>
    <t>0068-11027199-05-0132</t>
  </si>
  <si>
    <t>plaz - JP 811141 Senekovič -Ivančič - Gradiše</t>
  </si>
  <si>
    <t>19.</t>
  </si>
  <si>
    <t>0068-11027199-05-0138</t>
  </si>
  <si>
    <t>plaz - JP 810924 Haring - Ornik</t>
  </si>
  <si>
    <t>20.</t>
  </si>
  <si>
    <t>0068-11027199-05-0131</t>
  </si>
  <si>
    <t>plaz - dovozna pot , Ranca 11</t>
  </si>
  <si>
    <t>21.</t>
  </si>
  <si>
    <t>0068-11027199-05-0150</t>
  </si>
  <si>
    <t>22.</t>
  </si>
  <si>
    <t>0068-11027199-05-0130</t>
  </si>
  <si>
    <t>plaz - 811241 RII-Ilešič - Dež</t>
  </si>
  <si>
    <t>0068-11028012-05-0051</t>
  </si>
  <si>
    <t>Občinska lokalna cesta Brezno - Kapla LC 319812</t>
  </si>
  <si>
    <t xml:space="preserve"> 2024 - 2025</t>
  </si>
  <si>
    <t>2024 - 2027</t>
  </si>
  <si>
    <t>0068-11028012-05-0050</t>
  </si>
  <si>
    <t xml:space="preserve"> Občinska lokalna cesta Ožbalt - Kapla, LC 319811 - PLAZ</t>
  </si>
  <si>
    <t xml:space="preserve"> Občinska lokalna cesta Ožbalt - Kapla, LC 319811 </t>
  </si>
  <si>
    <t>0068-11028012-05-0043</t>
  </si>
  <si>
    <t>Občinska lokalna cesta Hajdičev mlin - Duh, LC 363041</t>
  </si>
  <si>
    <t>0068-11028012-05-0031</t>
  </si>
  <si>
    <t>Občinska javna pot Hudej - Sv. Ignacij - JP 819791</t>
  </si>
  <si>
    <t>0068-11028012-05-0032</t>
  </si>
  <si>
    <t>Občinska lokalna cesta Lehen - Lovrenc LC št. 362021</t>
  </si>
  <si>
    <t>0068-11028012-05-0033</t>
  </si>
  <si>
    <t>3.172,80 </t>
  </si>
  <si>
    <t>0068-11028012-05-0034</t>
  </si>
  <si>
    <t>0068-11028012-05-0035</t>
  </si>
  <si>
    <t>0068-11028012-05-0037</t>
  </si>
  <si>
    <t>21.986,70 </t>
  </si>
  <si>
    <t>0068-11028012-05-0039</t>
  </si>
  <si>
    <t>0068-11028012-05-0040</t>
  </si>
  <si>
    <t>0068-11028012-05-0042</t>
  </si>
  <si>
    <t>0068-11028012-05-0044</t>
  </si>
  <si>
    <t>0068-11028012-05-0045</t>
  </si>
  <si>
    <t>0068-11028012-05-0048</t>
  </si>
  <si>
    <t>0068-11028012-05-0049</t>
  </si>
  <si>
    <t>0068-11028012-05-0081</t>
  </si>
  <si>
    <t>0068-21436488-01-0021</t>
  </si>
  <si>
    <t>Štih Franc, Ljubično 19, Poljčane, PLAZ</t>
  </si>
  <si>
    <t>0065-21436488-05-0013</t>
  </si>
  <si>
    <t>KG 942043 Krasna - Lesnika, PLAZ</t>
  </si>
  <si>
    <t>0068-21428035-05-0509</t>
  </si>
  <si>
    <t>LZ 493892 (Artl -Pajk); Sončna cesta</t>
  </si>
  <si>
    <t>0068-21428035-05-0539</t>
  </si>
  <si>
    <t>0068-21428035-01-482</t>
  </si>
  <si>
    <t>PLAZ JELEN MARKO</t>
  </si>
  <si>
    <t>0068-21428035-05-0506</t>
  </si>
  <si>
    <t>LC 493711 
Cesta Rimske terase</t>
  </si>
  <si>
    <t>0068-21428035-05-0508</t>
  </si>
  <si>
    <t>LZ 493891 (Otorepec - Čepin)</t>
  </si>
  <si>
    <t>0068-21428035-05-0510</t>
  </si>
  <si>
    <t>0068-21428035-05-0511</t>
  </si>
  <si>
    <t>0068-21428035-05-0512</t>
  </si>
  <si>
    <t>0068-21428035-05-0513</t>
  </si>
  <si>
    <t>0068-21428035-05-0514</t>
  </si>
  <si>
    <t>0068-21428035-05-0515</t>
  </si>
  <si>
    <t>0068-21428035-05-0516</t>
  </si>
  <si>
    <t>0068-21428035-05-0126</t>
  </si>
  <si>
    <t>Plaz Krk</t>
  </si>
  <si>
    <t>0068-21428035-05-0507</t>
  </si>
  <si>
    <t>LC 490591 
Polzela</t>
  </si>
  <si>
    <t>0068-21428035-05-0517</t>
  </si>
  <si>
    <t>0068-21428035-05-0518</t>
  </si>
  <si>
    <t>0068-21428035-05-0519</t>
  </si>
  <si>
    <t>0068-21428035-05-0520</t>
  </si>
  <si>
    <t>0068-21428035-05-0521</t>
  </si>
  <si>
    <t>0068-21428035-05-0522</t>
  </si>
  <si>
    <t>0068-21428035-05-0523</t>
  </si>
  <si>
    <t>0068-21428035-05-0524</t>
  </si>
  <si>
    <t>0068-21428035-05-0525</t>
  </si>
  <si>
    <t>LZ 493993 (490590 - HŠ - 140)</t>
  </si>
  <si>
    <t>0068-21428035-05-0526</t>
  </si>
  <si>
    <t>0068-21428035-05-0527</t>
  </si>
  <si>
    <t>0068-21428035-05-0528</t>
  </si>
  <si>
    <t>0068-21428035-05-0529</t>
  </si>
  <si>
    <t>0068-21428035-05-0530</t>
  </si>
  <si>
    <t>0068-21428035-05-0531</t>
  </si>
  <si>
    <t>0068-21428035-05-0532</t>
  </si>
  <si>
    <t>0068-21428035-05-0533</t>
  </si>
  <si>
    <t>0068-21428035-05-0534</t>
  </si>
  <si>
    <t>0068-21428035-05-0535</t>
  </si>
  <si>
    <t>0068-21428035-05-0536</t>
  </si>
  <si>
    <t>0068-21428035-05-0537</t>
  </si>
  <si>
    <t>0068-21428035-05-0538</t>
  </si>
  <si>
    <t>0068-21428035-05-0543</t>
  </si>
  <si>
    <t>0068-21428035-05-0544</t>
  </si>
  <si>
    <t>0068-21428035-01-425</t>
  </si>
  <si>
    <t>PLAZ VERDEV MARIJA</t>
  </si>
  <si>
    <t>0068-21428035-01-478</t>
  </si>
  <si>
    <t>PLAZ ZABUKOVNIK MARKO</t>
  </si>
  <si>
    <t>0068-21428035-01-479</t>
  </si>
  <si>
    <t>PLAZ MEKLAV SILVA</t>
  </si>
  <si>
    <t>0068-21428035-05-0146</t>
  </si>
  <si>
    <t>Plaz Kulturni dom Andraž - parkirišče</t>
  </si>
  <si>
    <t>0068-21428035-05-0045</t>
  </si>
  <si>
    <t>Plaz Zabukovnik ces. inf.</t>
  </si>
  <si>
    <t>0068-21428035-05-0162</t>
  </si>
  <si>
    <t>Plaz cerkev Andraž</t>
  </si>
  <si>
    <t>0068-21428035-05-0167</t>
  </si>
  <si>
    <t>Plaz Grebence</t>
  </si>
  <si>
    <t>0068-21428035-05-0488</t>
  </si>
  <si>
    <t>Plaz Grčin</t>
  </si>
  <si>
    <t>0068-21428035-05-0182</t>
  </si>
  <si>
    <t>Plaz Gaberšek</t>
  </si>
  <si>
    <t>0068-21428035-05-0142</t>
  </si>
  <si>
    <t>Plaz Verdev</t>
  </si>
  <si>
    <t>0068-21428035-05-0185</t>
  </si>
  <si>
    <t>Plaz Majhenič</t>
  </si>
  <si>
    <t>0068-21428035-05-0102</t>
  </si>
  <si>
    <t>Plaz Arh</t>
  </si>
  <si>
    <t>0068-21428035-05-0046</t>
  </si>
  <si>
    <t>Plaz Levstikovo znamenje</t>
  </si>
  <si>
    <t>0068-21428035-05-0159</t>
  </si>
  <si>
    <t>Plaz Pirne Loke</t>
  </si>
  <si>
    <t>0068-21428035-05-0149</t>
  </si>
  <si>
    <t>Plaz Jajče</t>
  </si>
  <si>
    <t>0068-21428035-05-0171</t>
  </si>
  <si>
    <t>Plaz Sitar</t>
  </si>
  <si>
    <t>0068-21428035-01-480</t>
  </si>
  <si>
    <t>PLAZ BLAGOTINŠEK ANTON</t>
  </si>
  <si>
    <t>0068-21428035-05-0189</t>
  </si>
  <si>
    <t>Plaz makadamska cesta Kulturni dom</t>
  </si>
  <si>
    <t>0068-21428035-05-0194</t>
  </si>
  <si>
    <t>Plaz Brunšek</t>
  </si>
  <si>
    <t>0068-21428035-01-477</t>
  </si>
  <si>
    <t>PLAZ BRINOVŠEK ZLATKA</t>
  </si>
  <si>
    <t>0068-21428035-01-423</t>
  </si>
  <si>
    <t>PLAZ CEVZAR NIKO</t>
  </si>
  <si>
    <t>0068-21428035-01-427</t>
  </si>
  <si>
    <t>PLAZ URATNIK BOJAN</t>
  </si>
  <si>
    <t>0068-21428035-01-421</t>
  </si>
  <si>
    <t>PLAZ DUŠIČ MARTA</t>
  </si>
  <si>
    <t>0068-21428035-01-474</t>
  </si>
  <si>
    <t>PLAZ MAJHENIČ PETER</t>
  </si>
  <si>
    <t>0068-21428035-01-475</t>
  </si>
  <si>
    <t>PLAZ JELEN BRANKO</t>
  </si>
  <si>
    <t>0068-21428035-01-476</t>
  </si>
  <si>
    <t>PLAZ BRUNŠEK KONRAD</t>
  </si>
  <si>
    <t>0068-21428035-01-473</t>
  </si>
  <si>
    <t>PLAZ REBERNIK FRANC</t>
  </si>
  <si>
    <t>0068-21428035-01-428</t>
  </si>
  <si>
    <t>PLAZ KUDER JERICA</t>
  </si>
  <si>
    <t>0068-21428035-01-481</t>
  </si>
  <si>
    <t>PLAZ GABERŠEK DRAGO-plaz Pirečnik</t>
  </si>
  <si>
    <t>0068-21428035-01-483</t>
  </si>
  <si>
    <t>PLAZ ZABUKOVNK UROŠ</t>
  </si>
  <si>
    <t>0068-21428035-01-426</t>
  </si>
  <si>
    <t>PLAZ MARKUS ANDREJ</t>
  </si>
  <si>
    <t>0068-21428035-01-372</t>
  </si>
  <si>
    <t>PLAZ KASTELIC ANDRAŽ</t>
  </si>
  <si>
    <t>0068-21428035-01-424</t>
  </si>
  <si>
    <t>PLAZ KASESNIK FERDINAND</t>
  </si>
  <si>
    <t>0068-21427888-04-0087</t>
  </si>
  <si>
    <t>Športni center Latkova vas</t>
  </si>
  <si>
    <t>0068-21427888-05-0020</t>
  </si>
  <si>
    <t>Distr.vodi za vodo in odpadno vodo</t>
  </si>
  <si>
    <t>0068-21427888-05-0017</t>
  </si>
  <si>
    <t>JP991972 Latkova vas - industrijska cona</t>
  </si>
  <si>
    <t>0068-21427888-05-0015</t>
  </si>
  <si>
    <t>JP991981 Groblje - Gradnja - Latkova vas</t>
  </si>
  <si>
    <t>0068-21427888-05-0016</t>
  </si>
  <si>
    <t>JP991983  Latkova vas  - zbirni center</t>
  </si>
  <si>
    <t>0068-21427888-04-0088</t>
  </si>
  <si>
    <t>0068-11027237-05-0032</t>
  </si>
  <si>
    <t>MOST čez Kokro v Preddvoru</t>
  </si>
  <si>
    <t>0068-11027237-05-0024</t>
  </si>
  <si>
    <t>PLAZ cesta Možjanca</t>
  </si>
  <si>
    <t>0068-11027237-05-0027</t>
  </si>
  <si>
    <t>Cesta Suhadolnik</t>
  </si>
  <si>
    <t>0068-11027237-05-0043</t>
  </si>
  <si>
    <t>PLAZ cesta Tupaliče</t>
  </si>
  <si>
    <t>0068-11027237-05-0023</t>
  </si>
  <si>
    <t>PLAZ cesta Potoče-Mihčevo</t>
  </si>
  <si>
    <t>0068-11027237-05-0033</t>
  </si>
  <si>
    <t>PLAZ Cesta in most Heinrichova vila</t>
  </si>
  <si>
    <t>0068-11027237-05-0030</t>
  </si>
  <si>
    <t xml:space="preserve"> Cesta Lesjak v Kokri</t>
  </si>
  <si>
    <t>0068-11027237-05-0021</t>
  </si>
  <si>
    <t>Cesta Suha center Preddvora</t>
  </si>
  <si>
    <t>0068-11027237-05-0034</t>
  </si>
  <si>
    <t>Cesta in most Sp.Bela</t>
  </si>
  <si>
    <t>0068-11027237-05-0029</t>
  </si>
  <si>
    <t>Cesta Celar Kokra</t>
  </si>
  <si>
    <t>0068-11027237-05-0022</t>
  </si>
  <si>
    <t>PLAZ Cesta Čemšenik Kokra</t>
  </si>
  <si>
    <t>0068-11027237-05-0036</t>
  </si>
  <si>
    <t>PLAZ Cesta Podlebelca Kokra</t>
  </si>
  <si>
    <t>0068-11027237-05-0025</t>
  </si>
  <si>
    <t>Cesta Možjanca-Št.gora</t>
  </si>
  <si>
    <t>0068-11027237-05-0072</t>
  </si>
  <si>
    <t>PLAZ cesta vodovod Bašelj</t>
  </si>
  <si>
    <t>0068-11027237-05-0026</t>
  </si>
  <si>
    <t>Cesta Možjanca-stara cesta</t>
  </si>
  <si>
    <t xml:space="preserve">068- 21428043-05- 0551 </t>
  </si>
  <si>
    <t>0068-21428043-05-183</t>
  </si>
  <si>
    <t>0068-21428043-05-0114</t>
  </si>
  <si>
    <t>0068-21428043-05-29</t>
  </si>
  <si>
    <t>Plaz na LC 350331– cesta ob Barbarskem potoku - pri Štreklju</t>
  </si>
  <si>
    <t>0068-21428043-05-32</t>
  </si>
  <si>
    <t>Plaz na LC 350331– cesta ob Barbarskem potoku - usad pri HŠ Zagrad 56</t>
  </si>
  <si>
    <t>0068-21428043-05-0033</t>
  </si>
  <si>
    <t>0068-21428043-05-0034</t>
  </si>
  <si>
    <t>0068-21428043-05-0336</t>
  </si>
  <si>
    <t>0068-21428043-05-0306</t>
  </si>
  <si>
    <t>0068-21428043-05-91</t>
  </si>
  <si>
    <t>0068-21428043-05-92</t>
  </si>
  <si>
    <t>0068-21428043-05-94</t>
  </si>
  <si>
    <t>0068-21428043-05-95</t>
  </si>
  <si>
    <t>0068-21428043-05-96</t>
  </si>
  <si>
    <t>0068-21428043-05-100</t>
  </si>
  <si>
    <t>0068-21428043-05-101</t>
  </si>
  <si>
    <t>0068- 21428043-05- 0268</t>
  </si>
  <si>
    <t>0068-21428043-05-248</t>
  </si>
  <si>
    <t>0068-21428043-05-0275</t>
  </si>
  <si>
    <t xml:space="preserve">Poškodovano cestišče JP 851 523 - cesta Skuk - Plazl </t>
  </si>
  <si>
    <t>0068-21428043-05-0307</t>
  </si>
  <si>
    <t>0068-21428043-05-0556</t>
  </si>
  <si>
    <t>0068-21428043-05-288</t>
  </si>
  <si>
    <t>0068-21428043-05-326</t>
  </si>
  <si>
    <t>0068-21428043-05-111</t>
  </si>
  <si>
    <t>0068-21428043-05-112</t>
  </si>
  <si>
    <t>0068-21428043-05-172</t>
  </si>
  <si>
    <t>0068-21428043-05-555</t>
  </si>
  <si>
    <t>0068-21428043-05-0276</t>
  </si>
  <si>
    <t>Ponikovalno polje Prevalje - Trg</t>
  </si>
  <si>
    <t>0068-21428043-05-0297</t>
  </si>
  <si>
    <t>0068-21428043-05-329</t>
  </si>
  <si>
    <t>0068-21428043-05-241</t>
  </si>
  <si>
    <t>0068-21428043-05-266</t>
  </si>
  <si>
    <t>0068-21428043-05-0298</t>
  </si>
  <si>
    <t>0068-21428043-05-280</t>
  </si>
  <si>
    <t>0068-21428043-05-283</t>
  </si>
  <si>
    <t>0068-21428043-05-286</t>
  </si>
  <si>
    <t>0068-21428043-05-291</t>
  </si>
  <si>
    <t>0068-21428043-05-292</t>
  </si>
  <si>
    <t>0068-21428043-05-294</t>
  </si>
  <si>
    <t>0068-21428043-05-295</t>
  </si>
  <si>
    <t>0068-21428043-05-296</t>
  </si>
  <si>
    <t>0068-21428043-05-302</t>
  </si>
  <si>
    <t>Poškodovano cestišče JP 851 781 - cestt v Obrtni coni Šlokn št. 1</t>
  </si>
  <si>
    <t>0068-21428043-05-303</t>
  </si>
  <si>
    <t>0068-21428043-05-304</t>
  </si>
  <si>
    <t>0068-21428043-05-309</t>
  </si>
  <si>
    <t>Poškodovano cestišče JP 851931 cesta na Zagrad; od HŠ Zagrad 9 do HŠ 16</t>
  </si>
  <si>
    <t>0068-21428043-05-328</t>
  </si>
  <si>
    <t>0068-21428043-05-200</t>
  </si>
  <si>
    <t>0068-21428043-05-207</t>
  </si>
  <si>
    <t>0068-21428043-05-212</t>
  </si>
  <si>
    <t>0068-21428043-05-216</t>
  </si>
  <si>
    <t>0068-21428043-05-217</t>
  </si>
  <si>
    <t>0068-21428043-05-44</t>
  </si>
  <si>
    <t>0068-21428043-05-227</t>
  </si>
  <si>
    <t>0068-21428043-05-230</t>
  </si>
  <si>
    <t>0068-21428043-05-238</t>
  </si>
  <si>
    <t xml:space="preserve">Plazovi na cesti JP 851 461 - Stražišče - Holmec - Sonjak </t>
  </si>
  <si>
    <t>0068-21428043-05-244</t>
  </si>
  <si>
    <t>0068-21428043-05-257</t>
  </si>
  <si>
    <t xml:space="preserve">Plazovi na cesti JP 851 601 - Ober - Dolga brda </t>
  </si>
  <si>
    <t>0068-21428043-05-259</t>
  </si>
  <si>
    <t>0068-21428043-05-260</t>
  </si>
  <si>
    <t>0068-21428043-05-262</t>
  </si>
  <si>
    <t>0068-21428043-05-263</t>
  </si>
  <si>
    <t>Plazovi na cesti JP 851 871 - Pečnik Štentanel, plaz brunarica</t>
  </si>
  <si>
    <t>0068-21428043-05-264</t>
  </si>
  <si>
    <t>0068-21428043-05-265</t>
  </si>
  <si>
    <t>0068-21428043-05-269</t>
  </si>
  <si>
    <t>0068-21428043-05-270</t>
  </si>
  <si>
    <t>0068-21428043-05-272</t>
  </si>
  <si>
    <t>0068-21428043-05-52</t>
  </si>
  <si>
    <t>Plaz na LC 350 351 – cesta Žagarjev mlin - Kot - Leše; usad pod cesto</t>
  </si>
  <si>
    <t>0068-21428043-05-59</t>
  </si>
  <si>
    <t>0068-21428043-05-63</t>
  </si>
  <si>
    <t>0068-21428043-05-69</t>
  </si>
  <si>
    <t>0068-21428043-05-70</t>
  </si>
  <si>
    <t>0068-21428043-05-71</t>
  </si>
  <si>
    <t>0068-21428043-05-73</t>
  </si>
  <si>
    <t>0068-21428043-05-74</t>
  </si>
  <si>
    <t>0068-21428043-05-82</t>
  </si>
  <si>
    <t>0068-21428043-05-84</t>
  </si>
  <si>
    <t>0068-21428043-05-86</t>
  </si>
  <si>
    <t>0068-21428043-05-88</t>
  </si>
  <si>
    <t>0068-21428043-05-103</t>
  </si>
  <si>
    <t>0068-21428043-05-108</t>
  </si>
  <si>
    <t>Poškodovano cestišče JP 851571 cesta v zaselku Nicina št. 1 - od HŠ 11 do HŠ 18</t>
  </si>
  <si>
    <t>0068-21428043-05-116</t>
  </si>
  <si>
    <t>0068-11028047-05-0003</t>
  </si>
  <si>
    <t>PLAZ Dolina Glavna cesta</t>
  </si>
  <si>
    <t>0068-11028047-05-0009</t>
  </si>
  <si>
    <t>PLAZ Bodonci pri 43A - Glavna cesta</t>
  </si>
  <si>
    <t>0068-11028047-05-0004</t>
  </si>
  <si>
    <t>PLAZ Dolina 72 - Med vikendi</t>
  </si>
  <si>
    <t>0068-11028047-05-0001</t>
  </si>
  <si>
    <t>PLAZ Prosečka vas  do HŠ 1</t>
  </si>
  <si>
    <t>0068-11028047-05-0010</t>
  </si>
  <si>
    <t>PLAZ Bodonci do HŠ 90 - do Hadler</t>
  </si>
  <si>
    <t>RAČE - FRAM</t>
  </si>
  <si>
    <t>0068-11027245-05-0004</t>
  </si>
  <si>
    <t>LC 340131 Morje Priolova plaz</t>
  </si>
  <si>
    <t>0068-11027245-05-0006</t>
  </si>
  <si>
    <t>LC 340151 Loka pri Framu plaz reaktivacija</t>
  </si>
  <si>
    <t>0068-11027245-05-0007</t>
  </si>
  <si>
    <t xml:space="preserve">LC 340141 Lokmirce plaz reaktivacija </t>
  </si>
  <si>
    <t>0068-11028055-05-0028</t>
  </si>
  <si>
    <t>Obj. transportne infastr. - Lokalna cesta LC 122011-HRASTNIK-RADEČE</t>
  </si>
  <si>
    <t>0068-11028055-05-0027</t>
  </si>
  <si>
    <t>0068-11028055-05-0026</t>
  </si>
  <si>
    <t>0068-11028055-05-0024</t>
  </si>
  <si>
    <t>0068-11028055-05-0022</t>
  </si>
  <si>
    <t>0068-11028055-05-0021</t>
  </si>
  <si>
    <t>0068-11028055-05-0020</t>
  </si>
  <si>
    <t>0068-11028055-05-0031</t>
  </si>
  <si>
    <t>Distr. vodi za vodo in odpadno vodo - Mešani kanalizacijski vod - S-KANAL</t>
  </si>
  <si>
    <t>0043-11028055-05-0004</t>
  </si>
  <si>
    <t xml:space="preserve">Obj. transportne infastr. - JAVNA POT 842032 ŽEBNIK - TITOVŠEK (PLAZ ŽEBNIK) </t>
  </si>
  <si>
    <t>0073-11028055-05-0004</t>
  </si>
  <si>
    <t>Obj. transportne infastr. - Lokalna cesta 342031 Jagnjenica - Svibno - Sela</t>
  </si>
  <si>
    <t>0073-11028055-05-0003</t>
  </si>
  <si>
    <t>Obj. transportne infastr. - Javna pot 842921 Grahek - Šunta</t>
  </si>
  <si>
    <t>0073-11028055-05-0001</t>
  </si>
  <si>
    <t>Obj. transportne infastr. - Javna pot 842131 Radeče - Prnovše</t>
  </si>
  <si>
    <t>0066-11028055-04-0001</t>
  </si>
  <si>
    <t>Pod Skalo 6, 1433 Radeče (skala GROM)</t>
  </si>
  <si>
    <t>0068-11028055-05-0011</t>
  </si>
  <si>
    <t>Obj. transportne infastr. - Lokalna zbirna cesta 342041- STADION-MOST NA SOPOTI</t>
  </si>
  <si>
    <t>0068-11028055-05-0008</t>
  </si>
  <si>
    <t>Obj. transportne infastr. - Regionalna cesta R3 665 Ljubež v Lazih-Radeče</t>
  </si>
  <si>
    <t>0068-11028055-05-0005</t>
  </si>
  <si>
    <t>Obj. transportne infastr. - JAVNA POT 842241 - UL. NJIVŠKA CESTA</t>
  </si>
  <si>
    <t>0068-11028055-05-0033</t>
  </si>
  <si>
    <t>Obj. transportne infastr. - Gozdna cesta LINDIČ - VETRNI VRH</t>
  </si>
  <si>
    <t>0068-11028055-05-0032</t>
  </si>
  <si>
    <t>Obj. transportne infastr. - Vzdrževalna pot SEL</t>
  </si>
  <si>
    <t>0073-11028055-05-0005</t>
  </si>
  <si>
    <t>Obj. transportne infastr. - Javna pot 842091 Močilno - Dobrava</t>
  </si>
  <si>
    <t>0073-11028055-05-0002</t>
  </si>
  <si>
    <t>Obj. transportne infastr. - Lokalna cesta 372321 Gabrce - Radeče</t>
  </si>
  <si>
    <t>0068-11027253-05-0012</t>
  </si>
  <si>
    <t>Obrežni vodnjaki Podgrad (sanacijska dela na objektih vodnega zajetja (odtranitev naplavin))</t>
  </si>
  <si>
    <t>0068-11027253-05-0011</t>
  </si>
  <si>
    <t>Obrežni vodnjaki Segovci (sanacijska dela na objektih vodnega zajetja (odtranitev naplavin))</t>
  </si>
  <si>
    <t>drenažno zajetje Podgrad (sanacijska dela na objektih vodnega zajetja (krmilna omara, merilne naprave, senzorika))</t>
  </si>
  <si>
    <t>drenažno zajetje Segovci (sanacijska dela na objektih vodnega zajetja (krmilna omara, merilne naprave, senzorika))</t>
  </si>
  <si>
    <t>obrežni vodnjaki Podgrad (sanacijska dela na objektih vodnega zajetja (krmilna omara, merilne naprave, senzorika-14 objektov))</t>
  </si>
  <si>
    <t>obrežni vodnjaki Segovci (sanacijska dela na objektih vodnega zajetja (krmilna omara, merilne naprave, senzorika-14 objektov))</t>
  </si>
  <si>
    <t>0068-11027253-05-0013</t>
  </si>
  <si>
    <t>Mota vodnjak 1 (sanacijska dela na objektih vodnega zajetja (merilne naprave))</t>
  </si>
  <si>
    <t>Mota vodnjak 2 (sanacijska dela na objektih vodnega zajetja (merilne naprave))</t>
  </si>
  <si>
    <t>drenažni jaški v Segovcih (sanacijska dela na objektih vodnega zajetja (sanacija brežin drenašnih jaškov))</t>
  </si>
  <si>
    <t>infiltracijska drenaža Segovci ((sanacijska dela na objektih vodnega zajetja (regulacijski ventili-16 kom))</t>
  </si>
  <si>
    <t>infiltracijska drenaža Podgrad ((sanacijska dela na objektih vodnega zajetja (regulacijski ventili-8 kom))</t>
  </si>
  <si>
    <t>0068-11027253-05-0016</t>
  </si>
  <si>
    <t>Boračeva cesta- sanacijska dela, postavitev varnostne odbojne ograje, odstanitev naplavin, napis poškodovanega vozišča, strojno delo z bager</t>
  </si>
  <si>
    <t>0068-11027253-05-0015</t>
  </si>
  <si>
    <t>Titova cesta- sanacijska dela, postavitev varnostne odbojne ograje, odstanitev naplavin, napis poškodovanega vozišča, strojno delo z bager,vgradnja dražnikov</t>
  </si>
  <si>
    <t>0068-11027253-05-0010</t>
  </si>
  <si>
    <t>Hrastje- Mota- odstanitev naplavin, napis poškodovanega vozišča, strojno delo z bager, izkop jarkov, izdelava kamnite izložbe</t>
  </si>
  <si>
    <t>0068-11027253-05-0014</t>
  </si>
  <si>
    <t>Park Radenci- rušenje in obnova robnikov, rušenje in obnova asfaltnega vozišča, dobava gramoza, vgraditev jaška, dobava in vgradnja kanalizacijskih cevi, dobava jaškov</t>
  </si>
  <si>
    <t>0068-11027253-05-0009</t>
  </si>
  <si>
    <t>Cesta čistilna- sanacijska dela, postavitev varnostne odbojne ograje, odstanitev naplavin, napis poškodovanega vozišča, strojno delo z bager</t>
  </si>
  <si>
    <t>0068-11027270-05-0135</t>
  </si>
  <si>
    <t>Distr. Vodi za vodo in odpadno vodo - zajetje DRAGA tirolsko zajetje</t>
  </si>
  <si>
    <t>0068-11027270-05-0137</t>
  </si>
  <si>
    <t>Transportni vodovod Draga - DRAGA prečkanje potoka</t>
  </si>
  <si>
    <t>0068-11027270-05-0138</t>
  </si>
  <si>
    <t>DRAGA drenažno zajetje</t>
  </si>
  <si>
    <t>0068-11027270-05-0140</t>
  </si>
  <si>
    <t>Transportni vodovod MRAVLINC - BEGUNJE - Prečkanje potoka</t>
  </si>
  <si>
    <t>0068-11027270-05-0141</t>
  </si>
  <si>
    <t>Vodovod Ledevnica Radovljica - poškodba vodovoda - VRBNJE pod potokom DN300</t>
  </si>
  <si>
    <t>0068-11027270-05-0142</t>
  </si>
  <si>
    <t>Vodovod Ledevnica Radovljica - poškodovan most - VRBNJE vodovod na mostu</t>
  </si>
  <si>
    <t>0068-11027270-05-0143</t>
  </si>
  <si>
    <t>Vodovod Ledevnica - Ljubno - Poškodba vodovoda na mostu</t>
  </si>
  <si>
    <t>0068-11027270-05-0144</t>
  </si>
  <si>
    <t>Vodovod Kamna Gorica pod potokom</t>
  </si>
  <si>
    <t>0068-11027270-05-0146</t>
  </si>
  <si>
    <t>Vodovod BREZJE - PERAČICA - plazenje terena</t>
  </si>
  <si>
    <t>0068-11027270-05-0147</t>
  </si>
  <si>
    <t>Vodovod ZGORNJA LIPNICA - plazenje terena</t>
  </si>
  <si>
    <t>0068-11027270-05-0151</t>
  </si>
  <si>
    <t>Izgradnja opornega zidu za zaščito ceste na Dobrčo zaradi plazenja terena</t>
  </si>
  <si>
    <t>0068-11027270- 05-0116</t>
  </si>
  <si>
    <t>Ureditev FK v Elan Begunje</t>
  </si>
  <si>
    <t>0068-11027270- 05-0118</t>
  </si>
  <si>
    <t>0068-11027270-05-0153</t>
  </si>
  <si>
    <t>0068-11027270-05-0154</t>
  </si>
  <si>
    <t>0068-11027270-05-0158</t>
  </si>
  <si>
    <t>0068-11027270-05-0159</t>
  </si>
  <si>
    <t>0068-11027270-05-0161</t>
  </si>
  <si>
    <t>0068-11027270-05-0165</t>
  </si>
  <si>
    <t>0068-11027270-05-0168</t>
  </si>
  <si>
    <t>0068-11027270-05-0170</t>
  </si>
  <si>
    <t>0068-11027270-05-0176</t>
  </si>
  <si>
    <t>0068-11027270-05-0178</t>
  </si>
  <si>
    <t>0068-11027270-05-0179</t>
  </si>
  <si>
    <t>0068-11027270-05-0182</t>
  </si>
  <si>
    <t>0068-11027270-05-0183</t>
  </si>
  <si>
    <t>0068-11027270-05-0184</t>
  </si>
  <si>
    <t>0068-11027270-05-0186</t>
  </si>
  <si>
    <t>Izgradnja opornega zidu1 za zaščito ceste v Dragi</t>
  </si>
  <si>
    <t>0068-11027270-05-0187</t>
  </si>
  <si>
    <t>Izgradnja opornega zidu2 za zaščito ceste v Dragi</t>
  </si>
  <si>
    <t>0068-11027270-05-0188</t>
  </si>
  <si>
    <t>Izgradnja opornih zidov in ostala dela za zaščito vodovodnega zajetja in vodarne v Dragi</t>
  </si>
  <si>
    <t>0068-11027270-05-0200</t>
  </si>
  <si>
    <t>0068-11027270-05-0208</t>
  </si>
  <si>
    <t>0068-11027270-05-0209</t>
  </si>
  <si>
    <t>0068-11027270-05-0210</t>
  </si>
  <si>
    <t>0068-11027270-05-0211</t>
  </si>
  <si>
    <t>0068-11027270-05-0212</t>
  </si>
  <si>
    <t>0068-11027270-05-0228</t>
  </si>
  <si>
    <t>Čiščenje naplavin na makedamskem parkirišču1 v Krpinu nad bolnišnico</t>
  </si>
  <si>
    <t>0068-11027270- 502-0030</t>
  </si>
  <si>
    <t>POLŠKA PLANINA</t>
  </si>
  <si>
    <t>0068-11027270- 502-0031</t>
  </si>
  <si>
    <t>LEDENA TRATA</t>
  </si>
  <si>
    <t>0068-11027270- 502-0032</t>
  </si>
  <si>
    <t>ZA LUKNJO</t>
  </si>
  <si>
    <t>0068-11027270- 502-0033</t>
  </si>
  <si>
    <t>ZA OČEVNIKI</t>
  </si>
  <si>
    <t>0068-11027270- 502-0034</t>
  </si>
  <si>
    <t>PLEČE</t>
  </si>
  <si>
    <t>0068-11027270- 502-0035</t>
  </si>
  <si>
    <t>NA DOBRČO</t>
  </si>
  <si>
    <t>0068-11027270- 502-0036</t>
  </si>
  <si>
    <t>LIPNICA-BODLAJKA</t>
  </si>
  <si>
    <t>0068-11027270- 502-0037</t>
  </si>
  <si>
    <t>ROVTE-MALI VRH</t>
  </si>
  <si>
    <t>0068-11027270- 502-0038</t>
  </si>
  <si>
    <t>VRČICA-RACA</t>
  </si>
  <si>
    <t>0068-11027270- 502-0056</t>
  </si>
  <si>
    <t>ZADNJA SNOŽET</t>
  </si>
  <si>
    <t>0068-11027270- 502-0119</t>
  </si>
  <si>
    <t>ČRNIVEC-DVORSKA VAS</t>
  </si>
  <si>
    <t>0068-11027270- 05-0128</t>
  </si>
  <si>
    <t>0068-11027270- 05-0132</t>
  </si>
  <si>
    <t>0068-11027270- 05-0149</t>
  </si>
  <si>
    <t>Usad na lokalni cesti LC 348081 OvsišeDobravica</t>
  </si>
  <si>
    <t>0068-11027270-05-0150</t>
  </si>
  <si>
    <t>0068-11027270-05-0152</t>
  </si>
  <si>
    <t>0068-11027270-05-0157</t>
  </si>
  <si>
    <t>0068-11027270-05-0162</t>
  </si>
  <si>
    <t>0068-11027270-05-0163</t>
  </si>
  <si>
    <t>0068-11027270-05-0164</t>
  </si>
  <si>
    <t>0068-11027270-05-0166</t>
  </si>
  <si>
    <t>0068-11027270-05-0167</t>
  </si>
  <si>
    <t>0068-11027270-05-0171</t>
  </si>
  <si>
    <t>0068-11027270-05-0180</t>
  </si>
  <si>
    <t>0068-11027270-05-0185</t>
  </si>
  <si>
    <t>0068-11027270-05-0202</t>
  </si>
  <si>
    <t>0068-11027270-05-0203</t>
  </si>
  <si>
    <t>0068-11027270-05-0206</t>
  </si>
  <si>
    <t>0068-11027270-05-0207</t>
  </si>
  <si>
    <t>0068-11027270-05-0213</t>
  </si>
  <si>
    <t>0068-11027270-05-0214</t>
  </si>
  <si>
    <t>0068-11027270-05-0216</t>
  </si>
  <si>
    <t>0068-11027270-05-0217</t>
  </si>
  <si>
    <t>0068-11027270-05-0218</t>
  </si>
  <si>
    <t>0068-11027270-05-0219</t>
  </si>
  <si>
    <t>0068-11027270-05-0220</t>
  </si>
  <si>
    <t>0068-11027270-05-0223</t>
  </si>
  <si>
    <t>0068-11027270-05-0225</t>
  </si>
  <si>
    <t>0068-11027270-05-0226</t>
  </si>
  <si>
    <t>0068-11027270-03-0069</t>
  </si>
  <si>
    <t>0068-11027288-04-0081</t>
  </si>
  <si>
    <t>Kulturni dom</t>
  </si>
  <si>
    <t>2024, 2025 in 2026</t>
  </si>
  <si>
    <t>0068-11027288-04-006</t>
  </si>
  <si>
    <t>Vzgojnoizobraževalni objekt</t>
  </si>
  <si>
    <t>0068-11027288-05-0317</t>
  </si>
  <si>
    <t>Dolinski vodovod</t>
  </si>
  <si>
    <t>0068-11027288-05-0337</t>
  </si>
  <si>
    <t xml:space="preserve">2024, 2025 </t>
  </si>
  <si>
    <t>0068-11027288-05-0222</t>
  </si>
  <si>
    <t>Most Dobrije</t>
  </si>
  <si>
    <t>0068-11027288-05-0119</t>
  </si>
  <si>
    <t>LC 350121 Dobrije-Kor.Selovec-Brdinje (cesta in PLAZOVI)</t>
  </si>
  <si>
    <t>0068-11027288-05-0123</t>
  </si>
  <si>
    <t>LC 350171 Cesta Podpečnik-Ivarčko-koča (cesta in PLAZ)</t>
  </si>
  <si>
    <t>0068-11027288-05-0198</t>
  </si>
  <si>
    <t>JP 850421 Cesta Center Ravne I. , PLAZ "Dom"</t>
  </si>
  <si>
    <t>0068-11027288-05-0243</t>
  </si>
  <si>
    <t>JP 850861 Tolsti vrh-Rutnikova kapela-Kavtičnik, PLAZ "Pri Kajžarju"</t>
  </si>
  <si>
    <t>0068-11027288-05-0200</t>
  </si>
  <si>
    <t>GC 116065 Rutnikov križ-Eberlova bajta, PLAZ "Nad Kajžarjem"</t>
  </si>
  <si>
    <t>0068-11027288-05-0086</t>
  </si>
  <si>
    <t>LC 350131 Ravne-Zadnji dinar-Strojna</t>
  </si>
  <si>
    <t>0068-11027288-05-0125</t>
  </si>
  <si>
    <t>JP 850851 Cesta do Prunerjeve lipe</t>
  </si>
  <si>
    <t>0068-11027288-05-0106</t>
  </si>
  <si>
    <t>JP 850161 Dovozna in krožna cesta v coni Gradis</t>
  </si>
  <si>
    <t>0068-11027288-05-0192</t>
  </si>
  <si>
    <t>GC 116101 Eberle-Lipovska bajta, PLAZ "Božič"</t>
  </si>
  <si>
    <t>0068-11027288-05-0193</t>
  </si>
  <si>
    <t>GC 116065 Rutnikov križ-Eberlova bajta, PLAZ "Eberle I."</t>
  </si>
  <si>
    <t>0068-11027288-05-0194</t>
  </si>
  <si>
    <t>GC 116064 Lipovnik-Eberle, PLAZ "Eberle II."</t>
  </si>
  <si>
    <t>0068-11027288-05-0098</t>
  </si>
  <si>
    <t>JP850911 Cesta Ravne na Kor.-Meležnik-Bromanov mlin</t>
  </si>
  <si>
    <t>0068-11027288-05-0003</t>
  </si>
  <si>
    <t>JP 850901 Križišče Lipovnik-Pogorevc</t>
  </si>
  <si>
    <t>0068-11027288-04-0214</t>
  </si>
  <si>
    <t>Stanovanjske stavbe, Šuler Jure; PLAZ</t>
  </si>
  <si>
    <t>0068-11027288-04-0029</t>
  </si>
  <si>
    <t>Stanovanjske stavbe, Miklavc Marko; PLAZ</t>
  </si>
  <si>
    <t>0068-1102788-04-0217</t>
  </si>
  <si>
    <t>Stanovanjske stavbe, Popič Anica; PLAZ</t>
  </si>
  <si>
    <t>0068-11027288-01-0209</t>
  </si>
  <si>
    <t>Stanovanjske stavbe, Kamnik Vlado; PLAZ</t>
  </si>
  <si>
    <t>0068-11027288-05-0356</t>
  </si>
  <si>
    <t>LC 350131 Ravne-Zadnji dinar-Strojna, PLAZ "Strojna 4a"</t>
  </si>
  <si>
    <t>0068-11027288-503-0050</t>
  </si>
  <si>
    <t>G2-112/1256 Ravne-Dravograd</t>
  </si>
  <si>
    <t>2024,2025 in 2026</t>
  </si>
  <si>
    <t>0068-11027288-05-0502</t>
  </si>
  <si>
    <t>LC 350171 Smuč koča-Naravske ledine</t>
  </si>
  <si>
    <t>0068-11027288-04-0353</t>
  </si>
  <si>
    <t>Muzej Štauharija</t>
  </si>
  <si>
    <t>0068-11027288-03-0252</t>
  </si>
  <si>
    <t>Germadnik Kos Jasmina, PLAZ "Germadnik"</t>
  </si>
  <si>
    <t>0068-11027288-04-0358</t>
  </si>
  <si>
    <t>Boženk Franc, PLAZ "Selovec"</t>
  </si>
  <si>
    <t>0068-11027288-05-0355</t>
  </si>
  <si>
    <t>GC 116044 Lužnik-Spodnja Kozarnica, PLAZ "nad vodnim zajetjem"</t>
  </si>
  <si>
    <t>0068-11027288-05-0339</t>
  </si>
  <si>
    <t>Oporni zid ob JP 851272</t>
  </si>
  <si>
    <t>0068-11027288-05-0178</t>
  </si>
  <si>
    <t>JP 850401 Cesta v naselju Dobrije IV.</t>
  </si>
  <si>
    <t>0068-11027288-05-0176</t>
  </si>
  <si>
    <t>JP 850891 Kotlje-Smonkar</t>
  </si>
  <si>
    <t>faza 1: 2024, faza 2: 2025</t>
  </si>
  <si>
    <t>0068-11027288-04-0264</t>
  </si>
  <si>
    <t>Perše Luka, PLAZ "Perše</t>
  </si>
  <si>
    <t>0068-11027288-04-0348</t>
  </si>
  <si>
    <t>Mozgan Maja, PLAZ "Mozgan"</t>
  </si>
  <si>
    <t>0068-11027288-05-0335</t>
  </si>
  <si>
    <t>0068-11027288-05-0257</t>
  </si>
  <si>
    <t>Upravna enota Čečovje</t>
  </si>
  <si>
    <t>0068-11027288-05-0275</t>
  </si>
  <si>
    <t>Kanalizacija Čečovje 8,9,10</t>
  </si>
  <si>
    <t>0068-11027288-05-0282</t>
  </si>
  <si>
    <t>Ponikovalnica Čečovje</t>
  </si>
  <si>
    <t>0068-11027288-05-0188</t>
  </si>
  <si>
    <t>LC 078131 Dobrava-Tolsti vrh-Kneps, PLAZ "Lipovnik II.</t>
  </si>
  <si>
    <t>0068-11027288-05-0195</t>
  </si>
  <si>
    <t>JP 851231 Cesta center Ravne XII., PLAZ "Kališnik"</t>
  </si>
  <si>
    <t>0068-11027288-05-0190</t>
  </si>
  <si>
    <t>GC 116012 Dobrije-Jelenovo, PLAZ "Leskovec"</t>
  </si>
  <si>
    <t>0068-11027288-05-0115</t>
  </si>
  <si>
    <t>JP 850861 Cesta Duler-Cofl</t>
  </si>
  <si>
    <t>0068-11027288-05-0197</t>
  </si>
  <si>
    <t>LC 350081 Ravne-Navrški v.-Žagarjev mlin, plaz "Ulšek"</t>
  </si>
  <si>
    <t>0068-11027288-05-0002</t>
  </si>
  <si>
    <t xml:space="preserve">JP 850881 Brdinje-Rožej </t>
  </si>
  <si>
    <t>0068-11027288-05-0262</t>
  </si>
  <si>
    <t>Vodovod Strojanska reka</t>
  </si>
  <si>
    <t>0068-11027288-05-0265</t>
  </si>
  <si>
    <t>Vodovod Brdinje za ribnikom</t>
  </si>
  <si>
    <t>0068-11027288-05-0293</t>
  </si>
  <si>
    <t>Kotlje mimo župnišča</t>
  </si>
  <si>
    <t>0068-11027288-05-0343</t>
  </si>
  <si>
    <t>JP 851141 Cesta center Ravne I.</t>
  </si>
  <si>
    <t>0068-11027288-05-0344</t>
  </si>
  <si>
    <t>JP 851142 Cesta center Ravne II.</t>
  </si>
  <si>
    <t>0068-11027288-05-0092</t>
  </si>
  <si>
    <t>JP 850651 Cesta v naselju Podgora</t>
  </si>
  <si>
    <t>0068-11027288-05-0001</t>
  </si>
  <si>
    <t>LC 078131 Dobrava-Tolsti vrh-Kneps</t>
  </si>
  <si>
    <t>0068-11027288-04-0042</t>
  </si>
  <si>
    <t>Glasbeni dom</t>
  </si>
  <si>
    <t>0068-11027288-05-0287</t>
  </si>
  <si>
    <t>Kanalizacija Kotlje 4,5,6</t>
  </si>
  <si>
    <t>0068-11027288-05-0110</t>
  </si>
  <si>
    <t>LC 350101 Ravne-Šrotnek-Kotlje-Rimski v.</t>
  </si>
  <si>
    <t>0068-11027288-05-0226</t>
  </si>
  <si>
    <t>LC 350101 Ravne-Šrotnek-Kotlje-Rimski v., PLAZ "Šrotnek"</t>
  </si>
  <si>
    <t>0068-11027288-05-0352</t>
  </si>
  <si>
    <t>LC 350131 Ravne-Zadnji dinar-Strojna, PLAZ "mimo Šavra"</t>
  </si>
  <si>
    <t>0068-11027288-05-0179</t>
  </si>
  <si>
    <t>LC 350371 Prevalje-Strojna mimo Šavra</t>
  </si>
  <si>
    <t>0068-11027288-05-0354</t>
  </si>
  <si>
    <t>GC 116094 Cesta Zabernik-Opvazova bajta, PLAZ "Štaudeker"</t>
  </si>
  <si>
    <t>0068-11027288-05-0004</t>
  </si>
  <si>
    <t>LC 078061 Slanikova bajta-Libeliče</t>
  </si>
  <si>
    <t>0068-11027288-05-0088</t>
  </si>
  <si>
    <t>JP 851331 Trotov križ-Strojna</t>
  </si>
  <si>
    <t>0068-11027288-05-0102</t>
  </si>
  <si>
    <t>LZ Zbirna cesta skozi Gramoznico</t>
  </si>
  <si>
    <t>0068-11027288-05-0104</t>
  </si>
  <si>
    <t>JP 850141 Cesta do OŠ Prežihov Voranc s krožiščem</t>
  </si>
  <si>
    <t>0068-11027288-05-0112</t>
  </si>
  <si>
    <t>JP 850811 Cesta v naselju Kefrov mlin</t>
  </si>
  <si>
    <t>0068-11027288-05-0083</t>
  </si>
  <si>
    <t>JP 850061 Tolsti vrh-Rutnikova kapela-Kavtičnik</t>
  </si>
  <si>
    <t>0068-11027288-05-0347</t>
  </si>
  <si>
    <t>LK 350151 Malgajeva ulica</t>
  </si>
  <si>
    <t>0068-11027288-03-0349</t>
  </si>
  <si>
    <t>Gostenčnik Franc, plaz "Koroški Selovec"</t>
  </si>
  <si>
    <t>0068-11027288-03-0330</t>
  </si>
  <si>
    <t>Prikeržnik Anton, PLAZ "Prikeržnik"</t>
  </si>
  <si>
    <t>0068-11027288-05-0266</t>
  </si>
  <si>
    <t>0068-11027288-05-0267</t>
  </si>
  <si>
    <t>0068-11027288-05-0272</t>
  </si>
  <si>
    <t>0068-11027288-05-0274</t>
  </si>
  <si>
    <t>Vodovod ob Suhi-ZD Ravne</t>
  </si>
  <si>
    <t>0068-11027288-05-0289</t>
  </si>
  <si>
    <t>Kanalizacija Hudopisk</t>
  </si>
  <si>
    <t>0068-11027288-05-0295</t>
  </si>
  <si>
    <t>Kotlje-Duler</t>
  </si>
  <si>
    <t>0068-11027288-05-0304</t>
  </si>
  <si>
    <t>0068-11027288-05-0186</t>
  </si>
  <si>
    <t>JP 850911 Ravne-Meležnik-Bromanov mlin, PLAZ "Čičman"</t>
  </si>
  <si>
    <t>0068-11027288-05-0199</t>
  </si>
  <si>
    <t>Pokopališče Barbara, PLAZ "Barbara"</t>
  </si>
  <si>
    <t>0068-11027288-05-0084</t>
  </si>
  <si>
    <t>LC 350081 Ravne-Navrški vrh-Žagarjev mlin</t>
  </si>
  <si>
    <t>0068-11027288-05-0108</t>
  </si>
  <si>
    <t>JP 850171 Dovozna in krožna cesta v nasulju Dobja vas</t>
  </si>
  <si>
    <t>0068-11027288-05-0099</t>
  </si>
  <si>
    <t>JP 850361 Obrtna cona Log I.</t>
  </si>
  <si>
    <t>0068-11027288-05-0048</t>
  </si>
  <si>
    <t>JP 850362 Obrtna cona Log II.</t>
  </si>
  <si>
    <t>0068-11027288-05-0096</t>
  </si>
  <si>
    <t>JP 850363 Obrtna cona Log III.</t>
  </si>
  <si>
    <t>0068-11027288-05-0095</t>
  </si>
  <si>
    <t>JP 850364 Obrtna cona Log IV.</t>
  </si>
  <si>
    <t>0068-11027288-05-0093</t>
  </si>
  <si>
    <t>JP 850372 Cesta/pešpot Ravne-železarna</t>
  </si>
  <si>
    <t>0068-11027288-03-0302</t>
  </si>
  <si>
    <t>Pucelj Janez, PLAZ "Pucelj"</t>
  </si>
  <si>
    <t>0068-1102788-03-0298</t>
  </si>
  <si>
    <t>Rek Denis, PLAZ "Rek"</t>
  </si>
  <si>
    <t>0068-11027288-03-0261</t>
  </si>
  <si>
    <t>Jelen Jakob, PLAZ "Jelen"</t>
  </si>
  <si>
    <t>0068-11027288-04-0346</t>
  </si>
  <si>
    <t>Šarenka d.o.o., PLAZ "Šarenka"</t>
  </si>
  <si>
    <t>0068-11027288-04-0481</t>
  </si>
  <si>
    <t>Štuk Janez</t>
  </si>
  <si>
    <t>0068-21427896-05-0041</t>
  </si>
  <si>
    <t>Turistična pot in znamenitost Center Zavirje in Pot Razkriški kot</t>
  </si>
  <si>
    <t xml:space="preserve">1351757
</t>
  </si>
  <si>
    <t>0068-24063488-03-0393</t>
  </si>
  <si>
    <t>Rečia ob Savinji 54</t>
  </si>
  <si>
    <t>0068-24063488-03-0371</t>
  </si>
  <si>
    <t>Melavc Janez, Spodnje Pobrežje 25</t>
  </si>
  <si>
    <t>0068-24063488-05-0470</t>
  </si>
  <si>
    <t>JP 768051 JP 76805</t>
  </si>
  <si>
    <t>0068-11027334-05-0007</t>
  </si>
  <si>
    <t xml:space="preserve">JP861491 Bersteljškov potok, plaz </t>
  </si>
  <si>
    <t>0068-11027334-05-0029</t>
  </si>
  <si>
    <t>JP861471 Bračko-cesta k Šulcu, plaz</t>
  </si>
  <si>
    <t>0068-11027334-05-0015</t>
  </si>
  <si>
    <t>JP861511 Dobnikov križ-spodnji, plaz</t>
  </si>
  <si>
    <t>0068-11027334-05-0010</t>
  </si>
  <si>
    <t>JP860112 Kurirska pot</t>
  </si>
  <si>
    <t>0068-11027334-05-0008</t>
  </si>
  <si>
    <t>JP860221 Križ 1, plaz</t>
  </si>
  <si>
    <t>0068-11027334-05-0009</t>
  </si>
  <si>
    <t>JP860301 K Brezi</t>
  </si>
  <si>
    <t>0068-11027334-05-0026</t>
  </si>
  <si>
    <t>LC360011 Areška cesta, plaz</t>
  </si>
  <si>
    <t>0068-11027334-05-0006</t>
  </si>
  <si>
    <t>JP861471 Šulc 2, plaz</t>
  </si>
  <si>
    <t>0068-11027334-05-0024</t>
  </si>
  <si>
    <t>JP860211 Dežman ob potoku Bistrica, plaz</t>
  </si>
  <si>
    <t>0068-11027334-05-0025</t>
  </si>
  <si>
    <t>JP860191 Petrovič, plaz</t>
  </si>
  <si>
    <t>0068-11027334-05-0017</t>
  </si>
  <si>
    <t>JP860221 Križ 2, plaz</t>
  </si>
  <si>
    <t>0068-11027334-05-0023</t>
  </si>
  <si>
    <t>JP860221 Križ 3, plaz</t>
  </si>
  <si>
    <t>0068-11027334-05-0019</t>
  </si>
  <si>
    <t>JP860641 Uršankovo, plaz</t>
  </si>
  <si>
    <t>0068-11027334-05-0011</t>
  </si>
  <si>
    <t>JP860751 Višič zgoraj, plaz</t>
  </si>
  <si>
    <t>0068-11027334-05-0012</t>
  </si>
  <si>
    <t>LC360021 Globokar, napredovanje plazu</t>
  </si>
  <si>
    <t>0068-21427900-05-0015</t>
  </si>
  <si>
    <t>Cesta Habidov jarek JP863441</t>
  </si>
  <si>
    <t>0068-21427900-05-0012</t>
  </si>
  <si>
    <t>Cesta Sivec-Krivec</t>
  </si>
  <si>
    <t>0068-21427900-05-0011</t>
  </si>
  <si>
    <t>Selnica-Zg. Boč LC363031, v km od 1+100 do 3+000</t>
  </si>
  <si>
    <t>0068-21427900-05-0014</t>
  </si>
  <si>
    <t>Prepust Sp. Selnica na parceli 390 k.o. 631 Sp. Selnica</t>
  </si>
  <si>
    <t>0068-11027369-05-0001</t>
  </si>
  <si>
    <t>LC 372231 Slančji Vrh – Telče PLAZ</t>
  </si>
  <si>
    <t>0068-11027369-05-0002</t>
  </si>
  <si>
    <t>JP 595921 Kaplja Vas – Škovec- Tržišče PLAZ</t>
  </si>
  <si>
    <t>2023/2024</t>
  </si>
  <si>
    <t>0068-11027369-04-0041</t>
  </si>
  <si>
    <t>Cankarjeva ulica 6, stanovanjska stavba PLAZ</t>
  </si>
  <si>
    <t>006811027369-04-0042</t>
  </si>
  <si>
    <t>Cankarjeva ulica 7, stanovanjska stavba PLAZ</t>
  </si>
  <si>
    <t>0068-11027369-05-0004</t>
  </si>
  <si>
    <t>LC 372101 Spodnje Vranje – Lončarjev Dol PLAZ</t>
  </si>
  <si>
    <t>0068-11027369-05-0003</t>
  </si>
  <si>
    <t>JP 594752 Krakovo – Vočivje – Križ PLAZ</t>
  </si>
  <si>
    <t>0068-11027385-05-0640</t>
  </si>
  <si>
    <t>JP 878421 (Čavk - Rihter - Hudej); PLAZ</t>
  </si>
  <si>
    <t xml:space="preserve">0068-11027385-04-0352, 0068-11027385-502-0479 </t>
  </si>
  <si>
    <t>Spodnji Razbor 4, Juvan Tomaž; PLAZ</t>
  </si>
  <si>
    <t>0068-11027385-04-0352</t>
  </si>
  <si>
    <t>0068-11027385-05-0638, 0068-11027385-04-0367, 0068-11027385-04-0366</t>
  </si>
  <si>
    <t>LC 377231 (Grobelski križ - Rahtel); PLAZ</t>
  </si>
  <si>
    <t>0068-11027385-05-0676, 0068-11027385-502-0384,  0068-11027385-04-0661, 0068-11027385-04-0500, 0068-11027385-04-0505</t>
  </si>
  <si>
    <t>JP 878291 (Ozare); PLAZ</t>
  </si>
  <si>
    <t>0068-11027385-05-0677, 0068-11027385-04-0761, 0068-11027385-04-0767</t>
  </si>
  <si>
    <t>JP 878292 (Ozare); PLAZ</t>
  </si>
  <si>
    <t>0068-11027385-05-0665, 0068-11027385-04-0430, 0068-11027385-04-0305, 0068-11027385-04-0304, 0068-11027385-04-0357, 0068-11027385-05-0666, 0068-11027385-05-0667</t>
  </si>
  <si>
    <t>JP 879041 (Fuks - Mrak); PLAZ</t>
  </si>
  <si>
    <t>0068-11027385-01-0155</t>
  </si>
  <si>
    <t>Gmajna 45, Praprotnik Zdravko; PLAZ</t>
  </si>
  <si>
    <t>0068-11027385-01-0012</t>
  </si>
  <si>
    <t>Podgorje 146, Perše Ciril; PLAZ</t>
  </si>
  <si>
    <t>0068-11027385-04-0756</t>
  </si>
  <si>
    <t>Pameče 111, Ledinek Marija in Ivan</t>
  </si>
  <si>
    <t>0068-11027385-04-0758</t>
  </si>
  <si>
    <t>Podgorje 118A, Skobir Branko; PLAZ</t>
  </si>
  <si>
    <t>0068-11027385-04-0757</t>
  </si>
  <si>
    <t>Gmajna 60, Pogač Peter; PLAZ</t>
  </si>
  <si>
    <t>0068-11027385-05-0615</t>
  </si>
  <si>
    <t xml:space="preserve">LC 377051 (Brezniška kapela - Ciganija) </t>
  </si>
  <si>
    <t>0068-11027385-05-0618</t>
  </si>
  <si>
    <t xml:space="preserve">LC 377060 (Zg. vas Podgorje - Velunje) </t>
  </si>
  <si>
    <t>0068-11027385-05-0606</t>
  </si>
  <si>
    <t>LC 377101 (Most Barbara - Ržen)</t>
  </si>
  <si>
    <t>0068-11027385-05-0639</t>
  </si>
  <si>
    <t>LC 410121 (Gaberke-Velunje-meja MOSG)</t>
  </si>
  <si>
    <t>0068-11027385-05-0624</t>
  </si>
  <si>
    <t>JP 879442 (Leder-Encl-Štruc-S. kapela)</t>
  </si>
  <si>
    <t>0068-11027385-05-0610</t>
  </si>
  <si>
    <t xml:space="preserve">LC 377081 (Jenina - Graška gora) </t>
  </si>
  <si>
    <t>0068-11027385-05-0685</t>
  </si>
  <si>
    <t>LC 377222 (Grajska vas - SZ obvoznica)</t>
  </si>
  <si>
    <t>0068-11027385-05-0623</t>
  </si>
  <si>
    <t>LC 377311 (Prevalnik - odcep Velunje) 1.faza</t>
  </si>
  <si>
    <t>LC 377311 (Prevalnik - odcep Velunje) 2.faza</t>
  </si>
  <si>
    <t>0068-11027385-05-0616</t>
  </si>
  <si>
    <t>JP 879551 (Umek - Podvajska raven)</t>
  </si>
  <si>
    <t>0068-11027385-05-0653</t>
  </si>
  <si>
    <t>JP 879431 (Surovina)</t>
  </si>
  <si>
    <t>0068-11027385-05-0681</t>
  </si>
  <si>
    <t>LZ 378041 (Gozdna pot - Katica)</t>
  </si>
  <si>
    <t>0068-11027385-05-0689</t>
  </si>
  <si>
    <t>JP 578801 (Bukovska vas - Orel - Kružnik)</t>
  </si>
  <si>
    <t>0068-11027385-05-0648</t>
  </si>
  <si>
    <t>LC 377011 (Sušilnica - Korpar)</t>
  </si>
  <si>
    <t>0068-11027385-05-0669</t>
  </si>
  <si>
    <t>JP 878281 (Cesta nad Kosi - Špesnik - Gornji Žlap)</t>
  </si>
  <si>
    <t>0068-11027385-05-0622</t>
  </si>
  <si>
    <t>LC 377141 (Raduše - Umek)</t>
  </si>
  <si>
    <t>0068-11027385-05-0684</t>
  </si>
  <si>
    <t>JP 879581 (Stojan - odcep Trbulj)</t>
  </si>
  <si>
    <t>0068-11027385-05-0734</t>
  </si>
  <si>
    <t>Šmartno 16, Kresnik Andrej</t>
  </si>
  <si>
    <t>0068-11027385-05-0683</t>
  </si>
  <si>
    <t>JP 878011 (Odcep Nieros)</t>
  </si>
  <si>
    <t>0068-11027385-05-0732</t>
  </si>
  <si>
    <t xml:space="preserve"> Podgorje 10, Klančnik Matevž</t>
  </si>
  <si>
    <t>0068-11027385-05-0611</t>
  </si>
  <si>
    <t>LC 377111 (Svečko - Kernik)</t>
  </si>
  <si>
    <t>0068-11027385-05-0641</t>
  </si>
  <si>
    <t>JP 878331 (Podgorje - Smonkar - Pirnat)</t>
  </si>
  <si>
    <t>0068-11027385-05-0632</t>
  </si>
  <si>
    <t>JP 879002 (Krinška žaga - Golob - Prošt)</t>
  </si>
  <si>
    <t>0068-11027385-05-0672</t>
  </si>
  <si>
    <t>JP 878491 (Sv. Duh - Hovnik)</t>
  </si>
  <si>
    <t xml:space="preserve"> 0068-11027385-502-0345, 0068-11027385-502-0298, 0068-11027385-502-0297, 0068-11027385-502-0296, 0068-11027385-502-0295</t>
  </si>
  <si>
    <t>GC 112235 (Reštovnik)</t>
  </si>
  <si>
    <t>0068-11027385-502-0344, 0068-11027385-502-0294</t>
  </si>
  <si>
    <t>GC 112276 (Radmanova bajta - Kranjčev mlin - Ramšak)</t>
  </si>
  <si>
    <t>0068-11027385-502-0356</t>
  </si>
  <si>
    <t>GC 112222 (Križan - Ciganija)</t>
  </si>
  <si>
    <t>51.721,50 </t>
  </si>
  <si>
    <t>0068-11027385-502-0308, 0068-11027385-502-0350, 0068-11027385-502-0307</t>
  </si>
  <si>
    <t>GC 112234 (Rdeški križ - Pinter)</t>
  </si>
  <si>
    <t>0068-11027385-04-0309</t>
  </si>
  <si>
    <t>Pameče 104, Ciril Brezovnik; Plaz</t>
  </si>
  <si>
    <t>LC 377051 (Brezniška kapela - Ciganija)</t>
  </si>
  <si>
    <t>0068-11027385-05-0710</t>
  </si>
  <si>
    <t>JAVNI VODOVOD - PRI SPODNJI RAZBOR 4</t>
  </si>
  <si>
    <t>0068-11027385-05-0403</t>
  </si>
  <si>
    <t xml:space="preserve">LC 377211 (Lakuže - Vuzenica) </t>
  </si>
  <si>
    <t xml:space="preserve">LC 377101 (Most Barbara - Ržen) </t>
  </si>
  <si>
    <t>0068-11027385-05-0638</t>
  </si>
  <si>
    <t>LC 377231 (Grobelski križ - Rahtel)</t>
  </si>
  <si>
    <t>LC 377060 (Zg. vas Podgorje - Velunje)</t>
  </si>
  <si>
    <t xml:space="preserve">LC 410121 (Gaberke-Velunje-meja MOSG) </t>
  </si>
  <si>
    <t>0068-11027385-05-0673</t>
  </si>
  <si>
    <t xml:space="preserve">LC 377251 (Anžič - Bukovska vas) </t>
  </si>
  <si>
    <t xml:space="preserve">JP 879551 (Umek - Podvajska raven) </t>
  </si>
  <si>
    <t>0068-11027385-05-0645</t>
  </si>
  <si>
    <t xml:space="preserve">JP 950071 (Juvan-Juvanov vrh-Slovenj Gradec) </t>
  </si>
  <si>
    <t>0068-11027385-502-0048, 0068-11027385-502-0047, 0068-11027385-502-0046</t>
  </si>
  <si>
    <t>GC 112067 (Barbarski potok - Trbul - Kac)</t>
  </si>
  <si>
    <t>0068-11027385-05-0637</t>
  </si>
  <si>
    <t>JP 879391 (Sv. Rok)</t>
  </si>
  <si>
    <t>0068-11027385-05-0619</t>
  </si>
  <si>
    <t>LC 377021 (Mežnik - Anžič)</t>
  </si>
  <si>
    <t>0068-11027385-05-0629</t>
  </si>
  <si>
    <t>LC 377031 (Lesičnik-Poštarski dom)</t>
  </si>
  <si>
    <t>0068-11027385-05-0656</t>
  </si>
  <si>
    <t>JP 878623 (Vinarnik - Lauko)</t>
  </si>
  <si>
    <t xml:space="preserve">	24.274,32 </t>
  </si>
  <si>
    <t>23.</t>
  </si>
  <si>
    <t>0068-11027385-05-0613</t>
  </si>
  <si>
    <t>LC 377261 (Bobner - Sv. Neža)</t>
  </si>
  <si>
    <t>24.</t>
  </si>
  <si>
    <t>0068-11027385-05-0660</t>
  </si>
  <si>
    <t>JP 879531 (Preseka)</t>
  </si>
  <si>
    <t>25.</t>
  </si>
  <si>
    <t>0068-11027385-05-0617</t>
  </si>
  <si>
    <t>LC 377331 (Uršlja gora)</t>
  </si>
  <si>
    <t>26.</t>
  </si>
  <si>
    <t>0068-11027385-05-0630</t>
  </si>
  <si>
    <t>LC 377321 (Breznik - Dular)</t>
  </si>
  <si>
    <t>27.</t>
  </si>
  <si>
    <t>0068-11027385-05-0649</t>
  </si>
  <si>
    <t>JP 879031 (Rajšter - Vocovnik)</t>
  </si>
  <si>
    <t>28.</t>
  </si>
  <si>
    <t>0068-11027385-05-0662</t>
  </si>
  <si>
    <t>LC 377241 (Grajska vas - Sele)</t>
  </si>
  <si>
    <t>29.</t>
  </si>
  <si>
    <t>0068-11027385-05-0625</t>
  </si>
  <si>
    <t>JP 878351 (Strelišče - Privčič - Bošnik)</t>
  </si>
  <si>
    <t>30.</t>
  </si>
  <si>
    <t>0068-11027385-05-0626</t>
  </si>
  <si>
    <t>JP 878401 (Most za Rigelnikom - Smrtnik)</t>
  </si>
  <si>
    <t>31.</t>
  </si>
  <si>
    <t>0068-11027385-05-0690</t>
  </si>
  <si>
    <t>JP 578151 (G1-4 - Jedert, cerkev)</t>
  </si>
  <si>
    <t>32.</t>
  </si>
  <si>
    <t>0068-11027385-05-0696</t>
  </si>
  <si>
    <t>JP 879541 (Pijovnik)</t>
  </si>
  <si>
    <t>33.</t>
  </si>
  <si>
    <t>0068-11027385-05-0680</t>
  </si>
  <si>
    <t>KJ 987771 (Lečnik-Cafutanov most)</t>
  </si>
  <si>
    <t>34.</t>
  </si>
  <si>
    <t>0068-11027385-05-0670</t>
  </si>
  <si>
    <t>JP 878283 (Odcep Repotočnik)</t>
  </si>
  <si>
    <t>35.</t>
  </si>
  <si>
    <t>0068-11027385-05-0671</t>
  </si>
  <si>
    <t>JP 878261 (Stari trg, Rebernik - Rožič)</t>
  </si>
  <si>
    <t>36.</t>
  </si>
  <si>
    <t>0068-11027385-502-0292</t>
  </si>
  <si>
    <t>GC 112282 (Lapovčnik - Velunja)</t>
  </si>
  <si>
    <t>37.</t>
  </si>
  <si>
    <t>0068-11027385-502-0293</t>
  </si>
  <si>
    <t>GC 112165 (Rihter - Radmanova bajta)</t>
  </si>
  <si>
    <t>38.</t>
  </si>
  <si>
    <t>0068-11027385-502-0078</t>
  </si>
  <si>
    <t>GC 112344 (Odcep Kladnik)</t>
  </si>
  <si>
    <t>39.</t>
  </si>
  <si>
    <t>0068-11027385-502-0107</t>
  </si>
  <si>
    <t>GC 112208 (Zapečnikov mlin - Stablovnik - Prevolnik)</t>
  </si>
  <si>
    <t>40.</t>
  </si>
  <si>
    <t>068-11027385-502-0102, 0068-11027385-502-0101</t>
  </si>
  <si>
    <t>GC 112259 (Sp. Kotnik - Zg. Kotnik)</t>
  </si>
  <si>
    <t>41.</t>
  </si>
  <si>
    <t>0068-11027385-502-0072, 0068-11027385-502-0071, 0068-11027385-502-0070, 0068-11027385-502-0069, 0068-11027385-502-0068</t>
  </si>
  <si>
    <t>GC112262 (Jelen)</t>
  </si>
  <si>
    <t>42.</t>
  </si>
  <si>
    <t>0068-11027385-502-0019</t>
  </si>
  <si>
    <t>GC 112139 (Vohnet - Sv. Neža - občinska meja)</t>
  </si>
  <si>
    <t>43.</t>
  </si>
  <si>
    <t>0068-11027385-502-0337, 0068-11027385-502-0336, 0068-11027385-502-0335, 0068-11027385-502-0334, 0068-11027385-502-0333, 0068-11027385-502-0332, 0068-11027385-502-0331</t>
  </si>
  <si>
    <t>GC 112194 (Hauptman-Jotleh-Grešovnik)</t>
  </si>
  <si>
    <t>44.</t>
  </si>
  <si>
    <t>0068-11027385-502-0102, 0068-11027385-502-0101</t>
  </si>
  <si>
    <t>GC 112184 (Pogorevčnik - Murn)</t>
  </si>
  <si>
    <t>45.</t>
  </si>
  <si>
    <t>0068-11027385-502-0353</t>
  </si>
  <si>
    <t>GC 112275 (Zgornji Elbert)</t>
  </si>
  <si>
    <t>46.</t>
  </si>
  <si>
    <t>0068-11027385-05-0644</t>
  </si>
  <si>
    <t>LC 377271 (Šmiklavž - Vodriž)</t>
  </si>
  <si>
    <t>47.</t>
  </si>
  <si>
    <t>0068-11027385-05-0642</t>
  </si>
  <si>
    <t>JP 878521 (Mosnar - Sp. Kotnik)</t>
  </si>
  <si>
    <t>48.</t>
  </si>
  <si>
    <t>0068-11027385-05-0692</t>
  </si>
  <si>
    <t>JP 878731 (Podgorska cesta - Hovnik)</t>
  </si>
  <si>
    <t>49.</t>
  </si>
  <si>
    <t>0068-11027385-05-0601</t>
  </si>
  <si>
    <t>JP 877571 (Krniški mlin - Kavdik - Planski Krevh)</t>
  </si>
  <si>
    <t>50.</t>
  </si>
  <si>
    <t>0068-11027385-05-0600</t>
  </si>
  <si>
    <t>JP 879571 (Križišče Krevh - Poplaz - odc. Pečoler - Kavdik)</t>
  </si>
  <si>
    <t>51.</t>
  </si>
  <si>
    <t>0068-11027385-05-0634</t>
  </si>
  <si>
    <t>LC 377131 (Šmartno - Lorenc)</t>
  </si>
  <si>
    <t>52.</t>
  </si>
  <si>
    <t xml:space="preserve">	  1444048</t>
  </si>
  <si>
    <t xml:space="preserve">	 0068-11027385-05-0621</t>
  </si>
  <si>
    <t>JP 879631 (Lakuže - Tratnik - Jakopič)</t>
  </si>
  <si>
    <t>53.</t>
  </si>
  <si>
    <t>0068-11027385-05-0657</t>
  </si>
  <si>
    <t>JP 878624 (Odcep Lauko - Tomažič - Rek)</t>
  </si>
  <si>
    <t>54.</t>
  </si>
  <si>
    <t>0068-11027385-05-0694</t>
  </si>
  <si>
    <t>LC 377201 (Ržen - Lakuže)</t>
  </si>
  <si>
    <t>55.</t>
  </si>
  <si>
    <t>0068-11027385-05-0695</t>
  </si>
  <si>
    <t>JP 878891 (Totovnik - meja med občinama - Pajer)</t>
  </si>
  <si>
    <t>56.</t>
  </si>
  <si>
    <t xml:space="preserve">  0068-11027385-05-0612</t>
  </si>
  <si>
    <t>LC 377181 (Rezervoar Legen - Lipa)</t>
  </si>
  <si>
    <t>57.</t>
  </si>
  <si>
    <t>0068-11027385-05-0663</t>
  </si>
  <si>
    <t>JP 879441 (Grobelnik - Kolar)</t>
  </si>
  <si>
    <t xml:space="preserve">	   9.887,84 </t>
  </si>
  <si>
    <t>58.</t>
  </si>
  <si>
    <t>0068-11027385-05-0674</t>
  </si>
  <si>
    <t>JP 877661, 877662 (Rotenturn - glasbena šola)</t>
  </si>
  <si>
    <t xml:space="preserve">	  1.524,72 </t>
  </si>
  <si>
    <t>59.</t>
  </si>
  <si>
    <t>0068-11027385-05-0679</t>
  </si>
  <si>
    <t>KJ 987761 (Kuharjev park - SZ obvoznica)</t>
  </si>
  <si>
    <t xml:space="preserve">	   2.528,46 </t>
  </si>
  <si>
    <t>60.</t>
  </si>
  <si>
    <t>0068-11027385-05-0658</t>
  </si>
  <si>
    <t>LC 377161 (Ribič - Zg. Dovže)</t>
  </si>
  <si>
    <t>61.</t>
  </si>
  <si>
    <t>0068-11027385-05-0664</t>
  </si>
  <si>
    <t>LC 261111 (Dovže - Turičnica)</t>
  </si>
  <si>
    <t>62.</t>
  </si>
  <si>
    <t>0068-11027385-05-0682</t>
  </si>
  <si>
    <t>JP 878431 (Panter - Spodnja vas)</t>
  </si>
  <si>
    <t>63.</t>
  </si>
  <si>
    <t>0068-11027385-05-0688</t>
  </si>
  <si>
    <t>JP 879341(Sele, Stari trg, Krevh - Lužnic)</t>
  </si>
  <si>
    <t>64.</t>
  </si>
  <si>
    <t>0068-11027385-05-0646</t>
  </si>
  <si>
    <t>JP 877231 (Stari trg, Aberšek - Jakob)</t>
  </si>
  <si>
    <t>65.</t>
  </si>
  <si>
    <t>0068-11027385-05-0678</t>
  </si>
  <si>
    <t>JP 878301 (Ozare)</t>
  </si>
  <si>
    <t>66.</t>
  </si>
  <si>
    <t>0068-11027385-05-0651</t>
  </si>
  <si>
    <t>JP 879731 (Troblje - Balant)</t>
  </si>
  <si>
    <t>67.</t>
  </si>
  <si>
    <t>0068-11027385-05-0675</t>
  </si>
  <si>
    <t>JP 878231 (Stari trg, Breznik - Kašnik)</t>
  </si>
  <si>
    <t>68.</t>
  </si>
  <si>
    <t>0068-11027385-05-0693</t>
  </si>
  <si>
    <t>JP 877511 (Zazidava Ozare)</t>
  </si>
  <si>
    <t>69.</t>
  </si>
  <si>
    <t>0068-11027385-04-0388</t>
  </si>
  <si>
    <t>Tomšičeva ulica 37, blok, stanovanje</t>
  </si>
  <si>
    <t>70.</t>
  </si>
  <si>
    <t>0068-11027385-04-0387</t>
  </si>
  <si>
    <t>2. OŠ Slovenj Gradec, Kopališka ulica 29</t>
  </si>
  <si>
    <t>71.</t>
  </si>
  <si>
    <t>0068-11027385-04-0386</t>
  </si>
  <si>
    <t>Koroški dom starostnikov, Celjska cesta 24</t>
  </si>
  <si>
    <t>72.</t>
  </si>
  <si>
    <t>0068-11027385-04-0385</t>
  </si>
  <si>
    <t>Fakulteta za zdravstvene vede, Gosposvetska cesta 4</t>
  </si>
  <si>
    <t>73.</t>
  </si>
  <si>
    <t>0068-11027385-04-0380</t>
  </si>
  <si>
    <t>Celjska cesta 29B, objekt</t>
  </si>
  <si>
    <t>74.</t>
  </si>
  <si>
    <t>0068-11027385-04-0377</t>
  </si>
  <si>
    <t>Pohorska cesta 2, poslovni objekt</t>
  </si>
  <si>
    <t>75.</t>
  </si>
  <si>
    <t>0068-11027385-04-0376</t>
  </si>
  <si>
    <t>Partizanska pot 9, garaže</t>
  </si>
  <si>
    <t>76.</t>
  </si>
  <si>
    <t>0068-11027385-04-0375</t>
  </si>
  <si>
    <t>Celjska cesta 2, poslovni objekt</t>
  </si>
  <si>
    <t>77.</t>
  </si>
  <si>
    <t>0068-11027385-04-0374</t>
  </si>
  <si>
    <t>VVZ, Maistrova ulica 2A</t>
  </si>
  <si>
    <t>78.</t>
  </si>
  <si>
    <t>0068-11027385-04-0372</t>
  </si>
  <si>
    <t>Celjska cesta 22, poslovni objekt</t>
  </si>
  <si>
    <t>79.</t>
  </si>
  <si>
    <t>0068-11027385-04-0434</t>
  </si>
  <si>
    <t>KGLU, Glavni trg 24</t>
  </si>
  <si>
    <t>80.</t>
  </si>
  <si>
    <t>0068-11027385-05-0749</t>
  </si>
  <si>
    <t>JAVNA KANALIZACIJA - PRI STARI TRG 90, SG</t>
  </si>
  <si>
    <t>81.</t>
  </si>
  <si>
    <t>0068-11027385-05-0724</t>
  </si>
  <si>
    <t>JAVNA KANALIZACIJA - PRI PODGORSKA CESTA 47, SG</t>
  </si>
  <si>
    <t>82.</t>
  </si>
  <si>
    <t>0068-11027385-05-0723</t>
  </si>
  <si>
    <t xml:space="preserve">	JAVNA KANALIZACIJA - OB SUHODOLNICI 4, SG</t>
  </si>
  <si>
    <t>83.</t>
  </si>
  <si>
    <t>0068-11027385-05-0722</t>
  </si>
  <si>
    <t>84.</t>
  </si>
  <si>
    <t>0068-11027385-05-0721</t>
  </si>
  <si>
    <t>JAVNA KANALIZACIJA - CELJSKA C.13, SG</t>
  </si>
  <si>
    <t>85.</t>
  </si>
  <si>
    <t>0068-11027385-05-0720</t>
  </si>
  <si>
    <t xml:space="preserve">	JAVNA KANALIZACIJA - CESTA NA ŠTIBUH 2A, SG</t>
  </si>
  <si>
    <t>86.</t>
  </si>
  <si>
    <t>0068-11027385-05-0719</t>
  </si>
  <si>
    <t>JAVNA KANALIZACIJA - MURATOVA ULICA 14, SG</t>
  </si>
  <si>
    <t>87.</t>
  </si>
  <si>
    <t xml:space="preserve">	   1447059</t>
  </si>
  <si>
    <t>0068-11027385-05-0718</t>
  </si>
  <si>
    <t>JAVNA KANALIZACIJA - ŠMARTNO PRI SLOVENJ GRADCU 52</t>
  </si>
  <si>
    <t>88.</t>
  </si>
  <si>
    <t xml:space="preserve">	  0068-11027385-05-0717</t>
  </si>
  <si>
    <t>JAVNA KANALIZACIJA - PRI MISLINJSKA DOBRAVA 55</t>
  </si>
  <si>
    <t xml:space="preserve">	  3.311,90</t>
  </si>
  <si>
    <t>89.</t>
  </si>
  <si>
    <t>0068-11027385-05-0716</t>
  </si>
  <si>
    <t>JAVNA KANALIZACIJA IN CESTA - STARI TRG 102</t>
  </si>
  <si>
    <t>90.</t>
  </si>
  <si>
    <t>0068-11027385-05-0715</t>
  </si>
  <si>
    <t>JAVNA KANALIZACIJA - PRI PAMEČE 67, SLOVENJ GRADEC</t>
  </si>
  <si>
    <t xml:space="preserve">	1.131,15</t>
  </si>
  <si>
    <t>91.</t>
  </si>
  <si>
    <t>0068-11027385-05-0714</t>
  </si>
  <si>
    <t>92.</t>
  </si>
  <si>
    <t>0068-11027385-05-0713</t>
  </si>
  <si>
    <t xml:space="preserve">JAVNA KANALIZACIJA - PRI BRDA 10, ŠMARTNO </t>
  </si>
  <si>
    <t>93.</t>
  </si>
  <si>
    <t>0068-11027385-05-0712</t>
  </si>
  <si>
    <t>JAVNI VODOVOD - PRI VODRIŽ 11, PODGORJE PRI SG</t>
  </si>
  <si>
    <t xml:space="preserve">	2.559,96 </t>
  </si>
  <si>
    <t>94.</t>
  </si>
  <si>
    <t>0068-11027385-05-0711</t>
  </si>
  <si>
    <t>JAVNI VODOVOD - PRI MISLINJSKA DOBRAVA 57 (REKA MISLINJA, ŠMARTNO PRI SG)</t>
  </si>
  <si>
    <t>95.</t>
  </si>
  <si>
    <t>0068-11027385-05-0709</t>
  </si>
  <si>
    <t>JAVNI VODOVOD - PRI SPODNJI RAZBOR 4 (ŽNIDARJEV MLIN 4)</t>
  </si>
  <si>
    <t>96.</t>
  </si>
  <si>
    <t>0068-11027385-05-0708</t>
  </si>
  <si>
    <t>JAVNI VODOVOD - PRI TROBLJE 1A</t>
  </si>
  <si>
    <t>97.</t>
  </si>
  <si>
    <t>0068-11027385-05-0707</t>
  </si>
  <si>
    <t>JAVNI VODOVOD - PRI PAMEČE 163 (SUROVINA)</t>
  </si>
  <si>
    <t xml:space="preserve">	7.876,70</t>
  </si>
  <si>
    <t>0068-11027393-03-0074</t>
  </si>
  <si>
    <t>TOMC Martin, Vinarje 137 Plaz</t>
  </si>
  <si>
    <t>0067-11027393-03-0001</t>
  </si>
  <si>
    <t>AJDNIK Srečko, Vinarje 138 Plaz</t>
  </si>
  <si>
    <t>0068-11027393-05-0012</t>
  </si>
  <si>
    <t>Lokalna cesta LC 440321 Vrhole pri S.K.Plaz</t>
  </si>
  <si>
    <t>0068-11027393-05-0011</t>
  </si>
  <si>
    <t>Lokalna cesta 440201 Kebelj Plaz</t>
  </si>
  <si>
    <t>0068-11027393-04-0065</t>
  </si>
  <si>
    <t>VRENTUŠA Danica Plaz</t>
  </si>
  <si>
    <t>0068-11027393-05-0014</t>
  </si>
  <si>
    <t>Dovozna cesta Nova gora Plaz</t>
  </si>
  <si>
    <t>0068-11027393-05-0073</t>
  </si>
  <si>
    <t>Lokalna cesta 440441 Laporska gorca Plaz</t>
  </si>
  <si>
    <t>0068-11027393-05-0064</t>
  </si>
  <si>
    <t>Javna pot JP 944211 Ritoznoj Plaz</t>
  </si>
  <si>
    <t>0068-11027407-05-0093</t>
  </si>
  <si>
    <t xml:space="preserve">Plaz na JP 883641 v km 0,12 pri Zb. gora 1 </t>
  </si>
  <si>
    <t>0068-11027407-05-0092</t>
  </si>
  <si>
    <t>Plaz na JP 885171 pri Klokočovnik 56</t>
  </si>
  <si>
    <t>0068-11027407-05-0104</t>
  </si>
  <si>
    <t>Plaz na zemlj. parc.št. 452, (1106) kanalizacija</t>
  </si>
  <si>
    <t>0068-11027407-05-0103</t>
  </si>
  <si>
    <t>Poškodba podpornega zidu zaradi plazu</t>
  </si>
  <si>
    <t>"</t>
  </si>
  <si>
    <t>0068-11027407-01-0100</t>
  </si>
  <si>
    <t>Plaz pri HŠ Zbelovska gora 17a</t>
  </si>
  <si>
    <t>0068-11027407-05-0084</t>
  </si>
  <si>
    <t>Plaz na LC 383093 v km 0,8 pri K. gora 15</t>
  </si>
  <si>
    <t>0068-11027407-05-0087</t>
  </si>
  <si>
    <t>Plaz na JP 883351 pri HŠ Sojek 16</t>
  </si>
  <si>
    <t>0068-11027407-05-0086</t>
  </si>
  <si>
    <t>Plaz pri LC 383093 v km 2,1 pri K. gora 25</t>
  </si>
  <si>
    <t>0068-11027407-05-0085</t>
  </si>
  <si>
    <t xml:space="preserve">Plaz na LC 383093 v km 1,8 pri K. gora 1 </t>
  </si>
  <si>
    <t>0068-21428078-05-0028</t>
  </si>
  <si>
    <t>Lokalna cesta 203101 - plaz</t>
  </si>
  <si>
    <t>15.434.,79</t>
  </si>
  <si>
    <t>0068-21428078-05-0042</t>
  </si>
  <si>
    <t>Lokalna cesta 203491 - plaz Dražen vrh</t>
  </si>
  <si>
    <t>0068-21428078-05-0031</t>
  </si>
  <si>
    <t>Kremberk JP 704321 - plaz</t>
  </si>
  <si>
    <t>0068-21428078-05-0026</t>
  </si>
  <si>
    <t>Lokalna cesta LC 203291 - plaz</t>
  </si>
  <si>
    <t>0068-21428078-05-0041</t>
  </si>
  <si>
    <t>Plaz na dostopni cesti do objekta Spodnja Ročica 18</t>
  </si>
  <si>
    <t>SV.TROJICA V SLOV.GORICAH</t>
  </si>
  <si>
    <t>0068-21433667-05-0003</t>
  </si>
  <si>
    <t xml:space="preserve">Osek 33 (Osek - Zg. Brengova), JP703951, plaz </t>
  </si>
  <si>
    <t>0068-21433667-05-0001</t>
  </si>
  <si>
    <t>Osek 108 (Gomila - Osek), JP703961, plaz</t>
  </si>
  <si>
    <t>SV.ANDRAŽ V SLOV.GORICAH</t>
  </si>
  <si>
    <t>0068-21428086-05-0011</t>
  </si>
  <si>
    <t>Lokalna cesta</t>
  </si>
  <si>
    <t>0068-21428086-05-0012</t>
  </si>
  <si>
    <t>Meteorna kanalizacija okolica OŠ</t>
  </si>
  <si>
    <t>0068-21428086-05-0010</t>
  </si>
  <si>
    <t>Javna pot Črna gora</t>
  </si>
  <si>
    <t>0068-11027431-05-0004</t>
  </si>
  <si>
    <t>ab zid</t>
  </si>
  <si>
    <t>nasip vozišča</t>
  </si>
  <si>
    <t>0068-11027431-05-0025</t>
  </si>
  <si>
    <t>čiščenje propustov in jaškov</t>
  </si>
  <si>
    <t>0068-11027431-04-0006</t>
  </si>
  <si>
    <t>čiščenje, beljenje, menjava vrat</t>
  </si>
  <si>
    <t>0068-11027431-04-0005</t>
  </si>
  <si>
    <t>0068-11027431-04-0007</t>
  </si>
  <si>
    <t>beljenje</t>
  </si>
  <si>
    <t>0068-11027440-05-0013</t>
  </si>
  <si>
    <t>LC 392003, ZGORNJA VELKA 118 A (PLAZ)</t>
  </si>
  <si>
    <t>0068-11027440-05-0004</t>
  </si>
  <si>
    <t>LC 203072, SP. VELKA 32 (PLAZ)</t>
  </si>
  <si>
    <t>0068-11027440-05-0009</t>
  </si>
  <si>
    <t>LC 392002, SLADKI VRH 36 (PLAZ)</t>
  </si>
  <si>
    <t>0068-11027440-05-0002</t>
  </si>
  <si>
    <t>LC 392031, VRANJI VRH 3 (PLAZ, lokacija 3)</t>
  </si>
  <si>
    <t>0068-11027440-05-0001</t>
  </si>
  <si>
    <t>LC 392031, VRANJI VRH 3 (PLAZ 2, lokacija 2)</t>
  </si>
  <si>
    <t>0068-11027440-05-0006</t>
  </si>
  <si>
    <t>JP 892711, CIRKNICA 18 (PLAZ)</t>
  </si>
  <si>
    <t>0068-11027440-05-0031</t>
  </si>
  <si>
    <t>LC 392031, VRANJI VRH 3 (PLAZ 1, lokacija 1)</t>
  </si>
  <si>
    <t>0068-11027440-05-0032</t>
  </si>
  <si>
    <t>JP 892261, VRANJI VRH 31 (PLAZ)</t>
  </si>
  <si>
    <t>0068-11027440-05-0005</t>
  </si>
  <si>
    <t>LC 392002, ŠOMAT 7 (PLAZ 2)</t>
  </si>
  <si>
    <t>0068-11027440-05-0015</t>
  </si>
  <si>
    <t>LC 392002, SELNICA OB MURI 74A (PLAZ)</t>
  </si>
  <si>
    <t>0068-11027440-05-0012</t>
  </si>
  <si>
    <t>JP 893631, SPODNJA VELKA 116 (PLAZ)</t>
  </si>
  <si>
    <t>0068-11027440-05-0011</t>
  </si>
  <si>
    <t>JP 893222, ŠOMAT 14 (PLAZ)</t>
  </si>
  <si>
    <t>0068-11027440-04-0070</t>
  </si>
  <si>
    <t>Sladki Vrh 2B pri objektu</t>
  </si>
  <si>
    <t>0068-11027440-04-0057</t>
  </si>
  <si>
    <t>Trate 13, PLAZ</t>
  </si>
  <si>
    <t>0068-11027440-05-0007</t>
  </si>
  <si>
    <t>LC 392021, SELNICA OB MURI 148 (PLAZ)</t>
  </si>
  <si>
    <t>0068-11027440-05-0046</t>
  </si>
  <si>
    <t>NASIP RIBNIKA IN PEŠPOT,  SLADKI VRH 9B</t>
  </si>
  <si>
    <t>0068-11027440-05-0014</t>
  </si>
  <si>
    <t>LC 392003, ZGORNJA VELKA 99 (PLAZ)</t>
  </si>
  <si>
    <t>0068-11027466-05-0015</t>
  </si>
  <si>
    <t>Plaz na cesti na Rozalijo</t>
  </si>
  <si>
    <t>2023-2023</t>
  </si>
  <si>
    <t>0068-11027466-04-0014</t>
  </si>
  <si>
    <t>Laze pri Dramljah 12f - plaz pri hiši</t>
  </si>
  <si>
    <t>0068-11027466-05-0013</t>
  </si>
  <si>
    <t>0068-11027466-05-0012</t>
  </si>
  <si>
    <t>Plaz na LC 396123 Visoče - Golobinjek (Golobinjek 12)</t>
  </si>
  <si>
    <t>0068-11027466-05-0011</t>
  </si>
  <si>
    <t>Plaz na LC 396101 Planina-Šentvid</t>
  </si>
  <si>
    <t>0068-11027482-05-0282</t>
  </si>
  <si>
    <t>2047-494/2 Vodovod Hotovlja, PLAZ</t>
  </si>
  <si>
    <t>0068-11027482-05-0930</t>
  </si>
  <si>
    <t>2035-1033 Kanalizacija Partizanska</t>
  </si>
  <si>
    <t>0068-11027482-05-0285</t>
  </si>
  <si>
    <t>Vodovod kanalizacija 2047-580/2</t>
  </si>
  <si>
    <t>0068-11027482-05-0287</t>
  </si>
  <si>
    <t>Vodovod kanalizacija 2047-1177/1</t>
  </si>
  <si>
    <t>0068-11027482-05-0289</t>
  </si>
  <si>
    <t>Vodovod kanalizacija 2047-589/1</t>
  </si>
  <si>
    <t>0068-11027482-05-0290</t>
  </si>
  <si>
    <t>Vodovod kanalizacija 2034-134/1</t>
  </si>
  <si>
    <t>0068-11027482-05-0291</t>
  </si>
  <si>
    <t>Vodovod kanalizacija 2031-409/6</t>
  </si>
  <si>
    <t>0068-11027482-05-0161</t>
  </si>
  <si>
    <t>Vodovod kanalizacija 2027-1672/18</t>
  </si>
  <si>
    <t>0068-11027482-05-0168</t>
  </si>
  <si>
    <t>Vodovod kanalizacija 2030-1220/1</t>
  </si>
  <si>
    <t>0068-11027482-05-0186</t>
  </si>
  <si>
    <t>Vodovod kanalizacija 2034-29/19</t>
  </si>
  <si>
    <t>0068-11027482-05-0188</t>
  </si>
  <si>
    <t>Vodovod kanalizacija 2027-570/8</t>
  </si>
  <si>
    <t>0068-11027482-05-0191</t>
  </si>
  <si>
    <t>Vodovod kanalizacija 2035-173</t>
  </si>
  <si>
    <t>0068-11027482-05-0194</t>
  </si>
  <si>
    <t>Vodovod kanalizacija 2034-959/3</t>
  </si>
  <si>
    <t>0068-11027482-05-0197</t>
  </si>
  <si>
    <t>Vodovod kanalizacija 2035-164/16</t>
  </si>
  <si>
    <t>0068-11027482-05-0205</t>
  </si>
  <si>
    <t>Vodovod kanalizacija 2041-372/4, 375</t>
  </si>
  <si>
    <t>0068-11027482-05-0206</t>
  </si>
  <si>
    <t>Vodovod kanalizacija 2041-388/8</t>
  </si>
  <si>
    <t>0068-11027482-05-0239</t>
  </si>
  <si>
    <t>Vodovod kanalizacija 2035-237/2</t>
  </si>
  <si>
    <t>0068-11027482-05-0241</t>
  </si>
  <si>
    <t>Vodovod kanalizacija 2036-1533</t>
  </si>
  <si>
    <t>0068-11027482-05-0243</t>
  </si>
  <si>
    <t>0068-11027482-05-0246</t>
  </si>
  <si>
    <t>Vodovod kanalizacija 2042-1203</t>
  </si>
  <si>
    <t>0068-11027482-05-0248</t>
  </si>
  <si>
    <t>Vodovod kanalizacija 2035-1068/3</t>
  </si>
  <si>
    <t>0068-11027482-05-0250</t>
  </si>
  <si>
    <t>0068-11027482-05-0251</t>
  </si>
  <si>
    <t>Vodovod kanalizacija 2069-627/5</t>
  </si>
  <si>
    <t>0068-11027482-05-0254</t>
  </si>
  <si>
    <t>Vodovod kanalizacija 2068-692/1</t>
  </si>
  <si>
    <t>0068-11027482-05-0260</t>
  </si>
  <si>
    <t>0068-11027482-05-0261</t>
  </si>
  <si>
    <t>Vodovod kanalizacija 2045-478/1</t>
  </si>
  <si>
    <t>0068-11027482-05-0256</t>
  </si>
  <si>
    <t>Vodovod kanalizacija /</t>
  </si>
  <si>
    <t>0068-11027482-05-0258</t>
  </si>
  <si>
    <t>Vodovod kanalizacija 2036-33</t>
  </si>
  <si>
    <t>0068-11027482-05-0268</t>
  </si>
  <si>
    <t>Vodovod kanalizacija 2043-466/1</t>
  </si>
  <si>
    <t>0068-11027482-05-0269</t>
  </si>
  <si>
    <t>Vodovod kanalizacija 2048-194/4</t>
  </si>
  <si>
    <t>0068-11027482-05-0272</t>
  </si>
  <si>
    <t>Vodovod kanalizacija 1056</t>
  </si>
  <si>
    <t>0068-11027482-05-0278</t>
  </si>
  <si>
    <t>Vodovod kanalizacija 2047-403</t>
  </si>
  <si>
    <t>0068-11027482-05-0279</t>
  </si>
  <si>
    <t>Vodovod kanalizacija 2044-26/1 FOJKAR ALOJZIJA</t>
  </si>
  <si>
    <t>0068-11027482-05-0281</t>
  </si>
  <si>
    <t>Distr. vodi za vodo in odpadno vodo</t>
  </si>
  <si>
    <t>0068-11027482-04-0904</t>
  </si>
  <si>
    <t>Stanovanjske stavbe PLAZ 2044-26/1 FOJKAR ALOJZIJA</t>
  </si>
  <si>
    <t>0068-11027482-04-0897</t>
  </si>
  <si>
    <t>Stanovanjske stavbe PLAZ 2041-201/1 OMOVŠEK JERNEJ</t>
  </si>
  <si>
    <t>0068-11027482-04-0894</t>
  </si>
  <si>
    <t>Druge stavbe PLAZ 2041-194 OMOVŠEK JERNEJ</t>
  </si>
  <si>
    <t>0068-11027482-04-0871</t>
  </si>
  <si>
    <t>Kmetijske stavbe PLAZ 2041-201/1 OMOVŠEK JERNEJ</t>
  </si>
  <si>
    <t>0068-11027482-04-0873</t>
  </si>
  <si>
    <t>Stanovanjske stavbe PLAZ 2041-34* JELOVČAN META</t>
  </si>
  <si>
    <t>0068-11027482-04-0896</t>
  </si>
  <si>
    <t>Stanovanjske stavbe PLAZ 2044-4 KRŽIŠNIK NIKO</t>
  </si>
  <si>
    <t>0068-11027482-04-0690</t>
  </si>
  <si>
    <t>Stanovanjske stavbe PLAZ 2042-371/2 BOBNAR MARKO</t>
  </si>
  <si>
    <t>0068-11027482-04-0684</t>
  </si>
  <si>
    <t>Stanovanjske stavbe PLAZ 2036-1099/2 TAVČAR MIRAN</t>
  </si>
  <si>
    <t>0068-11027482-04-0688</t>
  </si>
  <si>
    <t>Kmetijske stavbe PLAZ 2036-1099/2 TAVČAR MIRAN</t>
  </si>
  <si>
    <t>0068-11027482-04-0683</t>
  </si>
  <si>
    <t>Kmetijske stavbe PLAZ 2065-304 ERŽEN DAMIJAN</t>
  </si>
  <si>
    <t>0068-11027482-04-0673</t>
  </si>
  <si>
    <t>Stanovanjske stavbe PLAZ 2043-305/3 GUZELJ VINKO</t>
  </si>
  <si>
    <t>0068-11027482-04-0668</t>
  </si>
  <si>
    <t>Stanovanjske stavbe PLAZ 2065-128/4 BENEDIK JERNEJ</t>
  </si>
  <si>
    <t>006811027482-04-0593</t>
  </si>
  <si>
    <t>Stanovanjske stavbe PLAZ 2034-74/6 BRUN CVETKA</t>
  </si>
  <si>
    <t>0068-11027482-04-0442</t>
  </si>
  <si>
    <t>Kmetijske stavbe PLAZ 2068-702/1 GLAVAN TOMAŽ</t>
  </si>
  <si>
    <t>0068-11027482-04-0421</t>
  </si>
  <si>
    <t>Druge stavbe PLAZ 2034-93* HRASTELJ ANTON</t>
  </si>
  <si>
    <t>0068-11027482-04-0413</t>
  </si>
  <si>
    <t>Stanovanjske stavbe PLAZ 2034-169/135 PLATIŠA ALEŠ</t>
  </si>
  <si>
    <t>0068-11027482-04-0398</t>
  </si>
  <si>
    <t>Stanovanjske stavbe PLAZ 2045-53* KRMELJ JOŽE</t>
  </si>
  <si>
    <t>0068-11027482-04-0388</t>
  </si>
  <si>
    <t>Stanovanjske stavbe PLAZ 2045-17/1 FRLAN MIHAEL</t>
  </si>
  <si>
    <t>0068-11027482-04-0376</t>
  </si>
  <si>
    <t>Stanovanjske stavbe PLAZ 2041-167/2 KLEMENČIČ BOŠTJAN</t>
  </si>
  <si>
    <t>0068-11027482-04-0314</t>
  </si>
  <si>
    <t>Stanovanjske stavbe PLAZ 2042-813 SOVINC BOJAN IN MARIJA</t>
  </si>
  <si>
    <t>0068-11027482-04-0087</t>
  </si>
  <si>
    <t>Stanovanjske stavbe PLAZ 2034-67/1* SEVER TINE</t>
  </si>
  <si>
    <t>0068-11027482-01-0126</t>
  </si>
  <si>
    <t>Kmetijska zemljišča in gozdovi PLAZ PREVODNIK MARICA (ni vneseno v e-plaz!!)</t>
  </si>
  <si>
    <t>0068-11027482-04-0263</t>
  </si>
  <si>
    <t>Kmetijske stavbe PLAZ LAVTAR MARKO (ni vneseno v e-plaz!!)</t>
  </si>
  <si>
    <t>0068-11027482-01-0697</t>
  </si>
  <si>
    <t>Kmetijska zemljišča in gozdovi PLAZ OSREDKAR ALOJZIJ  OBRAZEC 1</t>
  </si>
  <si>
    <t>0068-11027482-01-0706</t>
  </si>
  <si>
    <t>Kmetijska zemljišča in gozdovi PLAZ SETNIKAR DAMJAN   OBRAZEC 1</t>
  </si>
  <si>
    <t>0068-11027482-03-0300</t>
  </si>
  <si>
    <t>FUŽINSKA 27, 2035-1068/3 hudičeva brv</t>
  </si>
  <si>
    <t>0068-11027482-03-0306</t>
  </si>
  <si>
    <t>BRV RETEČE, 2032-1076/1</t>
  </si>
  <si>
    <t>0068-11027482-03-0308</t>
  </si>
  <si>
    <t>HOSTA 8A, 2030-1220/1 most suha</t>
  </si>
  <si>
    <t>0068-11027482-03-0318</t>
  </si>
  <si>
    <t>Sv.ANDREJ 5, 2044-1214/2 most STRUŠNIK</t>
  </si>
  <si>
    <t>0068-11027482-03-0320</t>
  </si>
  <si>
    <t>PUŠTAL 163, 2034-955/1 brv puštal</t>
  </si>
  <si>
    <t>0068-11027482-04-0208</t>
  </si>
  <si>
    <t>2030-914/4 čistilna naprava</t>
  </si>
  <si>
    <t>0068-11027482-05-0728</t>
  </si>
  <si>
    <t xml:space="preserve">KJ990251, 10m </t>
  </si>
  <si>
    <t>0068-11027482-05-0832</t>
  </si>
  <si>
    <t xml:space="preserve">JP901923, 316m </t>
  </si>
  <si>
    <t>0068-11027482-05-0838</t>
  </si>
  <si>
    <t xml:space="preserve">JP901651, 498m </t>
  </si>
  <si>
    <t>0068-11027482-05-0840</t>
  </si>
  <si>
    <t>LC401101, 3640m Bodolska grapa</t>
  </si>
  <si>
    <t>0068-11027482-05-0927</t>
  </si>
  <si>
    <t xml:space="preserve">2035-652/5 </t>
  </si>
  <si>
    <t>0068-11027482-05-0928</t>
  </si>
  <si>
    <t xml:space="preserve">JP901925, odcep miklavž, 554m </t>
  </si>
  <si>
    <t>0068-11027482-05-0284</t>
  </si>
  <si>
    <t xml:space="preserve">JP901626, 655m </t>
  </si>
  <si>
    <t>0068-11027482-05-0259</t>
  </si>
  <si>
    <t xml:space="preserve">LC401151, 1850m </t>
  </si>
  <si>
    <t>0068-11027482-05-0262</t>
  </si>
  <si>
    <t>JP901621, 2307m, plaz</t>
  </si>
  <si>
    <t>0068-11027482-05-0255</t>
  </si>
  <si>
    <t xml:space="preserve">JP903841, 181m </t>
  </si>
  <si>
    <t>0068-11027482-05-0207</t>
  </si>
  <si>
    <t xml:space="preserve">JP902451, 277m </t>
  </si>
  <si>
    <t>0068-11027482-05-0215</t>
  </si>
  <si>
    <t xml:space="preserve">JP902453, 40m </t>
  </si>
  <si>
    <t>0068-11027482-05-0223</t>
  </si>
  <si>
    <t xml:space="preserve">JP902463, 112m </t>
  </si>
  <si>
    <t>0068-11027482-05-0225</t>
  </si>
  <si>
    <t xml:space="preserve">JP901781, 1719m </t>
  </si>
  <si>
    <t>0068-11027482-05-0234</t>
  </si>
  <si>
    <t xml:space="preserve">JP901791, 1429m </t>
  </si>
  <si>
    <t>0068-11027482-05-0237</t>
  </si>
  <si>
    <t xml:space="preserve">JP901763, 594m </t>
  </si>
  <si>
    <t>0068-11027482-05-0199</t>
  </si>
  <si>
    <t xml:space="preserve">JP901961, 1635m </t>
  </si>
  <si>
    <t>0068-11027482-05-0193</t>
  </si>
  <si>
    <t xml:space="preserve">JP901941, 623m </t>
  </si>
  <si>
    <t>0068-11027482-05-0170</t>
  </si>
  <si>
    <t xml:space="preserve">JP901771, 2013m </t>
  </si>
  <si>
    <t>0068-11027482-05-0293</t>
  </si>
  <si>
    <t xml:space="preserve">JP901633, 313m </t>
  </si>
  <si>
    <t>0068-11027482-05-0296</t>
  </si>
  <si>
    <t xml:space="preserve">JP901641, 143m </t>
  </si>
  <si>
    <t>0068-11027482-05-0299</t>
  </si>
  <si>
    <t xml:space="preserve">JP901651, 2167m </t>
  </si>
  <si>
    <t>0068-11027482-05-0303</t>
  </si>
  <si>
    <t>JP901721, 1409m, plaz</t>
  </si>
  <si>
    <t>0068-11027482-05-0307</t>
  </si>
  <si>
    <t xml:space="preserve">JP901661, 250m </t>
  </si>
  <si>
    <t>0068-11027482-05-0309</t>
  </si>
  <si>
    <t xml:space="preserve">JP901731, 2538m </t>
  </si>
  <si>
    <t>0068-11027482-05-0316</t>
  </si>
  <si>
    <t xml:space="preserve">JP901741, 3253m </t>
  </si>
  <si>
    <t>0068-11027482-05-0324</t>
  </si>
  <si>
    <t xml:space="preserve">2045-478/1 </t>
  </si>
  <si>
    <t>0068-11027482-05-0327</t>
  </si>
  <si>
    <t xml:space="preserve">JP901762, 1379m </t>
  </si>
  <si>
    <t>0068-11027482-05-0329</t>
  </si>
  <si>
    <t xml:space="preserve">2042-1192/1 </t>
  </si>
  <si>
    <t>0068-11027482-05-0334</t>
  </si>
  <si>
    <t xml:space="preserve">2035-1068/3 </t>
  </si>
  <si>
    <t>0068-11027482-05-0336</t>
  </si>
  <si>
    <t xml:space="preserve">2033-387 </t>
  </si>
  <si>
    <t>0068-11027482-05-0338</t>
  </si>
  <si>
    <t xml:space="preserve">2041-409/3 </t>
  </si>
  <si>
    <t>0068-11027482-05-0345</t>
  </si>
  <si>
    <t xml:space="preserve">JP901161, 13m </t>
  </si>
  <si>
    <t>0068-11027482-05-0350</t>
  </si>
  <si>
    <t xml:space="preserve">LC401021, 20m </t>
  </si>
  <si>
    <t>0068-11027482-05-0355</t>
  </si>
  <si>
    <t xml:space="preserve">JP901761, 3337m </t>
  </si>
  <si>
    <t>0068-11027482-05-0358</t>
  </si>
  <si>
    <t>JP901751, 3903m most Močeradnik</t>
  </si>
  <si>
    <t>0068-11027482-05-0362</t>
  </si>
  <si>
    <t xml:space="preserve">JP901743, 435m </t>
  </si>
  <si>
    <t>0068-11027482-05-0363</t>
  </si>
  <si>
    <t>JP901571, 3800m  Sopotnica</t>
  </si>
  <si>
    <t>0068-11027482-05-0364</t>
  </si>
  <si>
    <t xml:space="preserve">JP902452, 163m </t>
  </si>
  <si>
    <t>0068-11027482-05-0366</t>
  </si>
  <si>
    <t xml:space="preserve">JP901211, 200m </t>
  </si>
  <si>
    <t>0068-11027482-05-0367</t>
  </si>
  <si>
    <t xml:space="preserve">JP901782, 1833m </t>
  </si>
  <si>
    <t>0068-11027482-05-0375</t>
  </si>
  <si>
    <t xml:space="preserve">LC251071, 5077m </t>
  </si>
  <si>
    <t>0068-11027482-05-0377</t>
  </si>
  <si>
    <t xml:space="preserve">JP901554, 71m </t>
  </si>
  <si>
    <t>0068-11027482-05-0382</t>
  </si>
  <si>
    <t xml:space="preserve">LC401021, 200m </t>
  </si>
  <si>
    <t>0068-11027482-05-0383</t>
  </si>
  <si>
    <t xml:space="preserve">LC251081, 1056m </t>
  </si>
  <si>
    <t>0068-11027482-05-0390</t>
  </si>
  <si>
    <t xml:space="preserve">JP901551, 278m </t>
  </si>
  <si>
    <t>0068-11027482-05-0392</t>
  </si>
  <si>
    <t xml:space="preserve">LC401011, 124m </t>
  </si>
  <si>
    <t>0068-11027482-05-0395</t>
  </si>
  <si>
    <t>LC401011, 11319m, plaz</t>
  </si>
  <si>
    <t>0068-11027482-05-0396</t>
  </si>
  <si>
    <t xml:space="preserve">JP901561, 600m </t>
  </si>
  <si>
    <t>0068-11027482-05-0397</t>
  </si>
  <si>
    <t xml:space="preserve">JP901572, 24m </t>
  </si>
  <si>
    <t>0068-11027482-05-0399</t>
  </si>
  <si>
    <t xml:space="preserve">LC401021, 500m </t>
  </si>
  <si>
    <t>0068-11027482-05-0403</t>
  </si>
  <si>
    <t xml:space="preserve">LC401091, 8869m </t>
  </si>
  <si>
    <t>0068-11027482-05-0405</t>
  </si>
  <si>
    <t xml:space="preserve">LC401021, 50m </t>
  </si>
  <si>
    <t>0068-11027482-05-0409</t>
  </si>
  <si>
    <t xml:space="preserve">JP901831,  </t>
  </si>
  <si>
    <t>0068-11027482-05-0415</t>
  </si>
  <si>
    <t xml:space="preserve">LC401021, 10m  </t>
  </si>
  <si>
    <t>0068-11027482-05-0419</t>
  </si>
  <si>
    <t xml:space="preserve">JP901742, 1078m </t>
  </si>
  <si>
    <t>0068-11027482-05-0424</t>
  </si>
  <si>
    <t xml:space="preserve">JP901925, 554m </t>
  </si>
  <si>
    <t>0068-11027482-05-0425</t>
  </si>
  <si>
    <t xml:space="preserve">LC401011, 130m </t>
  </si>
  <si>
    <t>0068-11027482-05-0429</t>
  </si>
  <si>
    <t>0068-11027482-05-0431</t>
  </si>
  <si>
    <t>0068-11027482-05-0433</t>
  </si>
  <si>
    <t xml:space="preserve">JP902421,  </t>
  </si>
  <si>
    <t>0068-11027482-05-0436</t>
  </si>
  <si>
    <t xml:space="preserve">JP902412, 42m </t>
  </si>
  <si>
    <t>0068-11027482-05-0439</t>
  </si>
  <si>
    <t xml:space="preserve">JP902411, 10m </t>
  </si>
  <si>
    <t>0068-11027482-05-0448</t>
  </si>
  <si>
    <t xml:space="preserve">JP901231, 60m </t>
  </si>
  <si>
    <t>0068-11027482-05-0456</t>
  </si>
  <si>
    <t xml:space="preserve">LC401011, 119m </t>
  </si>
  <si>
    <t>0068-11027482-05-0458</t>
  </si>
  <si>
    <t xml:space="preserve">JP901571, 3511m </t>
  </si>
  <si>
    <t>0068-11027482-05-0459</t>
  </si>
  <si>
    <t xml:space="preserve">JP903771, 70m </t>
  </si>
  <si>
    <t>0068-11027482-05-0461</t>
  </si>
  <si>
    <t xml:space="preserve">LC122022,  </t>
  </si>
  <si>
    <t>0068-11027482-05-0462</t>
  </si>
  <si>
    <t xml:space="preserve">LC401121, 13m </t>
  </si>
  <si>
    <t>0068-11027482-05-0463</t>
  </si>
  <si>
    <t xml:space="preserve">JP903922,  </t>
  </si>
  <si>
    <t>0068-11027482-05-0465</t>
  </si>
  <si>
    <t xml:space="preserve">JP903921,  </t>
  </si>
  <si>
    <t>0068-11027482-05-0466</t>
  </si>
  <si>
    <t xml:space="preserve">LC401121, 15m </t>
  </si>
  <si>
    <t>0068-11027482-05-0467</t>
  </si>
  <si>
    <t xml:space="preserve">JP901802, 127m </t>
  </si>
  <si>
    <t>0068-11027482-05-0468</t>
  </si>
  <si>
    <t>0068-11027482-05-0470</t>
  </si>
  <si>
    <t xml:space="preserve">JP901811,  </t>
  </si>
  <si>
    <t>0068-11027482-05-0471</t>
  </si>
  <si>
    <t xml:space="preserve">JP901331, 16m </t>
  </si>
  <si>
    <t>0068-11027482-05-0472</t>
  </si>
  <si>
    <t xml:space="preserve">JP901801, 260m </t>
  </si>
  <si>
    <t>0068-11027482-05-0477</t>
  </si>
  <si>
    <t xml:space="preserve">JP901892, 72m </t>
  </si>
  <si>
    <t>0068-11027482-05-0478</t>
  </si>
  <si>
    <t xml:space="preserve">JP901711, </t>
  </si>
  <si>
    <t>0068-11027482-05-0480</t>
  </si>
  <si>
    <t xml:space="preserve">JP901712, </t>
  </si>
  <si>
    <t>0068-11027482-05-0489</t>
  </si>
  <si>
    <t xml:space="preserve">LC100121, 31m </t>
  </si>
  <si>
    <t>0068-11027482-05-0495</t>
  </si>
  <si>
    <t xml:space="preserve">LC100121, 22m </t>
  </si>
  <si>
    <t>0068-11027482-05-0502</t>
  </si>
  <si>
    <t xml:space="preserve">LC100121, 10m </t>
  </si>
  <si>
    <t>0068-11027482-05-0513</t>
  </si>
  <si>
    <t xml:space="preserve">LC401121, 10m </t>
  </si>
  <si>
    <t>0068-11027482-05-0520</t>
  </si>
  <si>
    <t xml:space="preserve">LC183011, </t>
  </si>
  <si>
    <t>0068-11027482-05-0522</t>
  </si>
  <si>
    <t xml:space="preserve">JP901041, </t>
  </si>
  <si>
    <t>0068-11027482-05-0523</t>
  </si>
  <si>
    <t xml:space="preserve">JP901171, 32m </t>
  </si>
  <si>
    <t>0068-11027482-05-0526</t>
  </si>
  <si>
    <t xml:space="preserve">LC494131 </t>
  </si>
  <si>
    <t>0068-11027482-05-0528</t>
  </si>
  <si>
    <t xml:space="preserve">JP901481, 100m </t>
  </si>
  <si>
    <t>0068-11027482-05-0530</t>
  </si>
  <si>
    <t xml:space="preserve">JP901121, 900m </t>
  </si>
  <si>
    <t>0068-11027482-05-0534</t>
  </si>
  <si>
    <t xml:space="preserve">LC401121, 50m </t>
  </si>
  <si>
    <t>0068-11027482-05-0539</t>
  </si>
  <si>
    <t xml:space="preserve">JP901311, 300m </t>
  </si>
  <si>
    <t>0068-11027482-05-0543</t>
  </si>
  <si>
    <t xml:space="preserve">JP901011, </t>
  </si>
  <si>
    <t>0068-11027482-05-0545</t>
  </si>
  <si>
    <t xml:space="preserve">LC401021, 950m </t>
  </si>
  <si>
    <t>0068-11027482-05-0547</t>
  </si>
  <si>
    <t xml:space="preserve">LC401121, 30m </t>
  </si>
  <si>
    <t>0068-11027482-05-0549</t>
  </si>
  <si>
    <t xml:space="preserve">KJ990111, 54m </t>
  </si>
  <si>
    <t>0068-11027482-05-0551</t>
  </si>
  <si>
    <t xml:space="preserve">JP903241, </t>
  </si>
  <si>
    <t>0068-11027482-05-0554</t>
  </si>
  <si>
    <t xml:space="preserve">LC401121, 20m </t>
  </si>
  <si>
    <t>0068-11027482-05-0556</t>
  </si>
  <si>
    <t xml:space="preserve">JP901221, 200m </t>
  </si>
  <si>
    <t>0068-11027482-05-0557</t>
  </si>
  <si>
    <t xml:space="preserve">LC401041, </t>
  </si>
  <si>
    <t>0068-11027482-05-0558</t>
  </si>
  <si>
    <t>0068-11027482-05-0559</t>
  </si>
  <si>
    <t xml:space="preserve">JP901521, 1772m </t>
  </si>
  <si>
    <t>0068-11027482-05-0560</t>
  </si>
  <si>
    <t xml:space="preserve">JP903232,  </t>
  </si>
  <si>
    <t>0068-11027482-05-0561</t>
  </si>
  <si>
    <t xml:space="preserve">JP901511, 657m </t>
  </si>
  <si>
    <t>0068-11027482-05-0562</t>
  </si>
  <si>
    <t xml:space="preserve">JP901602, 20m </t>
  </si>
  <si>
    <t>0068-11027482-05-0563</t>
  </si>
  <si>
    <t xml:space="preserve">JP901591, 17m, plaz </t>
  </si>
  <si>
    <t>0068-11027482-05-0564</t>
  </si>
  <si>
    <t xml:space="preserve">JP901541, 2360m </t>
  </si>
  <si>
    <t>0068-11027482-05-0565</t>
  </si>
  <si>
    <t xml:space="preserve">LC401071, </t>
  </si>
  <si>
    <t>0068-11027482-05-0566</t>
  </si>
  <si>
    <t xml:space="preserve">LC401121, 200m </t>
  </si>
  <si>
    <t>0068-11027482-05-0579</t>
  </si>
  <si>
    <t xml:space="preserve">JP901501, 17m </t>
  </si>
  <si>
    <t>0068-11027482-05-0581</t>
  </si>
  <si>
    <t xml:space="preserve">JP901441, 30m </t>
  </si>
  <si>
    <t>0068-11027482-05-0582</t>
  </si>
  <si>
    <t xml:space="preserve">JP903911 </t>
  </si>
  <si>
    <t>0068-11027482-05-0584</t>
  </si>
  <si>
    <t>0068-11027482-05-0585</t>
  </si>
  <si>
    <t xml:space="preserve">JP903281, 110m </t>
  </si>
  <si>
    <t>0068-11027482-05-0601</t>
  </si>
  <si>
    <t xml:space="preserve">JP901441, 50m </t>
  </si>
  <si>
    <t>0068-11027482-05-0604</t>
  </si>
  <si>
    <t>0068-11027482-05-0606</t>
  </si>
  <si>
    <t>0068-11027482-05-0608</t>
  </si>
  <si>
    <t>0068-11027482-05-0609</t>
  </si>
  <si>
    <t>0068-11027482-05-0613</t>
  </si>
  <si>
    <t xml:space="preserve">JP901441, 520m </t>
  </si>
  <si>
    <t>0068-11027482-05-0616</t>
  </si>
  <si>
    <t xml:space="preserve">JP901441, 1200m </t>
  </si>
  <si>
    <t>0068-11027482-05-0619</t>
  </si>
  <si>
    <t xml:space="preserve">LC401131, 22m </t>
  </si>
  <si>
    <t>0068-11027482-05-0620</t>
  </si>
  <si>
    <t xml:space="preserve">LC401131, 9m </t>
  </si>
  <si>
    <t>0068-11027482-05-0624</t>
  </si>
  <si>
    <t xml:space="preserve">JP901401, 20m </t>
  </si>
  <si>
    <t>0068-11027482-05-0650</t>
  </si>
  <si>
    <t xml:space="preserve">LC401131, 1500m </t>
  </si>
  <si>
    <t>0068-11027482-05-0654</t>
  </si>
  <si>
    <t xml:space="preserve">LC401131, 14m </t>
  </si>
  <si>
    <t>0068-11027482-05-0655</t>
  </si>
  <si>
    <t xml:space="preserve">LC401131, 150m </t>
  </si>
  <si>
    <t>0068-11027482-05-0662</t>
  </si>
  <si>
    <t xml:space="preserve">LC401131, 160m </t>
  </si>
  <si>
    <t>0068-11027482-05-0663</t>
  </si>
  <si>
    <t xml:space="preserve">JP901351, 200m </t>
  </si>
  <si>
    <t>0068-11027482-05-0664</t>
  </si>
  <si>
    <t xml:space="preserve">JP901351, 60m </t>
  </si>
  <si>
    <t>0068-11027482-05-0665</t>
  </si>
  <si>
    <t xml:space="preserve">LC401131, 50m </t>
  </si>
  <si>
    <t>0068-11027482-05-0666</t>
  </si>
  <si>
    <t xml:space="preserve">JP901391, 8m </t>
  </si>
  <si>
    <t>0068-11027482-05-0667</t>
  </si>
  <si>
    <t>0068-11027482-05-0669</t>
  </si>
  <si>
    <t xml:space="preserve">LC401131, 8m </t>
  </si>
  <si>
    <t>0068-11027482-05-0671</t>
  </si>
  <si>
    <t xml:space="preserve">JP901351, 8m </t>
  </si>
  <si>
    <t xml:space="preserve">Grajski hrib 2035-652/5 </t>
  </si>
  <si>
    <t>0068-11027539-05-0014</t>
  </si>
  <si>
    <t>Nekategorizirana cesta Meža</t>
  </si>
  <si>
    <t>0068-11027539-05-0038</t>
  </si>
  <si>
    <t>Cesta Veliki Vrh plaz Kolar</t>
  </si>
  <si>
    <t>0068-11027539-05-0023</t>
  </si>
  <si>
    <t>Skorno Kodrun, PLAZ</t>
  </si>
  <si>
    <t xml:space="preserve"> 0068-21428264-05-0009</t>
  </si>
  <si>
    <t>JP 709781 ODCEP OVČINAR</t>
  </si>
  <si>
    <t>0068-11027547-03-0329</t>
  </si>
  <si>
    <t>Izvedba komunalne opremljenosti zemljišč za nadomestitvene gradnje po seznamu</t>
  </si>
  <si>
    <t>0068-11027547-03-0622</t>
  </si>
  <si>
    <t>Poškodba mostu, Puharski most</t>
  </si>
  <si>
    <t>0068-11027547-04-0322</t>
  </si>
  <si>
    <t>Plaz Kešpret Franc, Lokovica 89</t>
  </si>
  <si>
    <t>0068-11027547-04-0619</t>
  </si>
  <si>
    <t>Plaz športno igrišče Lokovica</t>
  </si>
  <si>
    <t>0068-11027547-05-0074</t>
  </si>
  <si>
    <t>Udori, plazovi in spodjedanje JP 910 181 Frcovc v dolžini poškodb 1,5 km</t>
  </si>
  <si>
    <t>0068-11027547-04-0278</t>
  </si>
  <si>
    <t>Plaz nad stanovanjsko hišo Uršula Menih Dokl (plaz Brecelj)</t>
  </si>
  <si>
    <t>0068-11027547-05-0102</t>
  </si>
  <si>
    <t>Plaz in dva usada na JP 910 321 v Ravnah</t>
  </si>
  <si>
    <t>0068-11027547-05-0019</t>
  </si>
  <si>
    <t>Plazovi in podor kamenja na JP 910 331 v Ravnah</t>
  </si>
  <si>
    <t>0068-11027547-05-0600</t>
  </si>
  <si>
    <t>Ureditev zaradi spodjedanja na LC 410 023 V Belih Vodah</t>
  </si>
  <si>
    <t>0068-11027547-04-0267</t>
  </si>
  <si>
    <t>Plaz Koren nad objektom Florjan 116</t>
  </si>
  <si>
    <t>0068-11027547-03-0182</t>
  </si>
  <si>
    <t>Plaz nad objekti Andrejc, Ravne 75</t>
  </si>
  <si>
    <t>0068-11027547-05-0543</t>
  </si>
  <si>
    <t>Plaz na JP 910 871 (Benk)</t>
  </si>
  <si>
    <t>0068-11027547-05-0032</t>
  </si>
  <si>
    <t>Plaz pod JP 910 221 Vržišnik Topolšica</t>
  </si>
  <si>
    <t>0068-11027547-05-0062</t>
  </si>
  <si>
    <t xml:space="preserve">Plaz pod JP 910 691 v Lokovici </t>
  </si>
  <si>
    <t>0068-11027547-04-0365</t>
  </si>
  <si>
    <t>Plaz pod stanovanjskim in gospodarskim objektom Kugonič, Florjan 126</t>
  </si>
  <si>
    <t>0068-11027547-04-0256</t>
  </si>
  <si>
    <t>Plaz nad stanovanjskim objektom Stropnik (Skorno pri Šoštanju 44 in 43)</t>
  </si>
  <si>
    <t>0068-11027547-04-0364</t>
  </si>
  <si>
    <t>Plaz nad stanovanjsko hišo in gospodarskim objektom Perovec, Lokovica 16 a</t>
  </si>
  <si>
    <t>0068-11027547-04-0504</t>
  </si>
  <si>
    <t>Plaz poleg stanovanjskega objekta Podbregar, Ravne 38 b</t>
  </si>
  <si>
    <t>0068-11027547-05-0096</t>
  </si>
  <si>
    <t>Plaz pod nekategorizirano cesto Leskovšek, Gaberke 165</t>
  </si>
  <si>
    <t>0068-11027547-04-0257</t>
  </si>
  <si>
    <t>Plaz nad stanovanjsko hišo - Tina Videmšek, Gaberke 133</t>
  </si>
  <si>
    <t>0068-11027547-05-0089</t>
  </si>
  <si>
    <t>Naplavine na cesti LC 410 121 (plaz odsek Konovšek - MO SG)</t>
  </si>
  <si>
    <t>0068-11027547-05-0068</t>
  </si>
  <si>
    <t>Udori na LC 410 031 Strmina v dolžini 4 km (plaz pred domačijo Praprotnik)</t>
  </si>
  <si>
    <t>0068-11027547-04-0481</t>
  </si>
  <si>
    <t>Plaz pod stanovanjskim objektom Reherman, Ravne 69</t>
  </si>
  <si>
    <t>0068-11027547-04-0547</t>
  </si>
  <si>
    <t>Plaz pod stanovanjskim objektom Srša - Topolšica 37</t>
  </si>
  <si>
    <t>0068-11027547-04-0285</t>
  </si>
  <si>
    <t>Plaz pod stanovanjskim objektom Godec, Florjan (Vajs)</t>
  </si>
  <si>
    <t>0068-11027547-04-0289</t>
  </si>
  <si>
    <t>Plaz pod stanovanjskim objektom Stropnik Jože (pod JP 910 891 v Florjanu)</t>
  </si>
  <si>
    <t>0068-11027547-04-0310</t>
  </si>
  <si>
    <t>Plaz Lesjak Darko v Florjanu, Florjan 52</t>
  </si>
  <si>
    <t>0068-11027547-04-0108</t>
  </si>
  <si>
    <t>Plaz nad stanovanjskim objektom Ledinek, Florjan 46</t>
  </si>
  <si>
    <t>0068-11027547-05-0076</t>
  </si>
  <si>
    <t>Plaz na LC 410 021 Visočki Vrh Bele Vode - na treh odsekih (Kelner)</t>
  </si>
  <si>
    <t>0068-11027547-05-0067</t>
  </si>
  <si>
    <t>Spodjedanje LC 410 041 in GC 105 013 pri Grebenšeku (Petelinji klanec zgoraj)</t>
  </si>
  <si>
    <t>Plaz pod stanovanjskim in gospodarskim objektom Kugonič, Florjan (Kugonič Marija)</t>
  </si>
  <si>
    <t>0068-11027547-04-0299</t>
  </si>
  <si>
    <t>Plaz pod stanovanjskim objektom Praprotnik (Ravne 153 a in 153 b)</t>
  </si>
  <si>
    <t>0068-11027547-04-0282</t>
  </si>
  <si>
    <t>Plaz pod stanovanjsko hišo Hajduković, Topolšica 112</t>
  </si>
  <si>
    <t>0068-11027547-05-0090</t>
  </si>
  <si>
    <t>Plaz na JP 910 511 v Gaberkah</t>
  </si>
  <si>
    <t>0068-11027547-05-0616</t>
  </si>
  <si>
    <t>Plaz na cesti javno dobro Glasenčnik, Zavodnje 44 (Jank)</t>
  </si>
  <si>
    <t>0068-11027547-05-0611</t>
  </si>
  <si>
    <t>Plaz na JP 910 421 Krt, Ravne 93</t>
  </si>
  <si>
    <t>0068-11027547-04-0618</t>
  </si>
  <si>
    <t>Plaz Dvornik (Pliberšek), Lokovica 31</t>
  </si>
  <si>
    <t>0068-11027547-05-0613</t>
  </si>
  <si>
    <t>Plaz na JP 910 911 (proti Kugonič, Florjan 98) pri rezervoarju</t>
  </si>
  <si>
    <t>0068-11027547-05-0610</t>
  </si>
  <si>
    <t>Plaz na cesti LC 410 111, odsek Gaberke - krožišče</t>
  </si>
  <si>
    <t>0068-11027547-03-0620</t>
  </si>
  <si>
    <t>Poškodba mostu na dovozni cesti Vede, Florjan 1</t>
  </si>
  <si>
    <t>Spodjedanje LC 410 041 in GC 105 013 pri Grebenšeku (most Bele Voda 2)</t>
  </si>
  <si>
    <t>0068-11027547-05-0088</t>
  </si>
  <si>
    <t>Spodjedanje lokalne ceste LC 410 143 (most Skorno pri Šoštanju 20)</t>
  </si>
  <si>
    <t>0068-11027547-05-0087</t>
  </si>
  <si>
    <t>Naplavine na JP 910 541 (most pri Gaberke 301)</t>
  </si>
  <si>
    <t>Spodjedanje LC 410 041 in GC 105 013 pri Grebenšeku (most Florjan 89)</t>
  </si>
  <si>
    <t>Spodjedanje LC 410 041 in GC 105 013 pri Grebenšeku (most Florjan 90)</t>
  </si>
  <si>
    <t>Spodjedanje LC 410 041 in GC 105 013 pri Grebenšeku (most Florjan 91)</t>
  </si>
  <si>
    <t>0068-11027547-502-0004</t>
  </si>
  <si>
    <t>Grebenšek - Turk - Slanica (most hudi potok 1)</t>
  </si>
  <si>
    <t>Grebenšek - Turk - Slanica (most hudi potok 2)</t>
  </si>
  <si>
    <t>Grebenšek - Turk - Slanica (most hudi potok 3)</t>
  </si>
  <si>
    <t>0068-11027547-502-0014</t>
  </si>
  <si>
    <t>Turk - Kloše (most Kloše 3)</t>
  </si>
  <si>
    <t>Turk - Kloše (most Kloše 4)</t>
  </si>
  <si>
    <t>Turk - Kloše (most Kloše 5)</t>
  </si>
  <si>
    <t>0068-11027547-502-0015</t>
  </si>
  <si>
    <t>Slanica - Studenšek (most Slanica 2)</t>
  </si>
  <si>
    <t>Slanica - Studenšek (most Slanica 3)</t>
  </si>
  <si>
    <t>0068-11027547-05-0075</t>
  </si>
  <si>
    <t>Naplavljena, zasuta, spodjedena JP 910 051 Bele Vode v dolžini 1,5 km (most Bela Voda 2)</t>
  </si>
  <si>
    <t>Naplavljena, zasuta, spodjedena JP 910 051 Bele Vode v dolžini 1,5 km (most Bela Voda 3)</t>
  </si>
  <si>
    <t>Naplavljena, zasuta, spodjedena JP 910 051 Bele Vode v dolžini 1,5 km (most Bela Voda 4)</t>
  </si>
  <si>
    <t>Naplavljena, zasuta, spodjedena JP 910 051 Bele Vode v dolžini 1,5 km (most Bela Voda 5)</t>
  </si>
  <si>
    <t>Naplavljena, zasuta, spodjedena JP 910 051 Bele Vode v dolžini 1,5 km (most Bela Voda 7)</t>
  </si>
  <si>
    <t>0068-11027547-03-0621</t>
  </si>
  <si>
    <t>Poškodba mostu na dovozni poti do doma krajanov (Skorno pri Šoštanju 55 a)</t>
  </si>
  <si>
    <t>0068-11027547-03-0628</t>
  </si>
  <si>
    <t>Poškodba mostu čez Bečovnico na LC 410 101 (Strniša)</t>
  </si>
  <si>
    <t>Udori na LC 410 031 Strmina v dolžini 4 km (most Strmina)</t>
  </si>
  <si>
    <t>Spodjedanje lokalne ceste LC 410 143 (most Penk - Milojka)</t>
  </si>
  <si>
    <t>0068-11027547-04-0251</t>
  </si>
  <si>
    <t>Plaz nad objekti Menih v Lokovici 39</t>
  </si>
  <si>
    <t>0068-11027547-04-0279</t>
  </si>
  <si>
    <t>Plaz Podvratnik pod stanovanjskim objektom Topolšica 60 a</t>
  </si>
  <si>
    <t>0068-11027547-04-0280</t>
  </si>
  <si>
    <t>Plaz Ošep pod stanovanjskim objektom Topolšica 60 d</t>
  </si>
  <si>
    <t>0068-11027547-04-0317</t>
  </si>
  <si>
    <t>Plaz Pušnik pod stanovanjskim objektom Topolšica 60 e</t>
  </si>
  <si>
    <t>0068-11027547-04-0361</t>
  </si>
  <si>
    <t>Plaz Mokina pod stanovanjskim objektom Topolšica 60 c</t>
  </si>
  <si>
    <t>0068-11027547-04-0261</t>
  </si>
  <si>
    <t>Plaz Albreht pod objektom Topolšica 151</t>
  </si>
  <si>
    <t>0068-11027547-04-0275</t>
  </si>
  <si>
    <t>Plaz Vodovnik pod stanovanjskim objektom Lokovica 14 a</t>
  </si>
  <si>
    <t>0068-11027547-04-0318</t>
  </si>
  <si>
    <t>Plaz Mikuž pod stanovanjskim objektom Topolšica 32 a</t>
  </si>
  <si>
    <t>0068-11027547-04-0311</t>
  </si>
  <si>
    <t>Plaz De Costa pri stanovanjskem objektu Florjan 145</t>
  </si>
  <si>
    <t>0068-11027547-05-0183</t>
  </si>
  <si>
    <t>Plaz Vrabič nad LC 410 161 v Skornem</t>
  </si>
  <si>
    <t>0068-11027547-05-0097</t>
  </si>
  <si>
    <t>Odvodnjavanje na JP 911 181 v Gaberkah</t>
  </si>
  <si>
    <t>0068-11027547-05-0016</t>
  </si>
  <si>
    <t>Plaz na JP 910 322, odsek Ober Ravne</t>
  </si>
  <si>
    <t>0068-11027547-05-0023</t>
  </si>
  <si>
    <t>Plaz na nekat. cesti Osrednik - Mesarič -Bačovnik (odsek Sovič, Ravne 48)</t>
  </si>
  <si>
    <t>0068-11027547-05-0042</t>
  </si>
  <si>
    <t>Plaz pod JP 910 221 Delopst v Topolšici</t>
  </si>
  <si>
    <t>0068-11027547-05-0047</t>
  </si>
  <si>
    <t>Plaz na JP 910 151, odsek Medved Zavodnje (Zavodnje 50)</t>
  </si>
  <si>
    <t>0068-11027547-05-0049</t>
  </si>
  <si>
    <t>Plaz pod JP 910 111, odsek Ziherle v Zavodnjah</t>
  </si>
  <si>
    <t>0068-11027547-05-0050</t>
  </si>
  <si>
    <t>Zajeda na JP 910 111, odsek Kričej v Zavodnjah (plaz)</t>
  </si>
  <si>
    <t>0068-11027547-05-0078</t>
  </si>
  <si>
    <t>Udori in spodjedanje JP 910 151, odsek Mazej - Tonc (Strmina)</t>
  </si>
  <si>
    <t>0068-11027547-05-0081</t>
  </si>
  <si>
    <t>Plaz na GC 104 087 do Ovčjaka, Bele Vode</t>
  </si>
  <si>
    <t>0068-11027547-05-0083</t>
  </si>
  <si>
    <t>Plaz nad cesto JP 910 501 Velunja</t>
  </si>
  <si>
    <t>0068-11027547-05-0077</t>
  </si>
  <si>
    <t>Plaz na nekat. javni cesti Drev, Lokovica 84</t>
  </si>
  <si>
    <t>0068-11027547-04-0254</t>
  </si>
  <si>
    <t>Plaz pod stanovanjskim objektom Šlandrova pot 3</t>
  </si>
  <si>
    <t>0068-11027547-04-0507</t>
  </si>
  <si>
    <t>Plaz nad stanovanjskim objektom Cesta talcev 12</t>
  </si>
  <si>
    <t>0068-11027547-05-0091</t>
  </si>
  <si>
    <t>Ureditev mostu in ceste Balant v Ravnah</t>
  </si>
  <si>
    <t>Plaz na nekategorizirani cesti do objekta Ravne 48 b</t>
  </si>
  <si>
    <t>0068-11027547-04-0319</t>
  </si>
  <si>
    <t>Plaz Sovinc za gospodarskih objektom v Lajšah</t>
  </si>
  <si>
    <t>0068-11027547-04-0307</t>
  </si>
  <si>
    <t>Plaz Hriberšek ob gospodarskih objektih v Topolšici</t>
  </si>
  <si>
    <t>0068-11027547-05-0037</t>
  </si>
  <si>
    <t>Plazovi in usadi ob Loki na JP 910 221 pod Vržišniku v Topolšici</t>
  </si>
  <si>
    <t>0068-11027547-04-0284</t>
  </si>
  <si>
    <t>Plaz Britovšek pod gospodarskim objektom Topolšica 111</t>
  </si>
  <si>
    <t>0068-11027547-04-0297</t>
  </si>
  <si>
    <t>Ureditev zalednih pritokov za objektom Bele Vode 7</t>
  </si>
  <si>
    <t>0068-11027547-05-0590</t>
  </si>
  <si>
    <t>Plaz na LC 410 024, odsek Luka - Sv. Križ v Belih Vodah</t>
  </si>
  <si>
    <t>0068-11027547-05-0048</t>
  </si>
  <si>
    <t>Ureditev usada in propusta z odvodnjavanjem na JP 910 101, odsek Sedlar - Velunja</t>
  </si>
  <si>
    <t>0068-11027547-05-0079</t>
  </si>
  <si>
    <t>Plazi z ureditvijo odvodnjavanja nad JP 910 581 Vodovnik v Lokovici</t>
  </si>
  <si>
    <t>0068-11027547-04-0262</t>
  </si>
  <si>
    <t>Plaz Klinc nad stanovanjskim objektom Topolšica 141</t>
  </si>
  <si>
    <t>Plaz nad LC 410 031, odsek 150 m nad križiščem z JP 910 151</t>
  </si>
  <si>
    <t>0068-11027547-05-0028</t>
  </si>
  <si>
    <t>Plaz nad LC 410 104, odsek 80 m nad priključkom cerkev sv. Duh</t>
  </si>
  <si>
    <t>0068-11027547-04-0308</t>
  </si>
  <si>
    <t>Plaz Polovšak, Bele Vode 53</t>
  </si>
  <si>
    <t>0068-11027547-05-0055</t>
  </si>
  <si>
    <t>Plaz na JP 910 171 pri Topolšica 147</t>
  </si>
  <si>
    <t>0068-11027547-03-0221</t>
  </si>
  <si>
    <t>Plaz nad objektom Primorska cesta 15 (Kodrun)</t>
  </si>
  <si>
    <t>0068-11027547-05-0631</t>
  </si>
  <si>
    <t>Plaz Bolnišnica Topolšica (nad plinsko postajo in pri makadamskem parkirišču)</t>
  </si>
  <si>
    <t>0068-11027547-01-0437</t>
  </si>
  <si>
    <t>Plaz Hudournik za stanovanjskim objektom Ravne 35</t>
  </si>
  <si>
    <t>0068-11027547-01-0388</t>
  </si>
  <si>
    <t>Plaz Detečnik, Florjan 79</t>
  </si>
  <si>
    <t>0068-11027547-01-0434</t>
  </si>
  <si>
    <t>Plaz Štrigl, nad objektom Florjan 33 a</t>
  </si>
  <si>
    <t>0068-11027547-01-0415</t>
  </si>
  <si>
    <t>Plaz Robida pod CČN Maze in nad LC 410 031 v Topolšici</t>
  </si>
  <si>
    <t>0068-11027547-01-0105</t>
  </si>
  <si>
    <t>Plaz Kolšek pod JP 910 821, Skorno pri Šoštanju 30</t>
  </si>
  <si>
    <t>0068-11027547-01-0106</t>
  </si>
  <si>
    <t>Plaz Drolc nad objektom Skorno pri Šoštanju 32</t>
  </si>
  <si>
    <t>0068-11027547-01-0107</t>
  </si>
  <si>
    <t>Plaz pod JP 910 361 pod objektu Ravne 132</t>
  </si>
  <si>
    <t>0068-11027547-01-0108</t>
  </si>
  <si>
    <t>Plaz Časl, Lokovica 104 a</t>
  </si>
  <si>
    <t>0068-11027547-01-0109</t>
  </si>
  <si>
    <t>Plaz Mohorič, Lokovica 87</t>
  </si>
  <si>
    <t>0068-11027547-01-0110</t>
  </si>
  <si>
    <t>Plaz Ovčjak, Bele Vode 17</t>
  </si>
  <si>
    <t>0068–11027555–05–0015</t>
  </si>
  <si>
    <t>LC 412101 Javornik–Kanjuce, plaz</t>
  </si>
  <si>
    <t>0068–11027555–05–0003</t>
  </si>
  <si>
    <t>JP 912291 Križ–Pečovje 11, plaz</t>
  </si>
  <si>
    <t>0068–11027555–05–0006</t>
  </si>
  <si>
    <t>LC 412011 Križišče–sp. Štore, most</t>
  </si>
  <si>
    <t>0068-21427934-05-0002</t>
  </si>
  <si>
    <t>JP923874 Sp Cestnik-Planinc</t>
  </si>
  <si>
    <t>0068-21427934-05-0004</t>
  </si>
  <si>
    <t>LC490202 Ločica- Črni vrh- Zahomce</t>
  </si>
  <si>
    <t>0068-11027563-05-0059</t>
  </si>
  <si>
    <t>JP920331 Podbrdo - Porezen</t>
  </si>
  <si>
    <t>0068-11027563-01-0109</t>
  </si>
  <si>
    <t>plaz Grahovo ob Bači</t>
  </si>
  <si>
    <t>2024,2025,2026</t>
  </si>
  <si>
    <t>0068-11027563-05-0049</t>
  </si>
  <si>
    <t>JP920281 Podbrdo - Bača</t>
  </si>
  <si>
    <t>0068-11027563-05-0044</t>
  </si>
  <si>
    <t>LC420011 Hudajužna - Stržišče - Kal</t>
  </si>
  <si>
    <t>0068-11027563-05-0043</t>
  </si>
  <si>
    <t>LC043041 Cerkno - Bukovo - Grahovo</t>
  </si>
  <si>
    <t>0068-11027563-05-0055</t>
  </si>
  <si>
    <t>LC043061 Bukovo - Zakojca - Hudajužna</t>
  </si>
  <si>
    <t>0068-11027563-01-0114</t>
  </si>
  <si>
    <t>plaz Gabrje</t>
  </si>
  <si>
    <t>0068-11027563-05-0053</t>
  </si>
  <si>
    <t>LC420021 Koritnica - Rut - Grant</t>
  </si>
  <si>
    <t>0068-11027563-05-0057</t>
  </si>
  <si>
    <t>JP920131 Kneža - Loje</t>
  </si>
  <si>
    <t>0068-11027563-05-0121</t>
  </si>
  <si>
    <t>LC043014 Cerkno - Bukovo - Grahovo</t>
  </si>
  <si>
    <t>0068-11027563-05-0051</t>
  </si>
  <si>
    <t>JP920151 Slatne - Lašče</t>
  </si>
  <si>
    <t>0068-11027563-05-0058</t>
  </si>
  <si>
    <t>JP921521 Porezen</t>
  </si>
  <si>
    <t>0068-11027563-05-0042</t>
  </si>
  <si>
    <t>JP922589 Koritnica - vaške poti</t>
  </si>
  <si>
    <t>0068-11027563-05-0045</t>
  </si>
  <si>
    <t>JP920461 Koritnica - Zarakovec</t>
  </si>
  <si>
    <t>0068-11027563-05-0046</t>
  </si>
  <si>
    <t>JP920462 Koritnica - Zarakovec</t>
  </si>
  <si>
    <t>0068-11027563-05-0048</t>
  </si>
  <si>
    <t>JP920311 Ava - Hobar</t>
  </si>
  <si>
    <t>0068-11027563-05-0047</t>
  </si>
  <si>
    <t>JP920301 Podbrdo - Petrovo brdo</t>
  </si>
  <si>
    <t>0068-11027563-05-0052</t>
  </si>
  <si>
    <t>JP920191 Brdo - Ravence</t>
  </si>
  <si>
    <t>0068-11027563-05-0056</t>
  </si>
  <si>
    <t>JP920231 Stržišče - Lonik</t>
  </si>
  <si>
    <t>0068-11027563-05-0054</t>
  </si>
  <si>
    <t>JP922631 Obloke - vaške poti</t>
  </si>
  <si>
    <t>0068-11027563-05-0122</t>
  </si>
  <si>
    <t>JP Gabrje  nek. javna pot s par. št. 785 k.o. Dolje</t>
  </si>
  <si>
    <t>0068-11027563-05-0050</t>
  </si>
  <si>
    <t>JP920291 Bača - Kacenpoh</t>
  </si>
  <si>
    <t>0068-11027563-05-0123</t>
  </si>
  <si>
    <t>JP1416-3 nek. javna pot s par. št. 1416/3 k.o. Podbrdo</t>
  </si>
  <si>
    <t>0068-11027571-05-0005</t>
  </si>
  <si>
    <t>LC 480101 (Ravenska vas (Zagorje) - Bevško), PLAZ SLADIČ</t>
  </si>
  <si>
    <t>0068-11027610-05-0319</t>
  </si>
  <si>
    <t>Vodovodni sistem Ljubija Vodovodni sistem Ljubija</t>
  </si>
  <si>
    <t>0068-11027610-05-0133</t>
  </si>
  <si>
    <t>JP 950291 Odcep Trbul PLAZ</t>
  </si>
  <si>
    <t>0068-11027610-01-0255</t>
  </si>
  <si>
    <t>OBRONEK GABRIJELA PLAZ</t>
  </si>
  <si>
    <t>0068-11027610-502-0001</t>
  </si>
  <si>
    <t>EGC105411 ODCEP VRČKOVNIK - KOCMAN</t>
  </si>
  <si>
    <t>0068-11027610-05-0156</t>
  </si>
  <si>
    <t>JP 950061 Odcep Tone - Pusti Potok PLAZ</t>
  </si>
  <si>
    <t>0068-11027610-05-0092</t>
  </si>
  <si>
    <t>JP 950772 Odcep Mlačnik - Postrpinjek PLAZ</t>
  </si>
  <si>
    <t>0068-11027610-05-0158</t>
  </si>
  <si>
    <t>JP 950081 Miklav?in - Grebin?ek PLAZ</t>
  </si>
  <si>
    <t>0068-11027610-05-0091</t>
  </si>
  <si>
    <t>LC 450041 Dobrna - Jan?kovo selo - Vinska Gora PLAZ</t>
  </si>
  <si>
    <t>0068-11027610-05-0077</t>
  </si>
  <si>
    <t>0068-11027610-05-0093</t>
  </si>
  <si>
    <t>JP 950771 Rdečnik - ?peh PLAZ</t>
  </si>
  <si>
    <t>0068-11027610-502-0003</t>
  </si>
  <si>
    <t>EGC105425 ODCEP NAPOČNIK</t>
  </si>
  <si>
    <t>0068-11027610-05-0152</t>
  </si>
  <si>
    <t>JP 950033 Odcep Lipnikar PLAZ</t>
  </si>
  <si>
    <t>0068-11027610-05-0108</t>
  </si>
  <si>
    <t>JP 950711 Odcep Sv. Jakob PLAZ</t>
  </si>
  <si>
    <t>0068-11027610-04-0330</t>
  </si>
  <si>
    <t>PLAZ pri Meh</t>
  </si>
  <si>
    <t>0068-11027610-01-0281</t>
  </si>
  <si>
    <t xml:space="preserve">PLAZ pri Jakob </t>
  </si>
  <si>
    <t>0068-11027610-05-0033</t>
  </si>
  <si>
    <t>LC 261011 Megalec - Pik - Gra?ka gora PLAZ</t>
  </si>
  <si>
    <t>0068-11027610-05-0157</t>
  </si>
  <si>
    <t>JP 950071 Juvan - Juvanov vrh PLAZ</t>
  </si>
  <si>
    <t>0068-11027610-05-0132</t>
  </si>
  <si>
    <t>JP 950292 Odcep Dvor?ak PLAZ</t>
  </si>
  <si>
    <t>0068-11027610-05-0240</t>
  </si>
  <si>
    <t>JP 950422 Brčan - Prelska PLAZ</t>
  </si>
  <si>
    <t>0068-11027610-05-0068</t>
  </si>
  <si>
    <t>JP950801 Sotler-Jevšek PLAZ</t>
  </si>
  <si>
    <t>0068-11027610-05-0145</t>
  </si>
  <si>
    <t>JP 950211 Odcep Dro? PLAZ</t>
  </si>
  <si>
    <t>0068-11027610-05-0186</t>
  </si>
  <si>
    <t>JP 952011 Sončna pot PLAZ</t>
  </si>
  <si>
    <t>0068-11027610-01-0322</t>
  </si>
  <si>
    <t>PLAZ Brezimen</t>
  </si>
  <si>
    <t>0068-11027610-05-0185</t>
  </si>
  <si>
    <t>0068-11027610-502-0004</t>
  </si>
  <si>
    <t>EGC105323 PLEŠIVEC - JASTROVNIK</t>
  </si>
  <si>
    <t>0068-11027610-502-0006</t>
  </si>
  <si>
    <t>EGC105326 ODCEP STRMČNIK</t>
  </si>
  <si>
    <t>0068-11027610-502-0320</t>
  </si>
  <si>
    <t>EGC093439 ODCEP PARTIZANSKI GROBOVI</t>
  </si>
  <si>
    <t>0068-11027610-05-0221</t>
  </si>
  <si>
    <t>0068-11027610-05-0179</t>
  </si>
  <si>
    <t>0068-21427977-05-0015</t>
  </si>
  <si>
    <t xml:space="preserve">BUNČANI KRIŽ - izkop jarka </t>
  </si>
  <si>
    <t>0068-21427977-05-0016</t>
  </si>
  <si>
    <t>BUNČANI KRIŽ - prepust 1</t>
  </si>
  <si>
    <t>0068-21427977-05-0017</t>
  </si>
  <si>
    <t>BUNČANI KRIŽ - prepust 2</t>
  </si>
  <si>
    <t>0068-21427977-05-0010</t>
  </si>
  <si>
    <t xml:space="preserve">CESTA PROTI MLINU </t>
  </si>
  <si>
    <t>0068-21427977-05-0009</t>
  </si>
  <si>
    <t>CESTA PROTI KOMAROMBI</t>
  </si>
  <si>
    <t>0068-21427977-05-0014</t>
  </si>
  <si>
    <t xml:space="preserve">ULICA FRANJA KOZARJA - izkop jarka </t>
  </si>
  <si>
    <t>0068-11028063-05-0059</t>
  </si>
  <si>
    <t>Majski vrh 34 (celostna ureditev odvodnjavanja ) 956121-Za Sp. Pristavo-D.Vrh</t>
  </si>
  <si>
    <t>2025, 2026, 2027</t>
  </si>
  <si>
    <t>0068-11028071-05-0005</t>
  </si>
  <si>
    <t>LC 460010 Vitanje-Trebuhinja, plaz</t>
  </si>
  <si>
    <t>0068-11028071-05-0006</t>
  </si>
  <si>
    <t>LC 460040 Vitanje- Kavčič, plaz</t>
  </si>
  <si>
    <t>0068-1102871-05-0007</t>
  </si>
  <si>
    <t>JP 960390 Obad-Sv.Vid, plaz</t>
  </si>
  <si>
    <t>10,026,42</t>
  </si>
  <si>
    <t>1353323</t>
  </si>
  <si>
    <t>0068-11028080-05-0115</t>
  </si>
  <si>
    <t>JP 965521 Nova Cerkev-Polže (spodjeda del brežine in del ceste, ki se navezuje na most s poškodbo nosilcev mosta)</t>
  </si>
  <si>
    <t>994,64</t>
  </si>
  <si>
    <t>1244737</t>
  </si>
  <si>
    <t>0068-11028080-05-0013</t>
  </si>
  <si>
    <t>JP-965301 Rihter-Bez.-Kram.-Dramlje-PLAZ (Bezovica od št.3 do št. 5)</t>
  </si>
  <si>
    <t>744,72</t>
  </si>
  <si>
    <t>1244493</t>
  </si>
  <si>
    <t>0068-11028080-05-0011</t>
  </si>
  <si>
    <t>JP-965531 Čreškova-Zavrh nad Dobrno-PLAZ (Čreškova 30-Plaz pri Švab Jožetu)</t>
  </si>
  <si>
    <t>1284797</t>
  </si>
  <si>
    <t>0068-11028080-05-0063</t>
  </si>
  <si>
    <t>JP-965011 Od mostu Jesenice do Gojke-Usad pod cesto-pri HŠ Dol pod Gojko 9
"Šlaus"-plaz</t>
  </si>
  <si>
    <t>906,36</t>
  </si>
  <si>
    <t xml:space="preserve">1353321
</t>
  </si>
  <si>
    <t>0068-11028080-05-0114</t>
  </si>
  <si>
    <t>JP 964511 Socka-Velika raven (Brodelj)-plaz</t>
  </si>
  <si>
    <t>1.591,70</t>
  </si>
  <si>
    <t>1245132</t>
  </si>
  <si>
    <t>0068-11028080-05-0030</t>
  </si>
  <si>
    <t>JP 964471 Mariborska cesta-Rakova steza-Zabukovje-Plaz na cesti pri HŠ Stražica 32b-plaz</t>
  </si>
  <si>
    <t>1.085,96</t>
  </si>
  <si>
    <t>0068-11028080-05-0012</t>
  </si>
  <si>
    <t>JP 965931 (Landek -Kavčič-Razgor)-PLAZ (Landek 7-Plaz Landek)</t>
  </si>
  <si>
    <t>989,95</t>
  </si>
  <si>
    <t xml:space="preserve">1251474
</t>
  </si>
  <si>
    <t>0068-11028080-05-0045</t>
  </si>
  <si>
    <t>LC-396011 Dramlje-Marija Dobje-Bovše-Plaz nad HŠ Bovše 8a-plaz</t>
  </si>
  <si>
    <t>1.983,96</t>
  </si>
  <si>
    <t>0068-11028080-05-0051</t>
  </si>
  <si>
    <t>JP-965021 Selčan-Jakop (Jesenice)-Plaz na travniku nad cesto in hišo-HŠ Dol
pod Gojko 34b</t>
  </si>
  <si>
    <t>636,96</t>
  </si>
  <si>
    <t>0068-11028080-05-0059</t>
  </si>
  <si>
    <t>JP-964131 Socka-Trnovlje-Selce- Socka 36 - Plaz Kladovšek</t>
  </si>
  <si>
    <t>4.562,13</t>
  </si>
  <si>
    <t>1260015</t>
  </si>
  <si>
    <t>0068-11028080-05-0047</t>
  </si>
  <si>
    <t>LC-396011 Dramlje-Marija Dobje-Bovše-Plaz pod objektom-HŠ Razgor 6</t>
  </si>
  <si>
    <t>632,90</t>
  </si>
  <si>
    <t>0068-11028080-05-0044</t>
  </si>
  <si>
    <t>JP-964051 Cesta v Tomaž 2 cesta-Plaz nad cesto (Tomaž nad Vojnikom 1-
Zeme)</t>
  </si>
  <si>
    <t>107,14</t>
  </si>
  <si>
    <t>1265107</t>
  </si>
  <si>
    <t>0068-11028080-05-0049</t>
  </si>
  <si>
    <t>JP-965991 Javna pot H.Š. 4-Plaz pri HŠ Brdce 10b, Frankolovo</t>
  </si>
  <si>
    <t>543,10</t>
  </si>
  <si>
    <t>1267243</t>
  </si>
  <si>
    <t>0068-11028080-05-0050</t>
  </si>
  <si>
    <t>LC-464121 Socka-Vrba-Zavrh-Plaz pri HŠ Čreškova 32</t>
  </si>
  <si>
    <t>453,30</t>
  </si>
  <si>
    <t>0068-11028080-05-0015</t>
  </si>
  <si>
    <t>JP-964801 Lemberg-gasilski dom Čretnik-PLAZ (Lemberg pri Novi Cerkvi 10a-pri Felicijan</t>
  </si>
  <si>
    <t>1353279</t>
  </si>
  <si>
    <t>0068-11028080-05-0103</t>
  </si>
  <si>
    <t xml:space="preserve">JP 964991 Vizore-Landek-Vine </t>
  </si>
  <si>
    <t>1.512,46</t>
  </si>
  <si>
    <t>1444080</t>
  </si>
  <si>
    <t>0068-11028080-05-0134</t>
  </si>
  <si>
    <t>JP-964051 Cesta v Tomaž 2 cesta</t>
  </si>
  <si>
    <t>636,68</t>
  </si>
  <si>
    <t>1245010</t>
  </si>
  <si>
    <t>0068-11028080-05-0023</t>
  </si>
  <si>
    <t>JP 964241 Polže-Zlateče-Homec (Vivod)-PLAZ (Plaz na cesti pod HŠ Homec 11)</t>
  </si>
  <si>
    <t>583,08</t>
  </si>
  <si>
    <t>0068-11028080-05-0025</t>
  </si>
  <si>
    <t>JP 964241 Polže-Zlateče-Homec (Vivod)-Plaz na cesti pri HŠ Homec 21</t>
  </si>
  <si>
    <t>1284724</t>
  </si>
  <si>
    <t>0068-11028080-05-0061</t>
  </si>
  <si>
    <t>JP-964901 Hrenova (Pozjak-kmet. Gobec)-Hrenova 2, pri Škoflek Antonu</t>
  </si>
  <si>
    <t>1277598</t>
  </si>
  <si>
    <t>0068-11028080-05-0056</t>
  </si>
  <si>
    <t>JP 964471 Mariborska cesta-Rakova steza-Zabukovje-Posedanje ceste v Zabukovje-pri HŠ Zabukovje 7</t>
  </si>
  <si>
    <t>1.355,36</t>
  </si>
  <si>
    <t>1284822</t>
  </si>
  <si>
    <t>0068-11028080-05-0064</t>
  </si>
  <si>
    <t>JP-965051 Lemberg-Vine (Božnik-Flis)-Vine 8-Cesta od gradu Lemberg proti
Grobelniku</t>
  </si>
  <si>
    <t>547,16</t>
  </si>
  <si>
    <t>1245184</t>
  </si>
  <si>
    <t>0068-11028080-05-0034</t>
  </si>
  <si>
    <t>JP-965543 Čreškova 24- Plaz na cesti-Čreškova proti Žerjav</t>
  </si>
  <si>
    <t>1.273,92</t>
  </si>
  <si>
    <t>1353232</t>
  </si>
  <si>
    <t>0068-11028080-05-0095</t>
  </si>
  <si>
    <t>JP 964543 (Čreškova 24)</t>
  </si>
  <si>
    <t>955,02</t>
  </si>
  <si>
    <t>1244918</t>
  </si>
  <si>
    <t>0068-11028080-05-0019</t>
  </si>
  <si>
    <t>JP964411 Založnik-Lukman-Lipa-PLAZ (Lipa pri Frankolovem 14-Lukman)</t>
  </si>
  <si>
    <t>1.265,56</t>
  </si>
  <si>
    <t>0068-11028080-05-0014</t>
  </si>
  <si>
    <t>JP 964211 Straža (Krnjavšek)-PLAZ (Straža pri Novi Cerkvi 11-pri Krnjavšku)</t>
  </si>
  <si>
    <t>1.445,16</t>
  </si>
  <si>
    <t>1244333</t>
  </si>
  <si>
    <t>0068-11028080-05-0006</t>
  </si>
  <si>
    <t>JP-964191 Zlateče (Korenjak)-PLAZ                    (pod HŠ Zlateče 22)</t>
  </si>
  <si>
    <t>232,24</t>
  </si>
  <si>
    <t>1245169</t>
  </si>
  <si>
    <t>0068-11028080-05-0033</t>
  </si>
  <si>
    <t>JP-964191 Zlateče (Korenjak)-Plaz na cesti Zlateče (Korenjak) pod HŠ
Zlateče 19</t>
  </si>
  <si>
    <t>367,56</t>
  </si>
  <si>
    <t>1251133</t>
  </si>
  <si>
    <t>0068-11028080-05-0036</t>
  </si>
  <si>
    <t>JP-965341 Star bazen-zidanica-Črešnjice (pri HŠ Črešnjice 9/a)</t>
  </si>
  <si>
    <t>1.714,56</t>
  </si>
  <si>
    <t>0068-11028080-05-0062</t>
  </si>
  <si>
    <t>JP-965581 Socka-Ravnak-Zg. Selce Plaz na cesti pri HŠ Lipa pri Frankolovem
30</t>
  </si>
  <si>
    <t>1251354</t>
  </si>
  <si>
    <t>0068-11028080-05-0040</t>
  </si>
  <si>
    <t>JP-964011 Odcep Kolar (Črešnjice)-Plaz nad cesto pri HŠ Črešnjice 12</t>
  </si>
  <si>
    <t>1444672</t>
  </si>
  <si>
    <t>0068-11028080-05-0152</t>
  </si>
  <si>
    <t>JP-964331 (Petelinjek-Razgor. Plate-Šelih)</t>
  </si>
  <si>
    <t>6.608,66</t>
  </si>
  <si>
    <t>1444295</t>
  </si>
  <si>
    <t>0068-11028080-05-0140</t>
  </si>
  <si>
    <t>LC-464031 (Jankova-Črešnjice)-poškodba bankin , dopolnitev spodjeda del bankine in del ceste, ki se navezuje na most-poškodovani podporniki mostu-most Rove in most pri Brežnik</t>
  </si>
  <si>
    <t>6.250,70</t>
  </si>
  <si>
    <t>LC-464031 (Jankova-Črešnjice)-poškodba bankin, dopolnitev spodjeda del bankine in del ceste, ki se navezuje na most-poškodovani podporniki mostu-most Rove in most pri Brežnik</t>
  </si>
  <si>
    <t>1353301</t>
  </si>
  <si>
    <t>0068-11028080-05-0109</t>
  </si>
  <si>
    <t>JP 965541 ( Čreškova(Golob Prij.-Smreč.)-bankine, spodjeda del brežine in del ceste, ki se navezuje na most</t>
  </si>
  <si>
    <t>3.582,36</t>
  </si>
  <si>
    <t>0068-11028080-05-0108</t>
  </si>
  <si>
    <t>JP 964991 Vizore-Landek-Vine (Majpigelj) in odcep Vizore-Vine-Ovter (bankine; 26 m spodjeda del brežine in del ceste, ki se navezuje na most)</t>
  </si>
  <si>
    <t>2.507,10</t>
  </si>
  <si>
    <t>JP 964991 Vizore-Landek-Vine (bankine in 35 m spodjeda del brežine in del ceste, ki se navezuje na most)</t>
  </si>
  <si>
    <t>1351508</t>
  </si>
  <si>
    <t>0068-11028080-05-0076</t>
  </si>
  <si>
    <t>LC-464051 Frankolovo-Trnovlje-Socka-bankina (32 m spodjeda podpornik mostu; 33 m spodjeda podpornik mostu pri Zupanc)</t>
  </si>
  <si>
    <t>7.007,62</t>
  </si>
  <si>
    <t>1244836</t>
  </si>
  <si>
    <t>0068-11028080-05-0016</t>
  </si>
  <si>
    <t>JP-964901 Hrenova (Pozjak-kmet. Gobec)-Hrenova 2, pri Škoflek Antonu (plaz)</t>
  </si>
  <si>
    <t>529,20</t>
  </si>
  <si>
    <t>1244862</t>
  </si>
  <si>
    <t>0068-11028080-05-0017</t>
  </si>
  <si>
    <t>JP-965051 Lemberg-Vine (Božnik-Flis)-PLAZ (Lemberg pri Novi Cerkvi 5-Mlakar)</t>
  </si>
  <si>
    <t>1244885</t>
  </si>
  <si>
    <t>0068-11028080-05-0018</t>
  </si>
  <si>
    <t>JP964441 Karo-Založnik-Pinter-Borovnik (pi HŠ Lipa pri Frankolovem 12)-PLAZ</t>
  </si>
  <si>
    <t>0068-11028080-05-0022</t>
  </si>
  <si>
    <t>JP 964551 Nova Cerkev-Novake-Straža (Plaz na cesti Novake-Straža)</t>
  </si>
  <si>
    <t>2.522,76</t>
  </si>
  <si>
    <t>1245030</t>
  </si>
  <si>
    <t>0068-11028080-05-0024</t>
  </si>
  <si>
    <t>JP-964247 Odcep Felicijan-PLAZ (Plaz na cesti pri HŠ Homec 19)</t>
  </si>
  <si>
    <t>861,46</t>
  </si>
  <si>
    <t>1245062</t>
  </si>
  <si>
    <t>0068-11028080-05-0026</t>
  </si>
  <si>
    <t>JP 965031 Pintar-Ravnak-Šošter-Selce-Plaz na cesti pri HŠ Lipa pri Frankolovem 22a</t>
  </si>
  <si>
    <t>1.094,32</t>
  </si>
  <si>
    <t>1245080</t>
  </si>
  <si>
    <t>0068-11028080-05-0027</t>
  </si>
  <si>
    <t>JP-965581 Socka-Ravnak-Zg. Selce-Usad nad cesto Lipa pri Frankolovem 32</t>
  </si>
  <si>
    <t>1251222</t>
  </si>
  <si>
    <t>0068-11028080-05-0037</t>
  </si>
  <si>
    <t>JP-965341 Star bazen-zidanica-Črešnjice(pri HŠ Podgorje pod Čerinom 4)</t>
  </si>
  <si>
    <t>457,36</t>
  </si>
  <si>
    <t>1251266</t>
  </si>
  <si>
    <t>0068-11028080-05-0038</t>
  </si>
  <si>
    <t>JP-965021 Selčan-Jakop (Jesenice)-Plaz na dovozni cesti-pri HŠ Dol pod
Gojko 26</t>
  </si>
  <si>
    <t>1.171,70</t>
  </si>
  <si>
    <t>1251282</t>
  </si>
  <si>
    <t>0068-11028080-05-0039</t>
  </si>
  <si>
    <t>0068-11028080-05-0041</t>
  </si>
  <si>
    <t>JP-965511 Polže (Dobrotinšek-Naglič)-Plaz na cesti pri HŠ Polže 9</t>
  </si>
  <si>
    <t>686,78</t>
  </si>
  <si>
    <t>1258141</t>
  </si>
  <si>
    <t>0068-11028080-05-0046</t>
  </si>
  <si>
    <t>JP-964171 Graščina (Korošec)-Briše-Plaz nad HŠ Dol pod Gojko 15b,
Frankolovo</t>
  </si>
  <si>
    <t>996,16</t>
  </si>
  <si>
    <t>1262332</t>
  </si>
  <si>
    <t>0068-11028080-05-0048</t>
  </si>
  <si>
    <t>JP-964461 Pavrič-Gregorc (Beli Potok)-Plaz pri HŠ Beli potok pri Frankolovem 3b</t>
  </si>
  <si>
    <t>0068-11028080-05-0053</t>
  </si>
  <si>
    <t>LC-464051 Frankolovo-Trnovlje-Socka-Plaz pri HŠ Lipa pri Frankolovem 27a</t>
  </si>
  <si>
    <t>771,66</t>
  </si>
  <si>
    <t>0068-11028080-05-0054</t>
  </si>
  <si>
    <t>JP-965581 Socka-Ravnak-Zg. Selce-Plaz za HŠ-Lipa pri Frankolovem 33</t>
  </si>
  <si>
    <t>408,40</t>
  </si>
  <si>
    <t>1273650</t>
  </si>
  <si>
    <t>0068-11028080-05-0055</t>
  </si>
  <si>
    <t>LC-464041 Verpete-Peskolom (Črešnjice)-Podgorje pod Čerinom 8a-Košič</t>
  </si>
  <si>
    <t>3.069,92</t>
  </si>
  <si>
    <t>1279900</t>
  </si>
  <si>
    <t>0068-11028080-05-0057</t>
  </si>
  <si>
    <t>JP-965191 Kap.Žnider-Križ Kur. (Rupnik)-PLAZ Rove 7</t>
  </si>
  <si>
    <t>816,56</t>
  </si>
  <si>
    <t>1283460</t>
  </si>
  <si>
    <t>0068-11028080-05-0060</t>
  </si>
  <si>
    <t>JP-965011 Od mostu Jesenice do Gojke-Usad na cesti-pri HŠ Dol pod Gojko 6</t>
  </si>
  <si>
    <t>1284858</t>
  </si>
  <si>
    <t>0068-11028080-05-0066</t>
  </si>
  <si>
    <t>JP-964361 Cesta na Želče-plaz Želče 4b</t>
  </si>
  <si>
    <t>1444789</t>
  </si>
  <si>
    <t>0068-11028080-05-0157</t>
  </si>
  <si>
    <t>LC-464051 Frankolovo-Trnovlje-Socka odcep do stanovanjske hiše Trnovlje pri Socki 13 (poškodovana cesta in most)</t>
  </si>
  <si>
    <t>1.830,80</t>
  </si>
  <si>
    <t>1446627</t>
  </si>
  <si>
    <t>0068-11028080-05-0187</t>
  </si>
  <si>
    <t>VODOVOD-Višnja vas 57, Vojnik (Suholežnik Peter)-distribucijski cevovodi za vodo in odpadno vodo</t>
  </si>
  <si>
    <t>17.722,80</t>
  </si>
  <si>
    <t>1446675</t>
  </si>
  <si>
    <t>0068-11028080-05-0190</t>
  </si>
  <si>
    <t>VODOVOD-Beli potok 3/b, Frankolovo (Škoflek-Pelko)-distribucijski cevovodi za vodo in odpadno vodo</t>
  </si>
  <si>
    <t>2.297,40</t>
  </si>
  <si>
    <t>1446755</t>
  </si>
  <si>
    <t>0068-11028080-05-0193</t>
  </si>
  <si>
    <t>VODOVOD-Zlateče 15, Nova Cerkev (Šumer)-distribucijski cevovodi za vodo in odpadno vodo</t>
  </si>
  <si>
    <t>5.251,20</t>
  </si>
  <si>
    <t>1446792</t>
  </si>
  <si>
    <t>0068-11028080-05-0194</t>
  </si>
  <si>
    <t>VODOVOD-Zlateče 11, Nova Cerkev (Felicijan-Pintar)-distribucijski cevovodi za vodo in odpadno vodo</t>
  </si>
  <si>
    <t>1446809</t>
  </si>
  <si>
    <t>0068-11028080-05-0195</t>
  </si>
  <si>
    <t>VODOVOD-Dol pod Gojko 9, Frankolovo (Šlaus)-distribucijski cevovodi za vodo in odpadno vodo</t>
  </si>
  <si>
    <t>5.119,92</t>
  </si>
  <si>
    <t>1446843</t>
  </si>
  <si>
    <t>0068-11028080-05-0196</t>
  </si>
  <si>
    <t>VODOVOD-Lipa pri Frankolovem 13, Frankolovo (Goršek-Krivec)-distribucijski cevovodi za vodo in odpadno vodo</t>
  </si>
  <si>
    <t>1249313</t>
  </si>
  <si>
    <t>0068-11028080-05-0035</t>
  </si>
  <si>
    <t>JP 964151 Ovtar-Bračič</t>
  </si>
  <si>
    <t>2.228,38</t>
  </si>
  <si>
    <t>1351193</t>
  </si>
  <si>
    <t>0068-11028080-05-0067</t>
  </si>
  <si>
    <t>JP 964781  Podgorje 19-22 (navoz materiala)</t>
  </si>
  <si>
    <t>3.824,22</t>
  </si>
  <si>
    <t>1351211</t>
  </si>
  <si>
    <t>0068-11028080-05-0068</t>
  </si>
  <si>
    <t>JP 964431 Beli potok-Štante (bankine)</t>
  </si>
  <si>
    <t>2.586,34</t>
  </si>
  <si>
    <t>0068-11028080-05-0070</t>
  </si>
  <si>
    <t>JP 964451 (Anže-turist. Kmetija Goršek-bankine)</t>
  </si>
  <si>
    <t>2.345,86</t>
  </si>
  <si>
    <t>1351314</t>
  </si>
  <si>
    <t>0068-11028080-05-0072</t>
  </si>
  <si>
    <t>JP965581 Socka-Ravnjak-ZG. Selce od Briški dalje (bankine)</t>
  </si>
  <si>
    <t>2.548,10</t>
  </si>
  <si>
    <t>1351331</t>
  </si>
  <si>
    <t>0068-11028080-05-0074</t>
  </si>
  <si>
    <t>JP964441 Karo-Založnik-Pinter-Borovnik-bankine</t>
  </si>
  <si>
    <t>3.344,64</t>
  </si>
  <si>
    <t>1351487</t>
  </si>
  <si>
    <t>0068-11028080-05-0075</t>
  </si>
  <si>
    <t>JP 964471 Mariborska cesta-Rakova steza-Zabukovje-bankine</t>
  </si>
  <si>
    <t>2.865,75</t>
  </si>
  <si>
    <t>1351543</t>
  </si>
  <si>
    <t>0068-11028080-05-0077</t>
  </si>
  <si>
    <t>LC-464051 Frankolovo-Trnovlje-Socka odcep za Germ (navoz materiala)</t>
  </si>
  <si>
    <t>6.135,98</t>
  </si>
  <si>
    <t>1351567</t>
  </si>
  <si>
    <t>0068-11028080-05-0078</t>
  </si>
  <si>
    <t>JP 964181 Marzidovšek Vlado (spodnji Lindek)-navoz materiala</t>
  </si>
  <si>
    <t>4.577,00</t>
  </si>
  <si>
    <t>1351636</t>
  </si>
  <si>
    <t>0068-11028080-05-0080</t>
  </si>
  <si>
    <t>JP 964011 Kolar - Črešnjice-nasutje materiala</t>
  </si>
  <si>
    <t>3.622,67</t>
  </si>
  <si>
    <t>1351679</t>
  </si>
  <si>
    <t>0068-11028080-05-0081</t>
  </si>
  <si>
    <t>JP 964411 Založnik-Lukman (Lipa)-bankine</t>
  </si>
  <si>
    <t>5.333,92</t>
  </si>
  <si>
    <t>0068-11028080-05-0082</t>
  </si>
  <si>
    <t>JP 964781  Podgorje 19-22-nasutje materiala</t>
  </si>
  <si>
    <t>57.700,96</t>
  </si>
  <si>
    <t>0068-11028080-05-0083</t>
  </si>
  <si>
    <t>JP 964421 Odcep Karo-Vovk-Košič-bankine</t>
  </si>
  <si>
    <t>2.150,52</t>
  </si>
  <si>
    <t>1352036</t>
  </si>
  <si>
    <t>0068-11028080-05-0084</t>
  </si>
  <si>
    <t>JP 964471 Kuretnica-Rove (Odcep Mariborska cesta do Kunej)-bankine</t>
  </si>
  <si>
    <t>3.902,08</t>
  </si>
  <si>
    <t>1352102</t>
  </si>
  <si>
    <t>0068-11028080-05-0085</t>
  </si>
  <si>
    <t>Odcep od JP 964471 od konca asfaltne podlage do Ofentavšek Straža pri Dolu-navoz materiala</t>
  </si>
  <si>
    <t>29.088,20</t>
  </si>
  <si>
    <t>1352155</t>
  </si>
  <si>
    <t>0068-11028080-05-0086</t>
  </si>
  <si>
    <t>JP 965991 javna pot Brce do Zazijal-bankine</t>
  </si>
  <si>
    <t>1.552,77</t>
  </si>
  <si>
    <t>1352187</t>
  </si>
  <si>
    <t>0068-11028080-05-0087</t>
  </si>
  <si>
    <t>JP 965031 Pintar-Ravnak-Šošter-Selce (navoz materiala)</t>
  </si>
  <si>
    <t>21.994,44</t>
  </si>
  <si>
    <t>1352272</t>
  </si>
  <si>
    <t>0068-11028080-05-0088</t>
  </si>
  <si>
    <t>JP 964471 Mariborska cesta-Rakova steza-Zabukovje (od Falnoga do Grofelnika)-bankine</t>
  </si>
  <si>
    <t>2.309,00</t>
  </si>
  <si>
    <t>1352312</t>
  </si>
  <si>
    <t>0068-11028080-05-0089</t>
  </si>
  <si>
    <t>JP 964491 Žerovnik-Rakova steza (bankine in navoz materiala)</t>
  </si>
  <si>
    <t>2.388,24</t>
  </si>
  <si>
    <t>1352346</t>
  </si>
  <si>
    <t>0068-11028080-05-0090</t>
  </si>
  <si>
    <t>JP 964392 Lindek 2. del (Omerza)-bankine</t>
  </si>
  <si>
    <t>1353200</t>
  </si>
  <si>
    <t>0068-11028080-05-0091</t>
  </si>
  <si>
    <t>JP 533522 Nova Cerkev Hrenova  proti Švab-navoz materiala</t>
  </si>
  <si>
    <t>3.265,40</t>
  </si>
  <si>
    <t>1353207</t>
  </si>
  <si>
    <t>0068-11028080-05-0092</t>
  </si>
  <si>
    <t>JP 965931 (Landek (Kavčič-Razgor)-Landek proti Pesjak-navoz materiala</t>
  </si>
  <si>
    <t>2.229,76</t>
  </si>
  <si>
    <t>1353217</t>
  </si>
  <si>
    <t>0068-11028080-05-0093</t>
  </si>
  <si>
    <t>JP 964131 Socka-Trnovlje-Selce odcep za Špegel-navoz materiala</t>
  </si>
  <si>
    <t>0068-11028080-05-0094</t>
  </si>
  <si>
    <t>JP 964221 (Socka-Pesjak)-navoz materiala</t>
  </si>
  <si>
    <t>1.114,88</t>
  </si>
  <si>
    <t>1353239</t>
  </si>
  <si>
    <t>0068-11028080-05-0096</t>
  </si>
  <si>
    <t>JP 965931 Landek(Kavčič-Razgor)-navoz materiala</t>
  </si>
  <si>
    <t>1353245</t>
  </si>
  <si>
    <t>0068-11028080-05-0097</t>
  </si>
  <si>
    <t>JP 964211 Straža (Krnjavšek)-navoz materiala</t>
  </si>
  <si>
    <t>2.627,34</t>
  </si>
  <si>
    <t>1353250</t>
  </si>
  <si>
    <t>0068-11028080-05-0098</t>
  </si>
  <si>
    <t>JP 964551 Nova Cerkev- Novake (Pogorevc)-bankine</t>
  </si>
  <si>
    <t>3.463,50</t>
  </si>
  <si>
    <t>1353257</t>
  </si>
  <si>
    <t>0068-11028080-05-0099</t>
  </si>
  <si>
    <t>JP 964241 Polže-Zlateče-Homec (Vivod)-bankine</t>
  </si>
  <si>
    <t>1353263</t>
  </si>
  <si>
    <t>0068-11028080-05-0100</t>
  </si>
  <si>
    <t>JP 964121 Vizore (Kraljič-Oprešnik)-bankine</t>
  </si>
  <si>
    <t>915,40</t>
  </si>
  <si>
    <t>1353267</t>
  </si>
  <si>
    <t>0068-11028080-05-0101</t>
  </si>
  <si>
    <t>JP 964551 Nova Cerkev-Novake-Straža-bankine</t>
  </si>
  <si>
    <t>5.215,06</t>
  </si>
  <si>
    <t>0068-11028080-05-0102</t>
  </si>
  <si>
    <t>JP 965591 Lemberg-Hrenova-Rupe-bankine</t>
  </si>
  <si>
    <t>1353284</t>
  </si>
  <si>
    <t>0068-11028080-05-0104</t>
  </si>
  <si>
    <t>JP 964671 Nova Cerkev (Menart- Kamenšek)-navoz materiala</t>
  </si>
  <si>
    <t>3.503,12</t>
  </si>
  <si>
    <t>1353286</t>
  </si>
  <si>
    <t>0068-11028080-05-0105</t>
  </si>
  <si>
    <t>JP 964131 Socka-Trnovlje-Selce (bankine)</t>
  </si>
  <si>
    <t>1.194,12</t>
  </si>
  <si>
    <t>1353291</t>
  </si>
  <si>
    <t>0068-11028080-05-0106</t>
  </si>
  <si>
    <t>JP 964831 Vizore-Landek (Doler)-nasutje materiala</t>
  </si>
  <si>
    <t>1353293</t>
  </si>
  <si>
    <t>0068-11028080-05-0107</t>
  </si>
  <si>
    <t>JP 965481 Polže-Razdelj (Skok-Goričan)-bankine</t>
  </si>
  <si>
    <t>1353315</t>
  </si>
  <si>
    <t>0068-11028080-05-0112</t>
  </si>
  <si>
    <t>JP 965541 Čreškova (Golob-Prijatelj)od Švab do meje Dobrna-bankine</t>
  </si>
  <si>
    <t>3.899,32</t>
  </si>
  <si>
    <t>1353318</t>
  </si>
  <si>
    <t>0068-11028080-05-0113</t>
  </si>
  <si>
    <t>JP 965543 Čreškova 24 (Čreškova-Vivod Tadej)-navoz materiala</t>
  </si>
  <si>
    <t>0068-11028080-05-0116</t>
  </si>
  <si>
    <t>JP-964021 Pristava- Sitar Jurij (Cesta do stanovanjske hiše Gabrovec pri Dramljah 8, Vojnik)-navoz materiala</t>
  </si>
  <si>
    <t>1443701</t>
  </si>
  <si>
    <t>0068-11028080-05-0117</t>
  </si>
  <si>
    <t>JP-964901 (Hrenova-Pozjak-kmetija Trobiš)-bankine</t>
  </si>
  <si>
    <t>1443712</t>
  </si>
  <si>
    <t>0068-11028080-05-0118</t>
  </si>
  <si>
    <t>JP-965701 (odcep proti Konjskem)-bankine</t>
  </si>
  <si>
    <t>1443718</t>
  </si>
  <si>
    <t>0068-11028080-05-0119</t>
  </si>
  <si>
    <t>JP-964081 Višnja vas Podgoršek-bankine</t>
  </si>
  <si>
    <t>1443732</t>
  </si>
  <si>
    <t>0068-11028080-05-0120</t>
  </si>
  <si>
    <t>JP-964311 (Bezovica-Zgornje Sleme)-navoz materiala</t>
  </si>
  <si>
    <t>1443738</t>
  </si>
  <si>
    <t>0068-11028080-05-0121</t>
  </si>
  <si>
    <t>JP-964902 Konjsko HŠ 6B-nasutje materiala</t>
  </si>
  <si>
    <t>1443752</t>
  </si>
  <si>
    <t>0068-11028080-05-0122</t>
  </si>
  <si>
    <t>JP-965311 (Pristava-Kožuh)-navoz materiala</t>
  </si>
  <si>
    <t>0068-11028080-05-0123</t>
  </si>
  <si>
    <t>JP-965291 cesta do stanovanjske hiše Gradišče pri Vojniku 5, Vojnik-navoz materiala</t>
  </si>
  <si>
    <t>1443787</t>
  </si>
  <si>
    <t>0068-11028080-05-0124</t>
  </si>
  <si>
    <t>JP-965221 Razgor-Kerš-Rač Kaja in Grom-bankine</t>
  </si>
  <si>
    <t>1443798</t>
  </si>
  <si>
    <t>0068-11028080-05-0125</t>
  </si>
  <si>
    <t>JP-965291 Pristava-Gradišče-bankine</t>
  </si>
  <si>
    <t>1443825</t>
  </si>
  <si>
    <t>0068-11028080-05-0126</t>
  </si>
  <si>
    <t>JP-956241 Bovše-Kovačič-Pecej (bankine)</t>
  </si>
  <si>
    <t>0068-11028080-05-0127</t>
  </si>
  <si>
    <t>LC-464021 (Pristava-Ivenica)-bankine</t>
  </si>
  <si>
    <t>1443953</t>
  </si>
  <si>
    <t>0068-11028080-05-0128</t>
  </si>
  <si>
    <t>JP-964361 (Cesta za Želče)-bankine</t>
  </si>
  <si>
    <t>1.751,56</t>
  </si>
  <si>
    <t>1443966</t>
  </si>
  <si>
    <t>0068-11028080-05-0129</t>
  </si>
  <si>
    <t>JP-965271 Pristava-Dobortin  (bankine)</t>
  </si>
  <si>
    <t>1444016</t>
  </si>
  <si>
    <t>0068-11028080-05-0130</t>
  </si>
  <si>
    <t>JP-964091 Arclin-Lešje (odcep do stanovanjske hiše Arclin 10)-navoz materiala</t>
  </si>
  <si>
    <t>1444028</t>
  </si>
  <si>
    <t>0068-11028080-05-0131</t>
  </si>
  <si>
    <t>JP-965441 Vojnik-Konjsko-Štolner (bankine)</t>
  </si>
  <si>
    <t>1444049</t>
  </si>
  <si>
    <t>0068-11028080-05-0132</t>
  </si>
  <si>
    <t>JP-965452 Konjsko do Kotnik (bankine)</t>
  </si>
  <si>
    <t>1444063</t>
  </si>
  <si>
    <t>0068-11028080-05-0133</t>
  </si>
  <si>
    <t>JP-964034 Ulica Bratov Jančarjev 41 (bankine)</t>
  </si>
  <si>
    <t>JP-964051 Cesta v Tomaž 2 cesta-bankine</t>
  </si>
  <si>
    <t>1444121</t>
  </si>
  <si>
    <t>0068-11028080-05-0135</t>
  </si>
  <si>
    <t>JP-965821 Pot na Dobrotin-do Rošer (bankine)</t>
  </si>
  <si>
    <t>3.859,70</t>
  </si>
  <si>
    <t>1444142</t>
  </si>
  <si>
    <t>0068-11028080-05-0136</t>
  </si>
  <si>
    <t>JP-965681 Cesta Talcev-Petelinjek (bankine)</t>
  </si>
  <si>
    <t>0068-11028080-05-0137</t>
  </si>
  <si>
    <t>JP-965891 Vojnik-Kurjastec-Lovski dom (bankine)</t>
  </si>
  <si>
    <t>1444201</t>
  </si>
  <si>
    <t>0068-11028080-05-0138</t>
  </si>
  <si>
    <t>JP-965461 (Arclinska cesta)-bankine</t>
  </si>
  <si>
    <t>1444269</t>
  </si>
  <si>
    <t>0068-11028080-05-0139</t>
  </si>
  <si>
    <t>JP-964061 (Strnad-Macuh-AP Ilovca-Kolar)-bankine</t>
  </si>
  <si>
    <t>875,78</t>
  </si>
  <si>
    <t>1444310</t>
  </si>
  <si>
    <t>0068-11028080-05-0141</t>
  </si>
  <si>
    <t>LC-464031 Jankova-Črešnjice (odcep do stanovanjske hiše Jankova 5)-bankine</t>
  </si>
  <si>
    <t>0068-11028080-05-0142</t>
  </si>
  <si>
    <t>JP-965451 Kmetija Kotnik-Suholežnik odcep do stanovanjske hiše Višnja vas 38 (bankine)</t>
  </si>
  <si>
    <t>1444400</t>
  </si>
  <si>
    <t>0068-11028080-05-0143</t>
  </si>
  <si>
    <t>JP-964911 Globoče-Dedni vrh (bankine)</t>
  </si>
  <si>
    <t>1444509</t>
  </si>
  <si>
    <t>0068-11028080-05-0144</t>
  </si>
  <si>
    <t>JP-965731 (Male Dole-Jankova-Dol. Rebro)-bankine</t>
  </si>
  <si>
    <t>2.924,49</t>
  </si>
  <si>
    <t>1444527</t>
  </si>
  <si>
    <t>0068-11028080-05-0145</t>
  </si>
  <si>
    <t>JP-964661 Ivenca-Petre (bankine)</t>
  </si>
  <si>
    <t>1.393,60</t>
  </si>
  <si>
    <t>1444541</t>
  </si>
  <si>
    <t>0068-11028080-05-0146</t>
  </si>
  <si>
    <t>JP-965041 Ivenca-naselje(navoz materiala)</t>
  </si>
  <si>
    <t>1444556</t>
  </si>
  <si>
    <t>0068-11028080-05-0147</t>
  </si>
  <si>
    <t>JP-965771 Vas Kapla (navoz materiala)</t>
  </si>
  <si>
    <t>1444582</t>
  </si>
  <si>
    <t>0068-11028080-05-0148</t>
  </si>
  <si>
    <t>LC-464091 (Žaga Remont -Rudnik)-bankine</t>
  </si>
  <si>
    <t>2.746,20</t>
  </si>
  <si>
    <t>0068-11028080-05-0149</t>
  </si>
  <si>
    <t>JP-964371 (Cesta za Male Dole)-bankine</t>
  </si>
  <si>
    <t>3.262,64</t>
  </si>
  <si>
    <t>1444631</t>
  </si>
  <si>
    <t>0068-11028080-05-0150</t>
  </si>
  <si>
    <t>JP-964372 (Prekoršek-Oprčkal-Šander)-navoz materiala</t>
  </si>
  <si>
    <t>1444645</t>
  </si>
  <si>
    <t>0068-11028080-05-0151</t>
  </si>
  <si>
    <t>JP-964372 Prekoršek-Oprčkal Šander (odecp do stanovanjske hiše Male Dole 50)-navoz materiala</t>
  </si>
  <si>
    <t>JP-964331 (Petelinjek-Razgor. Plate-Šelih)-bankine</t>
  </si>
  <si>
    <t>1444690</t>
  </si>
  <si>
    <t>0068-11028080-05-0153</t>
  </si>
  <si>
    <t>JP- 964341 (Male Dole-Brezovšek-Lačna vas)-bankine</t>
  </si>
  <si>
    <t>1.352,60</t>
  </si>
  <si>
    <t>1444704</t>
  </si>
  <si>
    <t>0068-11028080-05-0154</t>
  </si>
  <si>
    <t>JP-9644332 (Male Dole)-nasutje materiala</t>
  </si>
  <si>
    <t>1444716</t>
  </si>
  <si>
    <t>0068-11028080-05-0155</t>
  </si>
  <si>
    <t>JP-964351 Plate-Blazinšek (bankine)</t>
  </si>
  <si>
    <t>1444727</t>
  </si>
  <si>
    <t>0068-11028080-05-0156</t>
  </si>
  <si>
    <t>JP-964321 Črešnjevec-Kladnart (bankine)</t>
  </si>
  <si>
    <t>0068-11028098-05-0235</t>
  </si>
  <si>
    <t>vodovodni sistem Vuzenica</t>
  </si>
  <si>
    <t>0068-11028098-05-0234</t>
  </si>
  <si>
    <t>cevovod Pohorska cesta</t>
  </si>
  <si>
    <t>0068-11028098-05-0231</t>
  </si>
  <si>
    <t>Cevovod čez Cerkvenico</t>
  </si>
  <si>
    <t>0068-11028098-05-0232</t>
  </si>
  <si>
    <t>cevovod Požarski jarek</t>
  </si>
  <si>
    <t>0068-11028098-05-0123</t>
  </si>
  <si>
    <t>JP 969021-Dravče - Kavčeva Bajta</t>
  </si>
  <si>
    <t>0068-11028098-05-0122</t>
  </si>
  <si>
    <t>0068-11028098-05-0094</t>
  </si>
  <si>
    <t>JP 969071-Falorn - Sv. Primož</t>
  </si>
  <si>
    <t>0068-11028098-502-0002</t>
  </si>
  <si>
    <t>Kurejev mlin</t>
  </si>
  <si>
    <t>0068-11028098-502-0032</t>
  </si>
  <si>
    <t>Bindiš I</t>
  </si>
  <si>
    <t>0068-11028098-502-0031</t>
  </si>
  <si>
    <t>Bindiš II</t>
  </si>
  <si>
    <t>0068-11028098-502-0007</t>
  </si>
  <si>
    <t>Bindiš III</t>
  </si>
  <si>
    <t>0068-11028098-502-0033</t>
  </si>
  <si>
    <t>Bindiš IV</t>
  </si>
  <si>
    <t>0068-11028098-05-0076</t>
  </si>
  <si>
    <t>LC 469011-Vuzenica - Sv. Primož</t>
  </si>
  <si>
    <t>0068-11028098-05-0083</t>
  </si>
  <si>
    <t>0068-11028098-05-0082</t>
  </si>
  <si>
    <t>0068-11028098-05-0079</t>
  </si>
  <si>
    <t>0068-11028098-05-0078</t>
  </si>
  <si>
    <t>0068-11028098-05-0081</t>
  </si>
  <si>
    <t>0068-11028098-05-0086</t>
  </si>
  <si>
    <t>0068-11028098-05-0077</t>
  </si>
  <si>
    <t>0068-11028098-05-0080</t>
  </si>
  <si>
    <t>0068-11028098-05-0111</t>
  </si>
  <si>
    <t>LC 469041-Dravče - Šentjanž - Vuzenica</t>
  </si>
  <si>
    <t>0068-11028098-05-0098</t>
  </si>
  <si>
    <t>0068-11028098-05-0112</t>
  </si>
  <si>
    <t>0068-11028098-05-0095</t>
  </si>
  <si>
    <t>0068-11028098-05-0075</t>
  </si>
  <si>
    <t>0068-11028098-05-0096</t>
  </si>
  <si>
    <t>0068-11028098-04-0230</t>
  </si>
  <si>
    <t>0068-11028098-05-0248</t>
  </si>
  <si>
    <t> JP 969111-Vuzenica - Šentjanž - D</t>
  </si>
  <si>
    <t>0068-11028098-05-0125</t>
  </si>
  <si>
    <t>0068-11028098-04-0241</t>
  </si>
  <si>
    <t>VERDNIK STANKO plaz</t>
  </si>
  <si>
    <t>naknadno dodan v ajdo</t>
  </si>
  <si>
    <t>Franja Šavc plaz</t>
  </si>
  <si>
    <t>Na klancu 10 plaz</t>
  </si>
  <si>
    <t>0068-11028098-04-0242</t>
  </si>
  <si>
    <t>Sv. Primož na Pohorju 67C plaz</t>
  </si>
  <si>
    <t>0068-11028098-05-0116</t>
  </si>
  <si>
    <t>0068-11028098-05-0053</t>
  </si>
  <si>
    <t>LC 469071-Kosov graben - Zg. Sv. Vid</t>
  </si>
  <si>
    <t>0068-11028098-05-0046</t>
  </si>
  <si>
    <t>0068-11028098-05-0051</t>
  </si>
  <si>
    <t>0068-11028098-05-0038</t>
  </si>
  <si>
    <t>0068-11028098-05-0065</t>
  </si>
  <si>
    <t>0068-11028098-05-0040</t>
  </si>
  <si>
    <t>0068-11028098-05-0055</t>
  </si>
  <si>
    <t>0068-11028098-05-0043</t>
  </si>
  <si>
    <t>0068-11028098-05-0066</t>
  </si>
  <si>
    <t>0068-11028098-05-0049</t>
  </si>
  <si>
    <t>0068-11028098-05-0045</t>
  </si>
  <si>
    <t>0068-11028098-05-0042</t>
  </si>
  <si>
    <t>0068-11028098-05-0036</t>
  </si>
  <si>
    <t>0068-11028098-05-0047</t>
  </si>
  <si>
    <t>0068-11028098-05-0044</t>
  </si>
  <si>
    <t>0068-11028098-05-0048</t>
  </si>
  <si>
    <t>0068-11028098-05-0129</t>
  </si>
  <si>
    <t>0068-11028098-05-0245</t>
  </si>
  <si>
    <t>0068-11028098-05-00130</t>
  </si>
  <si>
    <t>Obj. transportne infastr.</t>
  </si>
  <si>
    <t>0068-11028098-05-0124</t>
  </si>
  <si>
    <t>0068-11028098-05-0127</t>
  </si>
  <si>
    <t>0068-11028098-05-0128</t>
  </si>
  <si>
    <t>0068-11028098-05-0126</t>
  </si>
  <si>
    <t>0068-11028098-05-0121</t>
  </si>
  <si>
    <t>0068-11028098-05-0091</t>
  </si>
  <si>
    <t>0068-11028098-05-0093</t>
  </si>
  <si>
    <t>0068-11028098-05-0092</t>
  </si>
  <si>
    <t>0068-11028098-05-0090</t>
  </si>
  <si>
    <t>0068-11028098-05-0071</t>
  </si>
  <si>
    <t>0068-11028098-05-0073</t>
  </si>
  <si>
    <t>0068-11028098-05-0072</t>
  </si>
  <si>
    <t>0068-11028098-05-0074</t>
  </si>
  <si>
    <t>0068-11028098-05-0085</t>
  </si>
  <si>
    <t>0068-11028098-05-0087</t>
  </si>
  <si>
    <t>0068-11028098-05-0089</t>
  </si>
  <si>
    <t>0068-11028098-05-0088</t>
  </si>
  <si>
    <t>0068-11028098-05-0107</t>
  </si>
  <si>
    <t>0068-11028098-05-0119</t>
  </si>
  <si>
    <t>0068-11028098-05-0100</t>
  </si>
  <si>
    <t>0068-11028098-05-0097</t>
  </si>
  <si>
    <t>0068-11028098-05-0102</t>
  </si>
  <si>
    <t>0068-11028098-05-0118</t>
  </si>
  <si>
    <t>0068-11028098-05-0249</t>
  </si>
  <si>
    <t>0068-11028098-05-0101</t>
  </si>
  <si>
    <t>0068-11028098-05-0113</t>
  </si>
  <si>
    <t>0068-11028098-05-0041</t>
  </si>
  <si>
    <t>0068-11028098-05-0104</t>
  </si>
  <si>
    <t>0068-11028098-05-0103</t>
  </si>
  <si>
    <t>0068-11028098-05-0108</t>
  </si>
  <si>
    <t>0068-11028098-05-0106</t>
  </si>
  <si>
    <t>0068-11028098-05-0110</t>
  </si>
  <si>
    <t>0068-11028098-05-0120</t>
  </si>
  <si>
    <t>0068-11028098-05-0037</t>
  </si>
  <si>
    <t>0068-11028098-05-0039</t>
  </si>
  <si>
    <t>0068-11028098-05-0105</t>
  </si>
  <si>
    <t>0068-11028098-05-0117</t>
  </si>
  <si>
    <t>0068-11028098-05-0109</t>
  </si>
  <si>
    <t>0068-11028098-05-0068</t>
  </si>
  <si>
    <t>0068-11028098-05-0056</t>
  </si>
  <si>
    <t>0068-11028098-05-0060</t>
  </si>
  <si>
    <t>0068-11028098-05-0063</t>
  </si>
  <si>
    <t>0068-11027679-05-0005</t>
  </si>
  <si>
    <t>LC 480291 RAZPOTJE - KOLOVRAT - OREHOVICA</t>
  </si>
  <si>
    <t>0068-11027679-05-0007</t>
  </si>
  <si>
    <t>JP 982921 PREČNA POT - CESTA ZMAGE 16</t>
  </si>
  <si>
    <t>0068-11027679-05-0023</t>
  </si>
  <si>
    <t>JP 981861 MLINŠE - ZABAVA</t>
  </si>
  <si>
    <t>0068-11027679-05-0025</t>
  </si>
  <si>
    <t>Nogometno igrišče Športno društvo Praprečće</t>
  </si>
  <si>
    <t>006811028101-04-044</t>
  </si>
  <si>
    <t>Plaz pod hišo Recek Hrastovec 108</t>
  </si>
  <si>
    <t>068-11028101-05-0011</t>
  </si>
  <si>
    <t>PLAZ NA JP983021 Korenjak-zelena meja (odsek Fajfar Ida-Kokot)</t>
  </si>
  <si>
    <t>068-11028101-05-0004</t>
  </si>
  <si>
    <t>PLAZ NA LC10210 Cirkulane-Turški vrh (pod Bložjaki)</t>
  </si>
  <si>
    <t>068-11028101-05-006</t>
  </si>
  <si>
    <t>PLAZ NA LC 483081 PESTIKE-BELSKI VRH (nad Bložjaki)</t>
  </si>
  <si>
    <t>068-11028101-05-008</t>
  </si>
  <si>
    <t>PLAZ NA LC483031 TURŠKI VRH-POLTIKI</t>
  </si>
  <si>
    <t>068-11028101-05-0003</t>
  </si>
  <si>
    <t>PLAZ NA JP 983841 KORENJAK-GOLUB</t>
  </si>
  <si>
    <t>0068-11027687-05-0046</t>
  </si>
  <si>
    <t>LC 485011 - plaz</t>
  </si>
  <si>
    <t>0068-11027687-05-0036</t>
  </si>
  <si>
    <t>JP 985591 - plaz</t>
  </si>
  <si>
    <t>0068-11027687-05-0037</t>
  </si>
  <si>
    <t>0068-11027687-05-0057</t>
  </si>
  <si>
    <t>LC 485051 - plaz</t>
  </si>
  <si>
    <t>0068-11027687-05-0039</t>
  </si>
  <si>
    <t>0068-11027687-04-0010</t>
  </si>
  <si>
    <t>Palz pri Loška gora pri Zrečah 27</t>
  </si>
  <si>
    <t>0068-11027687-04-0074</t>
  </si>
  <si>
    <t>Plaz pri Boharina 26a</t>
  </si>
  <si>
    <t>0068-11027687-04-0076</t>
  </si>
  <si>
    <t>Plaz pri Padeški vrh 22</t>
  </si>
  <si>
    <t>Most čez Savinjo na LC 490021 Žalec - Migojnice</t>
  </si>
  <si>
    <t>Most čez Savinjo in Podvinsko strugo na JP 999001  Žalec - Migojnice (kolesarski most)</t>
  </si>
  <si>
    <t>Plaz pod JP 990462 pri hiši Hramše 3</t>
  </si>
  <si>
    <t>Poškodba voziščne konstr. obč. ceste 490161 "Cesta žalskega tabora" zaradi delovanja popl. vod</t>
  </si>
  <si>
    <t>Most čez Vršco na LC 490441 Ložnica - Velika Pirešica</t>
  </si>
  <si>
    <t>črpališče Vrbje</t>
  </si>
  <si>
    <t>Sanacija vodovoda Pokopališka ulica</t>
  </si>
  <si>
    <t>sanacija vtokov jaškov kanalizacije Petrovče za preprečitev poplav</t>
  </si>
  <si>
    <t>Plaz parc. št.  686, 670, 6671696/2 k.o. Studence,   pod hišo Podkraj 24, (Krajner, Žnidar, Povše)</t>
  </si>
  <si>
    <t>Plaz nad LC 490471 na parc. št. 2102/2, 431/2 k.o. Železno pod hišo Zavrh pri Galiciji 2a, Bagon</t>
  </si>
  <si>
    <t xml:space="preserve">Plaz na pobočju parc. št. 890/1, 890/2, 889 k.o. Studence med hišama Podkraj 18 in 20, Turinek, ki ogroža dost. cesto in hiše Podkraj 3, 3a in 20. </t>
  </si>
  <si>
    <t>Plaz pod gospod. poslopjem pri hiši Podkraj 3 na parc. št. 828/1, 828/2 k.o. Studence, Hostnik Jože</t>
  </si>
  <si>
    <t xml:space="preserve">Plazovi  na JP 990541 od Zavrh pri Galiciji 10 do 5 na parc. št. 2100,  2096/2 k.o. Železno (cesta). </t>
  </si>
  <si>
    <t>Poškodba voziščne konstr. Obč. ceste 490021 "Žalec - Migojnice" zaradi delovanja poplavnih vod</t>
  </si>
  <si>
    <t>Plaz nad  cesto  pri hiši Grče 86 (nekategorizirana cesta na parc. št. 1721 k.o. Ponikva, javno dobro)</t>
  </si>
  <si>
    <t>Poškodba voziščne konstr. obč. ceste 992881 (Vrbje, Paladina) zaradi delovanja poplavnih vod</t>
  </si>
  <si>
    <t>Plaz na parc. št. 723/1 k.o. Studence, ki ogroža hišo Podkraj  23f</t>
  </si>
  <si>
    <t>Spodjedeni temelji mostu čez Artišnico na dovozni cesti do hiš Pongrac 126, 138 in 142 (proti Štarkl)</t>
  </si>
  <si>
    <t>Most čez Savinjo na LC 490011 v Kasazah</t>
  </si>
  <si>
    <t>3 udori  na nekategorizirani cesti preko Brnice  na parc. št. 746/3 k.o. Kasaze pri Hartman</t>
  </si>
  <si>
    <t>Udor brežine pod igriščem šole in poligonom PGD Velika Pirešica  pri POŠ Trje</t>
  </si>
  <si>
    <t>Plaz pod  nekateg. cesto na parc. št. 276/1, 274, 2090 k.o.  Železno pri hiši Hramše 15, Flis</t>
  </si>
  <si>
    <t xml:space="preserve">Plaz pod potjo na parc. št. 2079  (javno dobro) k.o. Železno pod hišo Hramše 12, ogroža dost. pot  do kmet. zemljišč in počit. hiše (Podvršnik/Markovič) </t>
  </si>
  <si>
    <t>Plaz na parc.št. 1253/20, 1251/6, 1252/4 k.o. Železno  pri Hramše 71, Nikolič Irena. Ogroža tudi MK ceste JP 990463</t>
  </si>
  <si>
    <t>0068-11028128-01-0031</t>
  </si>
  <si>
    <t xml:space="preserve">Usad pri objektu Selca 42a </t>
  </si>
  <si>
    <t>0068-11028128-05-0080</t>
  </si>
  <si>
    <t>Most čez Češnjico (dovozna pot do HŠ Log 41)</t>
  </si>
  <si>
    <t>0068-11028128-05-0024</t>
  </si>
  <si>
    <t>Nad Vancarjevim mlinom</t>
  </si>
  <si>
    <t>0068-11028128-05-0026</t>
  </si>
  <si>
    <t>makadamska cesta JP Mizikar-Karbuskar (Karbuskar Smrekar)</t>
  </si>
  <si>
    <t>0068-11028128-05-0081</t>
  </si>
  <si>
    <t>most Plenšak (most čez Soro na JP 995531 Plenšak)</t>
  </si>
  <si>
    <t>0068-11028128-05-0082</t>
  </si>
  <si>
    <t>most Rejc (most čez Soro do domačije Rejc)</t>
  </si>
  <si>
    <t>0068-11028128-05-0087</t>
  </si>
  <si>
    <t>most Šmid (most čez Soro do domačije Šmid)</t>
  </si>
  <si>
    <t>0068-11027695-05-0060</t>
  </si>
  <si>
    <t>LC 468031 Pod čelo - Smrečje - Žiri, most + cestišče</t>
  </si>
  <si>
    <t>0068-11027695-05-0220</t>
  </si>
  <si>
    <t>LC 496022 Pretoč - Mostar, objekt transportne infrastrukture</t>
  </si>
  <si>
    <t>0068-11027695-05-0114</t>
  </si>
  <si>
    <t>JP 997251 Pot v skale, plaz</t>
  </si>
  <si>
    <t>0068-11027695-502-0038</t>
  </si>
  <si>
    <t>GC 47452 Gozdna c. Selo - Brežnik Tolar, objekt transportne infrastrukture</t>
  </si>
  <si>
    <t>1241563, 1241592, 1241627, 1241666</t>
  </si>
  <si>
    <t>0068-11027695-05-0161 0068-11027695-05-0162 0068-11027695-05-0165 0068-11027695-05-0167</t>
  </si>
  <si>
    <t>JP 996501 Odcep Osojnica - Žakelj, objekt transportne infrastrukture</t>
  </si>
  <si>
    <t>0068-21428116-05-0053</t>
  </si>
  <si>
    <t>Moste - fekalna kanalizacija</t>
  </si>
  <si>
    <t>2023-2024</t>
  </si>
  <si>
    <t>0068-21428116-05-0054</t>
  </si>
  <si>
    <t>oporni zid ob LC 150011</t>
  </si>
  <si>
    <t>0068-21428116-05-0055</t>
  </si>
  <si>
    <t>most čez Završnico na LC 150011</t>
  </si>
  <si>
    <t>0068-21428116-05-0056</t>
  </si>
  <si>
    <t>oporni zid-brežina pod LC 150011</t>
  </si>
  <si>
    <t>0068-21428116-05-0057</t>
  </si>
  <si>
    <t>cesta Moste (parc.št. 1185/10 k.o. Žirovnica)</t>
  </si>
  <si>
    <t>0068-21428116-05-0058</t>
  </si>
  <si>
    <t>0068/21428116-502-0060</t>
  </si>
  <si>
    <t>GC 20540 Zelenica</t>
  </si>
  <si>
    <t>0068/21428116-502-0061</t>
  </si>
  <si>
    <t>GC 23160 Jezerca - Kališe</t>
  </si>
  <si>
    <t>0068/21428116-502-0062</t>
  </si>
  <si>
    <t>GC 22250 Bidgovec</t>
  </si>
  <si>
    <t>0068/21428116-502-0063</t>
  </si>
  <si>
    <t>GC 21921 Završnica - Valvazor A</t>
  </si>
  <si>
    <t>0068/21428116-502-0064</t>
  </si>
  <si>
    <t>GC 21922 Završnica - Valvazor B</t>
  </si>
  <si>
    <t>0068/21428116-502-0065</t>
  </si>
  <si>
    <t>GC 22090 Valvazor- Polevc</t>
  </si>
  <si>
    <t>0068/21428116-502-0066</t>
  </si>
  <si>
    <t>GC 23830 Bidgovec - Zabreška planina</t>
  </si>
  <si>
    <t>Priloga 1: Seznam objektov v lasti občine ali osebe javnega prava in objektov gospodarske javne infrastrukture lokalnega pomena (proioritetni seznam)</t>
  </si>
  <si>
    <t xml:space="preserve">Ocenjena višina obnovitvenih del </t>
  </si>
  <si>
    <t>Leto predvideno za izvedbo obnove</t>
  </si>
  <si>
    <t>0068-21427985-05-0005</t>
  </si>
  <si>
    <t>LC 328041 Ptuj-Dolena-Marinja vas, plaz</t>
  </si>
  <si>
    <t>Priloga 1 (stavbe): Seznam evideniranih javnih stavb (obr 3 in 4)</t>
  </si>
  <si>
    <t>Priloga 1(GJI) : Seznam evidentiranih objektov gospodarske javne infrastrukture lokalnega pomena (obr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</si>
</sst>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Red]\-#,##0.00\ &quot;€&quot;"/>
    <numFmt numFmtId="44" formatCode="_-* #,##0.00\ &quot;€&quot;_-;\-* #,##0.00\ &quot;€&quot;_-;_-* &quot;-&quot;??\ &quot;€&quot;_-;_-@_-"/>
    <numFmt numFmtId="43" formatCode="_-* #,##0.00_-;\-* #,##0.00_-;_-* &quot;-&quot;??_-;_-@_-"/>
    <numFmt numFmtId="164" formatCode="#,##0.00\ _€"/>
    <numFmt numFmtId="165" formatCode="d/m/yyyy;@"/>
    <numFmt numFmtId="166" formatCode="#,##0.00_ ;\-#,##0.00\ "/>
    <numFmt numFmtId="167" formatCode="#,##0.00\ _€;[Red]\-#,##0.00\ _€"/>
    <numFmt numFmtId="168" formatCode="#,##0.00\ &quot;€&quot;"/>
  </numFmts>
  <fonts count="40">
    <font>
      <sz val="11"/>
      <color theme="1"/>
      <name val="Calibri"/>
      <family val="2"/>
      <scheme val="minor"/>
    </font>
    <font>
      <b/>
      <sz val="10"/>
      <color theme="1"/>
      <name val="Calibri"/>
      <family val="2"/>
      <charset val="238"/>
      <scheme val="minor"/>
    </font>
    <font>
      <sz val="10"/>
      <name val="Arial"/>
      <family val="2"/>
      <charset val="238"/>
    </font>
    <font>
      <b/>
      <sz val="11"/>
      <name val="Arial"/>
      <family val="2"/>
      <charset val="238"/>
    </font>
    <font>
      <sz val="14"/>
      <name val="Arial"/>
      <family val="2"/>
      <charset val="238"/>
    </font>
    <font>
      <sz val="9"/>
      <name val="Arial"/>
      <family val="2"/>
      <charset val="238"/>
    </font>
    <font>
      <sz val="10"/>
      <color indexed="8"/>
      <name val="Arial"/>
      <family val="2"/>
      <charset val="238"/>
    </font>
    <font>
      <b/>
      <sz val="9"/>
      <color rgb="FF002060"/>
      <name val="Arial"/>
      <family val="2"/>
      <charset val="238"/>
    </font>
    <font>
      <sz val="9"/>
      <color rgb="FF002060"/>
      <name val="Arial"/>
      <family val="2"/>
      <charset val="238"/>
    </font>
    <font>
      <b/>
      <sz val="9"/>
      <color theme="8" tint="-0.499984740745262"/>
      <name val="Arial"/>
      <family val="2"/>
      <charset val="238"/>
    </font>
    <font>
      <sz val="8"/>
      <color indexed="8"/>
      <name val="Arial"/>
      <family val="2"/>
      <charset val="238"/>
    </font>
    <font>
      <sz val="9"/>
      <color indexed="55"/>
      <name val="Arial"/>
      <family val="2"/>
      <charset val="238"/>
    </font>
    <font>
      <i/>
      <sz val="9"/>
      <name val="Arial"/>
      <family val="2"/>
      <charset val="238"/>
    </font>
    <font>
      <sz val="10"/>
      <color rgb="FF000000"/>
      <name val="Arial Narrow"/>
      <family val="2"/>
      <charset val="238"/>
    </font>
    <font>
      <sz val="10"/>
      <color theme="1"/>
      <name val="Calibri"/>
      <family val="2"/>
      <charset val="238"/>
      <scheme val="minor"/>
    </font>
    <font>
      <sz val="10"/>
      <color rgb="FF000000"/>
      <name val="Arial Narrow"/>
      <family val="2"/>
    </font>
    <font>
      <sz val="10"/>
      <color rgb="FF0070C0"/>
      <name val="Arial"/>
      <family val="2"/>
      <charset val="238"/>
    </font>
    <font>
      <sz val="10"/>
      <color rgb="FF000000"/>
      <name val="Liberation Serif"/>
      <charset val="238"/>
    </font>
    <font>
      <sz val="10"/>
      <name val="Arial CE"/>
      <charset val="238"/>
    </font>
    <font>
      <b/>
      <sz val="9"/>
      <color indexed="81"/>
      <name val="Segoe UI"/>
      <family val="2"/>
      <charset val="238"/>
    </font>
    <font>
      <sz val="9"/>
      <color indexed="81"/>
      <name val="Segoe UI"/>
      <family val="2"/>
      <charset val="238"/>
    </font>
    <font>
      <sz val="10"/>
      <name val="Arial"/>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sz val="9"/>
      <color rgb="FF000000"/>
      <name val="Arial"/>
      <family val="2"/>
      <charset val="238"/>
    </font>
  </fonts>
  <fills count="26">
    <fill>
      <patternFill patternType="none"/>
    </fill>
    <fill>
      <patternFill patternType="gray125"/>
    </fill>
    <fill>
      <patternFill patternType="solid">
        <fgColor theme="9" tint="0.79998168889431442"/>
        <bgColor indexed="0"/>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43"/>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s>
  <borders count="18">
    <border>
      <left/>
      <right/>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50">
    <xf numFmtId="0" fontId="0" fillId="0" borderId="0"/>
    <xf numFmtId="0" fontId="2" fillId="0" borderId="0"/>
    <xf numFmtId="0" fontId="6" fillId="0" borderId="0"/>
    <xf numFmtId="0" fontId="10"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18" fillId="0" borderId="0"/>
    <xf numFmtId="0" fontId="21" fillId="0" borderId="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7"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4" fillId="6" borderId="0" applyNumberFormat="0" applyBorder="0" applyAlignment="0" applyProtection="0"/>
    <xf numFmtId="0" fontId="25" fillId="18" borderId="8" applyNumberForma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10" applyNumberFormat="0" applyFill="0" applyAlignment="0" applyProtection="0"/>
    <xf numFmtId="0" fontId="29" fillId="0" borderId="11" applyNumberFormat="0" applyFill="0" applyAlignment="0" applyProtection="0"/>
    <xf numFmtId="0" fontId="29" fillId="0" borderId="0" applyNumberFormat="0" applyFill="0" applyBorder="0" applyAlignment="0" applyProtection="0"/>
    <xf numFmtId="0" fontId="30" fillId="19" borderId="0" applyNumberFormat="0" applyBorder="0" applyAlignment="0" applyProtection="0"/>
    <xf numFmtId="0" fontId="18" fillId="20" borderId="12" applyNumberFormat="0" applyFon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24" borderId="0" applyNumberFormat="0" applyBorder="0" applyAlignment="0" applyProtection="0"/>
    <xf numFmtId="0" fontId="33" fillId="0" borderId="13" applyNumberFormat="0" applyFill="0" applyAlignment="0" applyProtection="0"/>
    <xf numFmtId="0" fontId="34" fillId="25" borderId="14" applyNumberFormat="0" applyAlignment="0" applyProtection="0"/>
    <xf numFmtId="0" fontId="35" fillId="18" borderId="15" applyNumberFormat="0" applyAlignment="0" applyProtection="0"/>
    <xf numFmtId="0" fontId="36" fillId="5" borderId="0" applyNumberFormat="0" applyBorder="0" applyAlignment="0" applyProtection="0"/>
    <xf numFmtId="0" fontId="37" fillId="9" borderId="15" applyNumberFormat="0" applyAlignment="0" applyProtection="0"/>
    <xf numFmtId="0" fontId="38" fillId="0" borderId="16" applyNumberFormat="0" applyFill="0" applyAlignment="0" applyProtection="0"/>
  </cellStyleXfs>
  <cellXfs count="142">
    <xf numFmtId="0" fontId="0" fillId="0" borderId="0" xfId="0"/>
    <xf numFmtId="0" fontId="2" fillId="0" borderId="0" xfId="1"/>
    <xf numFmtId="0" fontId="3" fillId="0" borderId="0" xfId="1" applyFont="1"/>
    <xf numFmtId="0" fontId="3" fillId="0" borderId="0" xfId="1" applyFont="1" applyAlignment="1">
      <alignment wrapText="1"/>
    </xf>
    <xf numFmtId="0" fontId="4" fillId="0" borderId="0" xfId="1" applyFont="1"/>
    <xf numFmtId="0" fontId="2" fillId="0" borderId="0" xfId="1" applyAlignment="1">
      <alignment horizontal="center"/>
    </xf>
    <xf numFmtId="0" fontId="4" fillId="0" borderId="0" xfId="1" applyFont="1" applyAlignment="1">
      <alignment wrapText="1"/>
    </xf>
    <xf numFmtId="0" fontId="5" fillId="0" borderId="1" xfId="1" applyFont="1" applyBorder="1"/>
    <xf numFmtId="0" fontId="7" fillId="2" borderId="1" xfId="2" applyFont="1" applyFill="1" applyBorder="1" applyAlignment="1">
      <alignment horizontal="center" wrapText="1"/>
    </xf>
    <xf numFmtId="0" fontId="8" fillId="2" borderId="1" xfId="2" applyFont="1" applyFill="1" applyBorder="1" applyAlignment="1">
      <alignment horizontal="center" wrapText="1"/>
    </xf>
    <xf numFmtId="0" fontId="9" fillId="2" borderId="1" xfId="2" applyFont="1" applyFill="1" applyBorder="1" applyAlignment="1">
      <alignment horizontal="center" wrapText="1"/>
    </xf>
    <xf numFmtId="0" fontId="5" fillId="0" borderId="0" xfId="1" applyFont="1"/>
    <xf numFmtId="0" fontId="5" fillId="0" borderId="2" xfId="1" applyFont="1" applyBorder="1"/>
    <xf numFmtId="0" fontId="5" fillId="0" borderId="3" xfId="1" applyFont="1" applyBorder="1"/>
    <xf numFmtId="0" fontId="5" fillId="0" borderId="3" xfId="1" applyFont="1" applyBorder="1" applyAlignment="1">
      <alignment horizontal="center" vertical="center"/>
    </xf>
    <xf numFmtId="0" fontId="5" fillId="0" borderId="3" xfId="1" applyFont="1" applyBorder="1" applyAlignment="1">
      <alignment horizontal="left" vertical="center" wrapText="1"/>
    </xf>
    <xf numFmtId="4" fontId="5" fillId="0" borderId="3" xfId="1" applyNumberFormat="1" applyFont="1" applyBorder="1" applyAlignment="1">
      <alignment vertical="center" wrapText="1"/>
    </xf>
    <xf numFmtId="0" fontId="5" fillId="0" borderId="3" xfId="1" applyFont="1" applyBorder="1" applyAlignment="1">
      <alignment horizontal="center" vertical="center" wrapText="1"/>
    </xf>
    <xf numFmtId="0" fontId="5" fillId="0" borderId="4" xfId="1" applyFont="1" applyBorder="1"/>
    <xf numFmtId="0" fontId="5" fillId="0" borderId="5" xfId="1" applyFont="1" applyBorder="1"/>
    <xf numFmtId="0" fontId="5" fillId="0" borderId="5" xfId="1" applyFont="1" applyBorder="1" applyAlignment="1">
      <alignment horizontal="center" vertical="center"/>
    </xf>
    <xf numFmtId="0" fontId="5" fillId="0" borderId="5" xfId="1" applyFont="1" applyBorder="1" applyAlignment="1">
      <alignment horizontal="left" vertical="center" wrapText="1"/>
    </xf>
    <xf numFmtId="4" fontId="5" fillId="0" borderId="5" xfId="1" applyNumberFormat="1" applyFont="1" applyBorder="1" applyAlignment="1">
      <alignment vertical="center" wrapText="1"/>
    </xf>
    <xf numFmtId="0" fontId="5" fillId="0" borderId="5" xfId="1" applyFont="1" applyBorder="1" applyAlignment="1">
      <alignment horizontal="center" vertical="center" wrapText="1"/>
    </xf>
    <xf numFmtId="4" fontId="5" fillId="0" borderId="5" xfId="1" applyNumberFormat="1" applyFont="1" applyBorder="1" applyAlignment="1">
      <alignment vertical="center"/>
    </xf>
    <xf numFmtId="0" fontId="5" fillId="0" borderId="5" xfId="1" applyFont="1" applyBorder="1" applyAlignment="1">
      <alignment horizontal="center"/>
    </xf>
    <xf numFmtId="0" fontId="5" fillId="0" borderId="5" xfId="1" applyFont="1" applyBorder="1" applyAlignment="1">
      <alignment wrapText="1"/>
    </xf>
    <xf numFmtId="4" fontId="5" fillId="0" borderId="5" xfId="1" applyNumberFormat="1" applyFont="1" applyBorder="1" applyAlignment="1">
      <alignment wrapText="1"/>
    </xf>
    <xf numFmtId="49" fontId="5" fillId="0" borderId="5" xfId="1" applyNumberFormat="1" applyFont="1" applyBorder="1" applyAlignment="1">
      <alignment horizontal="center" wrapText="1"/>
    </xf>
    <xf numFmtId="4" fontId="5" fillId="0" borderId="5" xfId="1" applyNumberFormat="1" applyFont="1" applyBorder="1"/>
    <xf numFmtId="0" fontId="5" fillId="0" borderId="5" xfId="1" applyFont="1" applyBorder="1" applyAlignment="1">
      <alignment horizontal="center" wrapText="1"/>
    </xf>
    <xf numFmtId="0" fontId="5" fillId="0" borderId="5" xfId="1" applyFont="1" applyBorder="1" applyAlignment="1">
      <alignment horizontal="left" wrapText="1"/>
    </xf>
    <xf numFmtId="4" fontId="2" fillId="0" borderId="0" xfId="1" applyNumberFormat="1"/>
    <xf numFmtId="0" fontId="5" fillId="0" borderId="5" xfId="3" applyFont="1" applyBorder="1" applyAlignment="1">
      <alignment horizontal="center" vertical="center" wrapText="1"/>
    </xf>
    <xf numFmtId="0" fontId="5" fillId="0" borderId="5" xfId="3" applyFont="1" applyBorder="1" applyAlignment="1">
      <alignment horizontal="left" vertical="center" wrapText="1"/>
    </xf>
    <xf numFmtId="0" fontId="5" fillId="0" borderId="5" xfId="1" applyFont="1" applyBorder="1" applyAlignment="1">
      <alignment horizontal="left"/>
    </xf>
    <xf numFmtId="0" fontId="5" fillId="0" borderId="4" xfId="1" applyFont="1" applyBorder="1" applyAlignment="1">
      <alignment horizontal="center"/>
    </xf>
    <xf numFmtId="0" fontId="5" fillId="0" borderId="5" xfId="1" quotePrefix="1" applyFont="1" applyBorder="1" applyAlignment="1">
      <alignment horizontal="center"/>
    </xf>
    <xf numFmtId="0" fontId="11" fillId="0" borderId="0" xfId="1" applyFont="1"/>
    <xf numFmtId="0" fontId="5" fillId="0" borderId="5" xfId="1" applyFont="1" applyBorder="1" applyAlignment="1">
      <alignment vertical="center" wrapText="1"/>
    </xf>
    <xf numFmtId="0" fontId="2" fillId="3" borderId="0" xfId="1" applyFill="1"/>
    <xf numFmtId="0" fontId="5" fillId="0" borderId="5" xfId="2" applyFont="1" applyBorder="1" applyAlignment="1">
      <alignment horizontal="center" wrapText="1"/>
    </xf>
    <xf numFmtId="0" fontId="5" fillId="0" borderId="4" xfId="1" applyFont="1" applyBorder="1" applyAlignment="1">
      <alignment vertical="center"/>
    </xf>
    <xf numFmtId="0" fontId="5" fillId="0" borderId="5" xfId="1" applyFont="1" applyBorder="1" applyAlignment="1">
      <alignment vertical="center"/>
    </xf>
    <xf numFmtId="0" fontId="2" fillId="0" borderId="0" xfId="1" applyAlignment="1">
      <alignment vertical="center"/>
    </xf>
    <xf numFmtId="0" fontId="5" fillId="0" borderId="5" xfId="1" applyFont="1" applyBorder="1" applyAlignment="1">
      <alignment horizontal="right"/>
    </xf>
    <xf numFmtId="8" fontId="5" fillId="0" borderId="5" xfId="1" applyNumberFormat="1" applyFont="1" applyBorder="1" applyAlignment="1">
      <alignment vertical="center" wrapText="1"/>
    </xf>
    <xf numFmtId="4" fontId="5" fillId="0" borderId="0" xfId="1" applyNumberFormat="1" applyFont="1" applyAlignment="1">
      <alignment wrapText="1"/>
    </xf>
    <xf numFmtId="0" fontId="5" fillId="0" borderId="5" xfId="1" applyFont="1" applyBorder="1" applyAlignment="1">
      <alignment horizontal="left" vertical="top" wrapText="1"/>
    </xf>
    <xf numFmtId="1" fontId="5" fillId="0" borderId="5" xfId="1" applyNumberFormat="1" applyFont="1" applyBorder="1" applyAlignment="1">
      <alignment horizontal="center" vertical="center"/>
    </xf>
    <xf numFmtId="1" fontId="5" fillId="0" borderId="5" xfId="1" applyNumberFormat="1" applyFont="1" applyBorder="1" applyAlignment="1">
      <alignment horizontal="center" vertical="center" shrinkToFit="1"/>
    </xf>
    <xf numFmtId="0" fontId="5" fillId="0" borderId="5" xfId="1" applyFont="1" applyBorder="1" applyAlignment="1">
      <alignment horizontal="center" vertical="top" wrapText="1"/>
    </xf>
    <xf numFmtId="0" fontId="5" fillId="0" borderId="5" xfId="1" applyFont="1" applyBorder="1" applyAlignment="1">
      <alignment horizontal="right" wrapText="1"/>
    </xf>
    <xf numFmtId="165" fontId="5" fillId="0" borderId="5" xfId="1" applyNumberFormat="1" applyFont="1" applyBorder="1" applyAlignment="1">
      <alignment horizontal="center" wrapText="1"/>
    </xf>
    <xf numFmtId="165" fontId="5" fillId="0" borderId="5" xfId="1" applyNumberFormat="1" applyFont="1" applyBorder="1" applyAlignment="1">
      <alignment horizontal="center"/>
    </xf>
    <xf numFmtId="0" fontId="12" fillId="0" borderId="5" xfId="1" applyFont="1" applyBorder="1" applyAlignment="1">
      <alignment vertical="center" wrapText="1"/>
    </xf>
    <xf numFmtId="166" fontId="5" fillId="0" borderId="5" xfId="1" applyNumberFormat="1" applyFont="1" applyBorder="1"/>
    <xf numFmtId="1" fontId="5" fillId="0" borderId="5" xfId="1" applyNumberFormat="1" applyFont="1" applyBorder="1" applyAlignment="1">
      <alignment horizontal="center"/>
    </xf>
    <xf numFmtId="4" fontId="13" fillId="0" borderId="0" xfId="1" applyNumberFormat="1" applyFont="1" applyAlignment="1">
      <alignment horizontal="right" vertical="top" wrapText="1"/>
    </xf>
    <xf numFmtId="4" fontId="15" fillId="0" borderId="0" xfId="1" applyNumberFormat="1" applyFont="1" applyAlignment="1">
      <alignment horizontal="right" vertical="top" wrapText="1"/>
    </xf>
    <xf numFmtId="2" fontId="15" fillId="0" borderId="0" xfId="1" applyNumberFormat="1" applyFont="1" applyAlignment="1">
      <alignment horizontal="right" vertical="top" wrapText="1"/>
    </xf>
    <xf numFmtId="0" fontId="5" fillId="0" borderId="5" xfId="3" applyFont="1" applyBorder="1" applyAlignment="1">
      <alignment horizontal="right" wrapText="1"/>
    </xf>
    <xf numFmtId="0" fontId="14" fillId="0" borderId="0" xfId="1" applyFont="1"/>
    <xf numFmtId="2" fontId="13" fillId="0" borderId="0" xfId="1" applyNumberFormat="1" applyFont="1" applyAlignment="1">
      <alignment horizontal="right" vertical="top" wrapText="1"/>
    </xf>
    <xf numFmtId="0" fontId="5" fillId="0" borderId="4" xfId="1" applyFont="1" applyBorder="1" applyAlignment="1">
      <alignment vertical="center" wrapText="1"/>
    </xf>
    <xf numFmtId="0" fontId="2" fillId="0" borderId="0" xfId="1" applyAlignment="1">
      <alignment vertical="center" wrapText="1"/>
    </xf>
    <xf numFmtId="4" fontId="2" fillId="0" borderId="0" xfId="1" applyNumberFormat="1" applyAlignment="1">
      <alignment vertical="center" wrapText="1"/>
    </xf>
    <xf numFmtId="164" fontId="2" fillId="0" borderId="0" xfId="1" applyNumberFormat="1" applyAlignment="1">
      <alignment vertical="center" wrapText="1"/>
    </xf>
    <xf numFmtId="164" fontId="5" fillId="0" borderId="5" xfId="1" applyNumberFormat="1" applyFont="1" applyBorder="1"/>
    <xf numFmtId="0" fontId="5" fillId="0" borderId="4" xfId="6" applyFont="1" applyBorder="1" applyAlignment="1">
      <alignment vertical="center"/>
    </xf>
    <xf numFmtId="0" fontId="5" fillId="0" borderId="5" xfId="6" applyFont="1" applyBorder="1" applyAlignment="1">
      <alignment vertical="center"/>
    </xf>
    <xf numFmtId="0" fontId="5" fillId="0" borderId="0" xfId="6" applyFont="1" applyAlignment="1">
      <alignment vertical="center"/>
    </xf>
    <xf numFmtId="0" fontId="5" fillId="0" borderId="5" xfId="1" applyFont="1" applyBorder="1" applyAlignment="1">
      <alignment horizontal="center" vertical="top"/>
    </xf>
    <xf numFmtId="1" fontId="5" fillId="0" borderId="5" xfId="1" applyNumberFormat="1" applyFont="1" applyBorder="1" applyAlignment="1">
      <alignment horizontal="center" vertical="top"/>
    </xf>
    <xf numFmtId="0" fontId="16" fillId="3" borderId="0" xfId="1" applyFont="1" applyFill="1"/>
    <xf numFmtId="0" fontId="5" fillId="0" borderId="5" xfId="1" quotePrefix="1" applyFont="1" applyBorder="1"/>
    <xf numFmtId="3" fontId="5" fillId="0" borderId="5" xfId="1" applyNumberFormat="1" applyFont="1" applyBorder="1"/>
    <xf numFmtId="0" fontId="17" fillId="0" borderId="0" xfId="1" applyFont="1" applyAlignment="1">
      <alignment wrapText="1"/>
    </xf>
    <xf numFmtId="0" fontId="5" fillId="0" borderId="5" xfId="1" applyFont="1" applyBorder="1" applyAlignment="1">
      <alignment vertical="top" wrapText="1"/>
    </xf>
    <xf numFmtId="4" fontId="5" fillId="0" borderId="5" xfId="1" applyNumberFormat="1" applyFont="1" applyBorder="1" applyAlignment="1">
      <alignment horizontal="left"/>
    </xf>
    <xf numFmtId="4" fontId="5" fillId="0" borderId="5" xfId="1" applyNumberFormat="1" applyFont="1" applyBorder="1" applyAlignment="1">
      <alignment horizontal="left" wrapText="1"/>
    </xf>
    <xf numFmtId="0" fontId="5" fillId="0" borderId="5" xfId="1" applyFont="1" applyBorder="1" applyAlignment="1">
      <alignment horizontal="left" indent="1"/>
    </xf>
    <xf numFmtId="0" fontId="5" fillId="0" borderId="5" xfId="1" applyFont="1" applyBorder="1" applyAlignment="1">
      <alignment horizontal="left" wrapText="1" indent="1"/>
    </xf>
    <xf numFmtId="44" fontId="5" fillId="0" borderId="5" xfId="4" applyFont="1" applyFill="1" applyBorder="1" applyAlignment="1">
      <alignment wrapText="1"/>
    </xf>
    <xf numFmtId="44" fontId="5" fillId="0" borderId="5" xfId="4" applyFont="1" applyFill="1" applyBorder="1" applyAlignment="1"/>
    <xf numFmtId="8" fontId="5" fillId="0" borderId="5" xfId="4" applyNumberFormat="1" applyFont="1" applyFill="1" applyBorder="1" applyAlignment="1">
      <alignment wrapText="1"/>
    </xf>
    <xf numFmtId="0" fontId="5" fillId="0" borderId="5" xfId="1" applyFont="1" applyBorder="1" applyAlignment="1">
      <alignment horizontal="center"/>
    </xf>
    <xf numFmtId="0" fontId="5" fillId="0" borderId="5" xfId="7" applyFont="1" applyBorder="1" applyAlignment="1">
      <alignment horizontal="left" vertical="center"/>
    </xf>
    <xf numFmtId="0" fontId="5" fillId="0" borderId="5" xfId="7" applyFont="1" applyBorder="1" applyAlignment="1">
      <alignment horizontal="left" vertical="center" wrapText="1"/>
    </xf>
    <xf numFmtId="0" fontId="5" fillId="0" borderId="5" xfId="7" applyFont="1" applyBorder="1" applyAlignment="1">
      <alignment horizontal="left"/>
    </xf>
    <xf numFmtId="0" fontId="5" fillId="0" borderId="5" xfId="7" applyFont="1" applyBorder="1" applyAlignment="1">
      <alignment horizontal="left" wrapText="1"/>
    </xf>
    <xf numFmtId="0" fontId="5" fillId="0" borderId="5" xfId="1" applyFont="1" applyBorder="1" applyAlignment="1">
      <alignment horizontal="left" vertical="center"/>
    </xf>
    <xf numFmtId="0" fontId="5" fillId="0" borderId="5" xfId="7" applyFont="1" applyBorder="1" applyAlignment="1">
      <alignment wrapText="1"/>
    </xf>
    <xf numFmtId="0" fontId="5" fillId="0" borderId="5" xfId="2" applyFont="1" applyBorder="1" applyAlignment="1">
      <alignment horizontal="left" wrapText="1"/>
    </xf>
    <xf numFmtId="0" fontId="5" fillId="0" borderId="5" xfId="2" applyFont="1" applyBorder="1" applyAlignment="1">
      <alignment wrapText="1"/>
    </xf>
    <xf numFmtId="0" fontId="5" fillId="0" borderId="5" xfId="1" applyFont="1" applyBorder="1" applyAlignment="1">
      <alignment shrinkToFit="1"/>
    </xf>
    <xf numFmtId="0" fontId="5" fillId="0" borderId="5" xfId="1" applyFont="1" applyBorder="1" applyAlignment="1">
      <alignment vertical="justify"/>
    </xf>
    <xf numFmtId="0" fontId="5" fillId="0" borderId="5" xfId="1" applyFont="1" applyBorder="1" applyAlignment="1">
      <alignment horizontal="left" vertical="justify"/>
    </xf>
    <xf numFmtId="0" fontId="5" fillId="0" borderId="5" xfId="1" applyFont="1" applyBorder="1" applyAlignment="1">
      <alignment horizontal="center" vertical="justify"/>
    </xf>
    <xf numFmtId="0" fontId="5" fillId="0" borderId="5" xfId="1" applyFont="1" applyBorder="1" applyAlignment="1">
      <alignment horizontal="left" vertical="distributed"/>
    </xf>
    <xf numFmtId="0" fontId="2" fillId="0" borderId="0" xfId="1" applyAlignment="1">
      <alignment horizontal="left"/>
    </xf>
    <xf numFmtId="0" fontId="5" fillId="0" borderId="6" xfId="1" applyFont="1" applyBorder="1"/>
    <xf numFmtId="0" fontId="5" fillId="0" borderId="7" xfId="1" applyFont="1" applyBorder="1"/>
    <xf numFmtId="0" fontId="5" fillId="0" borderId="7" xfId="1" applyFont="1" applyBorder="1" applyAlignment="1">
      <alignment horizontal="center"/>
    </xf>
    <xf numFmtId="0" fontId="5" fillId="0" borderId="7" xfId="1" applyFont="1" applyBorder="1" applyAlignment="1">
      <alignment wrapText="1"/>
    </xf>
    <xf numFmtId="4" fontId="5" fillId="0" borderId="7" xfId="1" applyNumberFormat="1" applyFont="1" applyBorder="1" applyAlignment="1">
      <alignment wrapText="1"/>
    </xf>
    <xf numFmtId="0" fontId="5" fillId="0" borderId="7" xfId="1" applyFont="1" applyBorder="1" applyAlignment="1">
      <alignment horizontal="center" wrapText="1"/>
    </xf>
    <xf numFmtId="0" fontId="5" fillId="0" borderId="5" xfId="1" applyFont="1" applyBorder="1" applyAlignment="1">
      <alignment horizontal="center"/>
    </xf>
    <xf numFmtId="4" fontId="5" fillId="0" borderId="5" xfId="1" applyNumberFormat="1" applyFont="1" applyBorder="1" applyAlignment="1"/>
    <xf numFmtId="0" fontId="3" fillId="0" borderId="0" xfId="1" applyFont="1" applyAlignment="1">
      <alignment wrapText="1"/>
    </xf>
    <xf numFmtId="0" fontId="5" fillId="0" borderId="0" xfId="8" applyFont="1"/>
    <xf numFmtId="0" fontId="5" fillId="0" borderId="5" xfId="8" applyNumberFormat="1" applyFont="1" applyBorder="1" applyAlignment="1">
      <alignment horizontal="center" wrapText="1"/>
    </xf>
    <xf numFmtId="0" fontId="39" fillId="0" borderId="0" xfId="8" applyFont="1"/>
    <xf numFmtId="0" fontId="7" fillId="2" borderId="1" xfId="2" applyFont="1" applyFill="1" applyBorder="1" applyAlignment="1">
      <alignment wrapText="1"/>
    </xf>
    <xf numFmtId="8" fontId="5" fillId="0" borderId="5" xfId="1" applyNumberFormat="1" applyFont="1" applyBorder="1" applyAlignment="1"/>
    <xf numFmtId="4" fontId="5" fillId="0" borderId="5" xfId="1" applyNumberFormat="1" applyFont="1" applyBorder="1" applyAlignment="1">
      <alignment vertical="center" shrinkToFit="1"/>
    </xf>
    <xf numFmtId="164" fontId="5" fillId="0" borderId="5" xfId="1" applyNumberFormat="1" applyFont="1" applyBorder="1" applyAlignment="1">
      <alignment wrapText="1"/>
    </xf>
    <xf numFmtId="3" fontId="5" fillId="0" borderId="5" xfId="3" applyNumberFormat="1" applyFont="1" applyBorder="1" applyAlignment="1">
      <alignment vertical="center" wrapText="1"/>
    </xf>
    <xf numFmtId="43" fontId="5" fillId="0" borderId="5" xfId="5" applyFont="1" applyFill="1" applyBorder="1" applyAlignment="1">
      <alignment wrapText="1"/>
    </xf>
    <xf numFmtId="43" fontId="5" fillId="0" borderId="5" xfId="5" applyFont="1" applyFill="1" applyBorder="1" applyAlignment="1"/>
    <xf numFmtId="43" fontId="5" fillId="0" borderId="5" xfId="5" applyFont="1" applyFill="1" applyBorder="1" applyAlignment="1">
      <alignment vertical="top" wrapText="1"/>
    </xf>
    <xf numFmtId="2" fontId="5" fillId="0" borderId="5" xfId="1" applyNumberFormat="1" applyFont="1" applyBorder="1" applyAlignment="1">
      <alignment vertical="top" wrapText="1"/>
    </xf>
    <xf numFmtId="166" fontId="5" fillId="0" borderId="5" xfId="1" applyNumberFormat="1" applyFont="1" applyBorder="1" applyAlignment="1"/>
    <xf numFmtId="4" fontId="5" fillId="0" borderId="5" xfId="1" applyNumberFormat="1" applyFont="1" applyBorder="1" applyAlignment="1">
      <alignment vertical="top" wrapText="1"/>
    </xf>
    <xf numFmtId="167" fontId="5" fillId="0" borderId="5" xfId="1" applyNumberFormat="1" applyFont="1" applyBorder="1" applyAlignment="1"/>
    <xf numFmtId="168" fontId="5" fillId="0" borderId="5" xfId="1" applyNumberFormat="1" applyFont="1" applyBorder="1" applyAlignment="1"/>
    <xf numFmtId="168" fontId="5" fillId="0" borderId="5" xfId="1" applyNumberFormat="1" applyFont="1" applyBorder="1" applyAlignment="1">
      <alignment vertical="top"/>
    </xf>
    <xf numFmtId="168" fontId="5" fillId="0" borderId="5" xfId="1" applyNumberFormat="1" applyFont="1" applyBorder="1" applyAlignment="1">
      <alignment vertical="top" wrapText="1"/>
    </xf>
    <xf numFmtId="3" fontId="5" fillId="0" borderId="5" xfId="1" applyNumberFormat="1" applyFont="1" applyBorder="1" applyAlignment="1"/>
    <xf numFmtId="0" fontId="5" fillId="0" borderId="5" xfId="1" applyFont="1" applyBorder="1" applyAlignment="1"/>
    <xf numFmtId="164" fontId="5" fillId="0" borderId="5" xfId="1" applyNumberFormat="1" applyFont="1" applyBorder="1" applyAlignment="1"/>
    <xf numFmtId="0" fontId="5" fillId="0" borderId="5" xfId="7" applyFont="1" applyBorder="1" applyAlignment="1">
      <alignment vertical="center"/>
    </xf>
    <xf numFmtId="4" fontId="5" fillId="0" borderId="5" xfId="7" applyNumberFormat="1" applyFont="1" applyBorder="1" applyAlignment="1">
      <alignment vertical="center"/>
    </xf>
    <xf numFmtId="0" fontId="5" fillId="0" borderId="5" xfId="7" applyFont="1" applyBorder="1" applyAlignment="1"/>
    <xf numFmtId="4" fontId="5" fillId="0" borderId="5" xfId="7" applyNumberFormat="1" applyFont="1" applyBorder="1" applyAlignment="1"/>
    <xf numFmtId="0" fontId="2" fillId="0" borderId="0" xfId="1" applyAlignment="1"/>
    <xf numFmtId="0" fontId="1" fillId="0" borderId="17" xfId="0" applyFont="1" applyFill="1" applyBorder="1" applyAlignment="1">
      <alignment horizontal="center"/>
    </xf>
    <xf numFmtId="0" fontId="5" fillId="0" borderId="5" xfId="1" applyFont="1" applyBorder="1" applyAlignment="1">
      <alignment horizontal="center" wrapText="1"/>
    </xf>
    <xf numFmtId="0" fontId="5" fillId="0" borderId="5" xfId="1" applyFont="1" applyBorder="1" applyAlignment="1">
      <alignment horizontal="center" vertical="center" wrapText="1"/>
    </xf>
    <xf numFmtId="4" fontId="5" fillId="0" borderId="5" xfId="1" applyNumberFormat="1" applyFont="1" applyBorder="1" applyAlignment="1">
      <alignment vertical="center" wrapText="1"/>
    </xf>
    <xf numFmtId="0" fontId="5" fillId="0" borderId="5" xfId="1" applyFont="1" applyBorder="1" applyAlignment="1">
      <alignment horizontal="center"/>
    </xf>
    <xf numFmtId="4" fontId="5" fillId="0" borderId="5" xfId="1" applyNumberFormat="1" applyFont="1" applyBorder="1"/>
  </cellXfs>
  <cellStyles count="50">
    <cellStyle name="20 % – Poudarek1 2" xfId="9" xr:uid="{025DB544-B2DE-4305-A77B-A8236351D89D}"/>
    <cellStyle name="20 % – Poudarek2 2" xfId="10" xr:uid="{7A65EC88-3317-4976-9D22-E52F5BB7647B}"/>
    <cellStyle name="20 % – Poudarek3 2" xfId="11" xr:uid="{1F05EB6A-3A38-4157-8AB4-76F7CCA792BE}"/>
    <cellStyle name="20 % – Poudarek4 2" xfId="12" xr:uid="{90B8A6D8-F84F-4325-BDA0-FE63DC8CFFCD}"/>
    <cellStyle name="20 % – Poudarek5 2" xfId="13" xr:uid="{9418C3B3-E064-4572-9344-0D09DDF262CA}"/>
    <cellStyle name="20 % – Poudarek6 2" xfId="14" xr:uid="{B95295CD-39E0-4006-A4D2-68E8CC2FC141}"/>
    <cellStyle name="40 % – Poudarek1 2" xfId="15" xr:uid="{201A4542-244B-4DF9-BEA5-D7DA6A3C691A}"/>
    <cellStyle name="40 % – Poudarek2 2" xfId="16" xr:uid="{3E665F88-319A-4DC2-A69A-CE38C9E7E176}"/>
    <cellStyle name="40 % – Poudarek3 2" xfId="17" xr:uid="{5D7E3ACF-AC98-4120-8F61-EA057852F95E}"/>
    <cellStyle name="40 % – Poudarek4 2" xfId="18" xr:uid="{6D3E93E6-1FC8-41A3-B5C0-FB3D98975CFB}"/>
    <cellStyle name="40 % – Poudarek5 2" xfId="19" xr:uid="{2F0EDCF4-748E-4467-AF9C-F3802A209E5A}"/>
    <cellStyle name="40 % – Poudarek6 2" xfId="20" xr:uid="{4924C187-B8B4-4146-9880-D05A93DB1B8B}"/>
    <cellStyle name="60 % – Poudarek1 2" xfId="21" xr:uid="{C168ED44-66E1-433B-8654-1E068DD69B59}"/>
    <cellStyle name="60 % – Poudarek2 2" xfId="22" xr:uid="{3C872201-B7EF-432B-947E-6877AD380722}"/>
    <cellStyle name="60 % – Poudarek3 2" xfId="23" xr:uid="{CE3DDFCC-8387-414E-AF04-9E0CAF3F129E}"/>
    <cellStyle name="60 % – Poudarek4 2" xfId="24" xr:uid="{32479E08-62B0-4313-B4F4-A77476242301}"/>
    <cellStyle name="60 % – Poudarek5 2" xfId="25" xr:uid="{2A3603CE-A055-4146-A35A-2E64469EFFB2}"/>
    <cellStyle name="60 % – Poudarek6 2" xfId="26" xr:uid="{E77D9C6E-A21C-4A72-A2F1-9D52763B1668}"/>
    <cellStyle name="Dobro 2" xfId="27" xr:uid="{211EC37A-AA2D-4877-99BB-F68701F67A50}"/>
    <cellStyle name="Izhod 2" xfId="28" xr:uid="{DFFDBAF2-D5ED-460D-98A8-8BC322850BAE}"/>
    <cellStyle name="Naslov 1 2" xfId="30" xr:uid="{DCC507DC-55A7-4F45-95F8-7CD062F4BDFB}"/>
    <cellStyle name="Naslov 2 2" xfId="31" xr:uid="{3B184069-470C-47AD-8C41-5F880B339C3F}"/>
    <cellStyle name="Naslov 3 2" xfId="32" xr:uid="{09143EA0-EF01-4BF7-B886-3A9128F9B3CE}"/>
    <cellStyle name="Naslov 4 2" xfId="33" xr:uid="{1FBA5B50-A568-4C50-9324-579592BC6EA7}"/>
    <cellStyle name="Naslov 5" xfId="29" xr:uid="{6EB50B47-0D71-4541-84E4-2E20F950E059}"/>
    <cellStyle name="Navadno" xfId="0" builtinId="0"/>
    <cellStyle name="Navadno 2" xfId="1" xr:uid="{2AFDCF58-A803-42C9-8399-990FC932C90C}"/>
    <cellStyle name="Navadno 3" xfId="7" xr:uid="{9C2B94A7-6652-46C0-A5B3-B884115094BC}"/>
    <cellStyle name="Navadno 4" xfId="6" xr:uid="{3944FC2A-B9C1-47BD-9C56-B5517F565744}"/>
    <cellStyle name="Navadno 5" xfId="8" xr:uid="{CBD1F85C-D908-488A-B33A-C10B5F515EDD}"/>
    <cellStyle name="Navadno_List1" xfId="3" xr:uid="{6AD4CCCF-ACEE-498D-AFB5-648DAF0528DD}"/>
    <cellStyle name="Navadno_List1_1" xfId="2" xr:uid="{C27A1B21-5D6C-40A3-BB72-F939AA41A099}"/>
    <cellStyle name="Nevtralno 2" xfId="34" xr:uid="{0ED8F9FE-16DB-4AF7-82F1-455CD3DCA8CD}"/>
    <cellStyle name="Opomba 2" xfId="35" xr:uid="{8BBAB59B-304D-4A9B-A7C5-5CEC27FB8D5F}"/>
    <cellStyle name="Opozorilo 2" xfId="36" xr:uid="{5055EE10-4782-4096-BD70-C82EF89010D9}"/>
    <cellStyle name="Pojasnjevalno besedilo 2" xfId="37" xr:uid="{1E821238-E0B6-4DD8-8D63-93306AF01379}"/>
    <cellStyle name="Poudarek1 2" xfId="38" xr:uid="{8C5AC219-55AA-460F-8F37-0B20D1FDBB04}"/>
    <cellStyle name="Poudarek2 2" xfId="39" xr:uid="{30E5C75C-8C5A-4633-AA04-8F32CC98CB9A}"/>
    <cellStyle name="Poudarek3 2" xfId="40" xr:uid="{85F318D7-D1DE-4BBC-86EF-E4B0B2D596CA}"/>
    <cellStyle name="Poudarek4 2" xfId="41" xr:uid="{4A1D34E8-F677-4962-83E4-5D1062CC4B5A}"/>
    <cellStyle name="Poudarek5 2" xfId="42" xr:uid="{DC682D9C-8DC9-4972-9215-92DEB433D5C7}"/>
    <cellStyle name="Poudarek6 2" xfId="43" xr:uid="{E18D1A16-D265-45EB-B1DE-9AC921E0BFC9}"/>
    <cellStyle name="Povezana celica 2" xfId="44" xr:uid="{F7428CBD-9D85-40D3-86E3-C3192C8A89B9}"/>
    <cellStyle name="Preveri celico 2" xfId="45" xr:uid="{6B7403AC-15B4-41F4-BC82-DB1AC23CF672}"/>
    <cellStyle name="Računanje 2" xfId="46" xr:uid="{B421DD06-B788-46CD-90C0-218891BD1378}"/>
    <cellStyle name="Slabo 2" xfId="47" xr:uid="{98DD34BA-7422-45D3-871D-C28EAE9C6DC3}"/>
    <cellStyle name="Valuta 2" xfId="4" xr:uid="{27E960B1-956F-4063-ABBC-CC17E1CA538D}"/>
    <cellStyle name="Vejica 2" xfId="5" xr:uid="{0C19C039-E64F-42BF-958E-501606EE27C7}"/>
    <cellStyle name="Vnos 2" xfId="48" xr:uid="{81C4F4F6-F36E-4F71-89B2-6C8AA8753739}"/>
    <cellStyle name="Vsota 2" xfId="49" xr:uid="{A4C0C034-CF4F-4F94-A3BE-7E105324386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11BF1-1CA7-4B3F-BBAF-05DCC2F2B61A}">
  <sheetPr>
    <pageSetUpPr fitToPage="1"/>
  </sheetPr>
  <dimension ref="A1:M2800"/>
  <sheetViews>
    <sheetView tabSelected="1" workbookViewId="0"/>
  </sheetViews>
  <sheetFormatPr defaultRowHeight="12.75"/>
  <cols>
    <col min="1" max="1" width="6.28515625" style="1" customWidth="1"/>
    <col min="2" max="2" width="17.140625" style="1" customWidth="1"/>
    <col min="3" max="3" width="8.5703125" style="1" customWidth="1"/>
    <col min="4" max="4" width="10.5703125" style="1" customWidth="1"/>
    <col min="5" max="5" width="21" style="1" hidden="1" customWidth="1"/>
    <col min="6" max="6" width="37.28515625" style="1" customWidth="1"/>
    <col min="7" max="7" width="14.140625" style="135" customWidth="1"/>
    <col min="8" max="8" width="17.42578125" style="1" customWidth="1"/>
    <col min="9" max="9" width="14" style="5" customWidth="1"/>
    <col min="10" max="16384" width="9.140625" style="1"/>
  </cols>
  <sheetData>
    <row r="1" spans="1:11" ht="15">
      <c r="B1" s="1" t="s">
        <v>10006</v>
      </c>
      <c r="C1" s="2"/>
      <c r="D1" s="2"/>
      <c r="E1" s="2"/>
      <c r="F1" s="3"/>
      <c r="G1" s="109"/>
      <c r="H1" s="2"/>
    </row>
    <row r="2" spans="1:11" ht="15" customHeight="1">
      <c r="C2" s="4"/>
      <c r="D2" s="4"/>
      <c r="E2" s="4"/>
      <c r="F2" s="6"/>
      <c r="G2" s="6"/>
      <c r="H2" s="4"/>
    </row>
    <row r="3" spans="1:11" s="11" customFormat="1" ht="39" customHeight="1">
      <c r="A3" s="7"/>
      <c r="B3" s="7"/>
      <c r="C3" s="8" t="s">
        <v>5018</v>
      </c>
      <c r="D3" s="8" t="s">
        <v>5019</v>
      </c>
      <c r="E3" s="9" t="s">
        <v>5020</v>
      </c>
      <c r="F3" s="8" t="s">
        <v>5021</v>
      </c>
      <c r="G3" s="113" t="s">
        <v>5022</v>
      </c>
      <c r="H3" s="8" t="s">
        <v>10007</v>
      </c>
      <c r="I3" s="10" t="s">
        <v>10008</v>
      </c>
    </row>
    <row r="4" spans="1:11" ht="60">
      <c r="A4" s="12">
        <v>1</v>
      </c>
      <c r="B4" s="13" t="s">
        <v>8</v>
      </c>
      <c r="C4" s="14">
        <v>1</v>
      </c>
      <c r="D4" s="14">
        <v>1274070</v>
      </c>
      <c r="E4" s="14" t="s">
        <v>5023</v>
      </c>
      <c r="F4" s="15" t="s">
        <v>5024</v>
      </c>
      <c r="G4" s="16">
        <v>535.20000000000005</v>
      </c>
      <c r="H4" s="16">
        <v>535.20000000000005</v>
      </c>
      <c r="I4" s="17">
        <v>2023</v>
      </c>
    </row>
    <row r="5" spans="1:11" ht="60" customHeight="1">
      <c r="A5" s="18"/>
      <c r="B5" s="19" t="s">
        <v>8</v>
      </c>
      <c r="C5" s="20">
        <v>2</v>
      </c>
      <c r="D5" s="20">
        <v>1272778</v>
      </c>
      <c r="E5" s="20" t="s">
        <v>5025</v>
      </c>
      <c r="F5" s="21" t="s">
        <v>5026</v>
      </c>
      <c r="G5" s="22">
        <v>628.20000000000005</v>
      </c>
      <c r="H5" s="22">
        <v>628.20000000000005</v>
      </c>
      <c r="I5" s="23">
        <v>2023</v>
      </c>
    </row>
    <row r="6" spans="1:11" ht="60" customHeight="1">
      <c r="A6" s="18"/>
      <c r="B6" s="19" t="s">
        <v>8</v>
      </c>
      <c r="C6" s="20">
        <v>3</v>
      </c>
      <c r="D6" s="20">
        <v>1274070</v>
      </c>
      <c r="E6" s="20" t="s">
        <v>5023</v>
      </c>
      <c r="F6" s="21" t="s">
        <v>5027</v>
      </c>
      <c r="G6" s="22">
        <v>1003.5</v>
      </c>
      <c r="H6" s="22">
        <v>1003.5</v>
      </c>
      <c r="I6" s="23">
        <v>2024</v>
      </c>
    </row>
    <row r="7" spans="1:11" ht="60" customHeight="1">
      <c r="A7" s="18"/>
      <c r="B7" s="19" t="s">
        <v>8</v>
      </c>
      <c r="C7" s="20">
        <v>4</v>
      </c>
      <c r="D7" s="20">
        <v>1272778</v>
      </c>
      <c r="E7" s="20" t="s">
        <v>5025</v>
      </c>
      <c r="F7" s="21" t="s">
        <v>5028</v>
      </c>
      <c r="G7" s="22">
        <v>1003.5</v>
      </c>
      <c r="H7" s="22">
        <v>1003.5</v>
      </c>
      <c r="I7" s="23">
        <v>2024</v>
      </c>
      <c r="K7" s="1">
        <v>1</v>
      </c>
    </row>
    <row r="8" spans="1:11" ht="60" customHeight="1">
      <c r="A8" s="18"/>
      <c r="B8" s="19" t="s">
        <v>8</v>
      </c>
      <c r="C8" s="20">
        <v>5</v>
      </c>
      <c r="D8" s="20">
        <v>1274070</v>
      </c>
      <c r="E8" s="20" t="s">
        <v>5023</v>
      </c>
      <c r="F8" s="21" t="s">
        <v>5029</v>
      </c>
      <c r="G8" s="22">
        <v>11707.5</v>
      </c>
      <c r="H8" s="22">
        <v>11707.5</v>
      </c>
      <c r="I8" s="23">
        <v>2024</v>
      </c>
    </row>
    <row r="9" spans="1:11" ht="60" customHeight="1">
      <c r="A9" s="18"/>
      <c r="B9" s="19" t="s">
        <v>8</v>
      </c>
      <c r="C9" s="20">
        <v>6</v>
      </c>
      <c r="D9" s="20">
        <v>1272778</v>
      </c>
      <c r="E9" s="20" t="s">
        <v>5025</v>
      </c>
      <c r="F9" s="21" t="s">
        <v>5030</v>
      </c>
      <c r="G9" s="22">
        <v>11707.5</v>
      </c>
      <c r="H9" s="22">
        <v>11707.5</v>
      </c>
      <c r="I9" s="23">
        <v>2024</v>
      </c>
    </row>
    <row r="10" spans="1:11" ht="60" customHeight="1">
      <c r="A10" s="18"/>
      <c r="B10" s="19" t="s">
        <v>8</v>
      </c>
      <c r="C10" s="20">
        <v>7</v>
      </c>
      <c r="D10" s="20">
        <v>1276951</v>
      </c>
      <c r="E10" s="20" t="s">
        <v>5031</v>
      </c>
      <c r="F10" s="21" t="s">
        <v>5032</v>
      </c>
      <c r="G10" s="22">
        <v>401.04</v>
      </c>
      <c r="H10" s="22">
        <v>401.04</v>
      </c>
      <c r="I10" s="23">
        <v>2024</v>
      </c>
    </row>
    <row r="11" spans="1:11" ht="60" customHeight="1">
      <c r="A11" s="18"/>
      <c r="B11" s="19" t="s">
        <v>8</v>
      </c>
      <c r="C11" s="20">
        <v>8</v>
      </c>
      <c r="D11" s="20">
        <v>1276951</v>
      </c>
      <c r="E11" s="20" t="s">
        <v>5031</v>
      </c>
      <c r="F11" s="21" t="s">
        <v>5033</v>
      </c>
      <c r="G11" s="22">
        <v>401.04</v>
      </c>
      <c r="H11" s="22">
        <v>401.04</v>
      </c>
      <c r="I11" s="23">
        <v>2024</v>
      </c>
    </row>
    <row r="12" spans="1:11" ht="60" customHeight="1">
      <c r="A12" s="18"/>
      <c r="B12" s="19" t="s">
        <v>8</v>
      </c>
      <c r="C12" s="20">
        <v>9</v>
      </c>
      <c r="D12" s="20">
        <v>1272778</v>
      </c>
      <c r="E12" s="20" t="s">
        <v>5025</v>
      </c>
      <c r="F12" s="21" t="s">
        <v>5034</v>
      </c>
      <c r="G12" s="22">
        <v>669</v>
      </c>
      <c r="H12" s="22">
        <v>669</v>
      </c>
      <c r="I12" s="23">
        <v>2024</v>
      </c>
    </row>
    <row r="13" spans="1:11" ht="60" customHeight="1">
      <c r="A13" s="18"/>
      <c r="B13" s="19" t="s">
        <v>8</v>
      </c>
      <c r="C13" s="20">
        <v>10</v>
      </c>
      <c r="D13" s="20">
        <v>1272778</v>
      </c>
      <c r="E13" s="20" t="s">
        <v>5025</v>
      </c>
      <c r="F13" s="21" t="s">
        <v>5035</v>
      </c>
      <c r="G13" s="22">
        <v>2140.8000000000002</v>
      </c>
      <c r="H13" s="22">
        <v>2140.8000000000002</v>
      </c>
      <c r="I13" s="23">
        <v>2024</v>
      </c>
    </row>
    <row r="14" spans="1:11" ht="60" customHeight="1">
      <c r="A14" s="18"/>
      <c r="B14" s="19" t="s">
        <v>8</v>
      </c>
      <c r="C14" s="20">
        <v>11</v>
      </c>
      <c r="D14" s="20">
        <v>1274070</v>
      </c>
      <c r="E14" s="20" t="s">
        <v>5023</v>
      </c>
      <c r="F14" s="21" t="s">
        <v>5036</v>
      </c>
      <c r="G14" s="22">
        <v>1070.4000000000001</v>
      </c>
      <c r="H14" s="22">
        <v>1070.4000000000001</v>
      </c>
      <c r="I14" s="23">
        <v>2024</v>
      </c>
    </row>
    <row r="15" spans="1:11" ht="30.75" customHeight="1">
      <c r="A15" s="18"/>
      <c r="B15" s="19" t="s">
        <v>8</v>
      </c>
      <c r="C15" s="20">
        <v>12</v>
      </c>
      <c r="D15" s="23">
        <v>1241571</v>
      </c>
      <c r="E15" s="20" t="s">
        <v>5037</v>
      </c>
      <c r="F15" s="21" t="s">
        <v>5038</v>
      </c>
      <c r="G15" s="22">
        <v>60847.58</v>
      </c>
      <c r="H15" s="22">
        <f>89453.48*1.22</f>
        <v>109133.24559999999</v>
      </c>
      <c r="I15" s="23">
        <v>2024</v>
      </c>
    </row>
    <row r="16" spans="1:11" ht="30.75" customHeight="1">
      <c r="A16" s="18"/>
      <c r="B16" s="19" t="s">
        <v>8</v>
      </c>
      <c r="C16" s="20">
        <v>13</v>
      </c>
      <c r="D16" s="23">
        <v>1241622</v>
      </c>
      <c r="E16" s="20" t="s">
        <v>5039</v>
      </c>
      <c r="F16" s="21" t="s">
        <v>5040</v>
      </c>
      <c r="G16" s="22">
        <v>40347.5</v>
      </c>
      <c r="H16" s="22">
        <v>109133.25</v>
      </c>
      <c r="I16" s="23">
        <v>2024</v>
      </c>
    </row>
    <row r="17" spans="1:9" ht="30.75" customHeight="1">
      <c r="A17" s="18"/>
      <c r="B17" s="19" t="s">
        <v>8</v>
      </c>
      <c r="C17" s="20">
        <v>14</v>
      </c>
      <c r="D17" s="20">
        <v>1240436</v>
      </c>
      <c r="E17" s="20" t="s">
        <v>5041</v>
      </c>
      <c r="F17" s="21" t="s">
        <v>5042</v>
      </c>
      <c r="G17" s="24">
        <v>3318</v>
      </c>
      <c r="H17" s="24">
        <v>3318</v>
      </c>
      <c r="I17" s="23">
        <v>2024</v>
      </c>
    </row>
    <row r="18" spans="1:9" ht="30.75" customHeight="1">
      <c r="A18" s="18"/>
      <c r="B18" s="19" t="s">
        <v>8</v>
      </c>
      <c r="C18" s="20">
        <v>15</v>
      </c>
      <c r="D18" s="23">
        <v>1242966</v>
      </c>
      <c r="E18" s="20" t="s">
        <v>5043</v>
      </c>
      <c r="F18" s="21" t="s">
        <v>5044</v>
      </c>
      <c r="G18" s="22">
        <v>4387.55</v>
      </c>
      <c r="H18" s="22">
        <v>4387.55</v>
      </c>
      <c r="I18" s="23">
        <v>2024</v>
      </c>
    </row>
    <row r="19" spans="1:9" ht="30.75" customHeight="1">
      <c r="A19" s="18"/>
      <c r="B19" s="19" t="s">
        <v>8</v>
      </c>
      <c r="C19" s="20">
        <v>16</v>
      </c>
      <c r="D19" s="20">
        <v>1243186</v>
      </c>
      <c r="E19" s="20" t="s">
        <v>5045</v>
      </c>
      <c r="F19" s="21" t="s">
        <v>5046</v>
      </c>
      <c r="G19" s="22">
        <v>2725.71</v>
      </c>
      <c r="H19" s="24">
        <v>2725.71</v>
      </c>
      <c r="I19" s="23">
        <v>2024</v>
      </c>
    </row>
    <row r="20" spans="1:9" ht="17.25" customHeight="1">
      <c r="A20" s="18">
        <v>2</v>
      </c>
      <c r="B20" s="19" t="s">
        <v>43</v>
      </c>
      <c r="C20" s="25">
        <v>1</v>
      </c>
      <c r="D20" s="19">
        <v>1456340</v>
      </c>
      <c r="E20" s="19" t="s">
        <v>5047</v>
      </c>
      <c r="F20" s="26" t="s">
        <v>5048</v>
      </c>
      <c r="G20" s="27">
        <v>68415.05</v>
      </c>
      <c r="H20" s="29">
        <v>250000</v>
      </c>
      <c r="I20" s="30">
        <v>2024</v>
      </c>
    </row>
    <row r="21" spans="1:9" ht="16.5" customHeight="1">
      <c r="A21" s="18"/>
      <c r="B21" s="19" t="s">
        <v>43</v>
      </c>
      <c r="C21" s="25">
        <v>2</v>
      </c>
      <c r="D21" s="19">
        <v>1456341</v>
      </c>
      <c r="E21" s="25" t="s">
        <v>5049</v>
      </c>
      <c r="F21" s="26" t="s">
        <v>5050</v>
      </c>
      <c r="G21" s="27">
        <v>51617.95</v>
      </c>
      <c r="H21" s="29">
        <v>130000</v>
      </c>
      <c r="I21" s="30">
        <v>2024</v>
      </c>
    </row>
    <row r="22" spans="1:9" ht="16.5" customHeight="1">
      <c r="A22" s="18"/>
      <c r="B22" s="19" t="s">
        <v>43</v>
      </c>
      <c r="C22" s="25">
        <v>3</v>
      </c>
      <c r="D22" s="19">
        <v>1456342</v>
      </c>
      <c r="E22" s="25" t="s">
        <v>5051</v>
      </c>
      <c r="F22" s="26" t="s">
        <v>5052</v>
      </c>
      <c r="G22" s="27">
        <v>34299.85</v>
      </c>
      <c r="H22" s="27">
        <v>160000</v>
      </c>
      <c r="I22" s="30">
        <v>2025</v>
      </c>
    </row>
    <row r="23" spans="1:9" ht="24">
      <c r="A23" s="18"/>
      <c r="B23" s="19" t="s">
        <v>43</v>
      </c>
      <c r="C23" s="25">
        <v>4</v>
      </c>
      <c r="D23" s="19">
        <v>1456344</v>
      </c>
      <c r="E23" s="25" t="s">
        <v>5053</v>
      </c>
      <c r="F23" s="26" t="s">
        <v>5054</v>
      </c>
      <c r="G23" s="27">
        <v>18328</v>
      </c>
      <c r="H23" s="27">
        <v>20000</v>
      </c>
      <c r="I23" s="30">
        <v>2025</v>
      </c>
    </row>
    <row r="24" spans="1:9" ht="17.25" customHeight="1">
      <c r="A24" s="18">
        <v>3</v>
      </c>
      <c r="B24" s="19" t="s">
        <v>47</v>
      </c>
      <c r="C24" s="25">
        <v>1</v>
      </c>
      <c r="D24" s="19">
        <v>1446291</v>
      </c>
      <c r="E24" s="31" t="s">
        <v>5055</v>
      </c>
      <c r="F24" s="26" t="s">
        <v>5056</v>
      </c>
      <c r="G24" s="27">
        <v>14101.5</v>
      </c>
      <c r="H24" s="29">
        <v>1430000</v>
      </c>
      <c r="I24" s="30">
        <v>2024</v>
      </c>
    </row>
    <row r="25" spans="1:9" ht="17.25" customHeight="1">
      <c r="A25" s="18"/>
      <c r="B25" s="19" t="s">
        <v>47</v>
      </c>
      <c r="C25" s="25">
        <v>2</v>
      </c>
      <c r="D25" s="19">
        <v>1446686</v>
      </c>
      <c r="E25" s="31" t="s">
        <v>5057</v>
      </c>
      <c r="F25" s="26" t="s">
        <v>5058</v>
      </c>
      <c r="G25" s="27">
        <v>16326</v>
      </c>
      <c r="H25" s="29">
        <v>867205.24</v>
      </c>
      <c r="I25" s="30">
        <v>2024</v>
      </c>
    </row>
    <row r="26" spans="1:9" ht="17.25" customHeight="1">
      <c r="A26" s="18"/>
      <c r="B26" s="19" t="s">
        <v>47</v>
      </c>
      <c r="C26" s="25">
        <v>3</v>
      </c>
      <c r="D26" s="19">
        <v>1446364</v>
      </c>
      <c r="E26" s="31" t="s">
        <v>5059</v>
      </c>
      <c r="F26" s="26" t="s">
        <v>5060</v>
      </c>
      <c r="G26" s="27">
        <v>149707.85</v>
      </c>
      <c r="H26" s="29">
        <v>160000</v>
      </c>
      <c r="I26" s="30">
        <v>2024</v>
      </c>
    </row>
    <row r="27" spans="1:9" ht="17.25" customHeight="1">
      <c r="A27" s="18"/>
      <c r="B27" s="19" t="s">
        <v>47</v>
      </c>
      <c r="C27" s="25">
        <v>4</v>
      </c>
      <c r="D27" s="19">
        <v>1446490</v>
      </c>
      <c r="E27" s="31" t="s">
        <v>5061</v>
      </c>
      <c r="F27" s="26" t="s">
        <v>5062</v>
      </c>
      <c r="G27" s="27">
        <v>23025</v>
      </c>
      <c r="H27" s="29">
        <v>85000</v>
      </c>
      <c r="I27" s="30">
        <v>2024</v>
      </c>
    </row>
    <row r="28" spans="1:9" ht="17.25" customHeight="1">
      <c r="A28" s="18"/>
      <c r="B28" s="19" t="s">
        <v>47</v>
      </c>
      <c r="C28" s="25">
        <v>5</v>
      </c>
      <c r="D28" s="19">
        <v>1446844</v>
      </c>
      <c r="E28" s="25" t="s">
        <v>5063</v>
      </c>
      <c r="F28" s="26" t="s">
        <v>48</v>
      </c>
      <c r="G28" s="27">
        <v>50526</v>
      </c>
      <c r="H28" s="29">
        <v>80000</v>
      </c>
      <c r="I28" s="30">
        <v>2024</v>
      </c>
    </row>
    <row r="29" spans="1:9" ht="17.25" customHeight="1">
      <c r="A29" s="18"/>
      <c r="B29" s="19" t="s">
        <v>47</v>
      </c>
      <c r="C29" s="25">
        <v>6</v>
      </c>
      <c r="D29" s="19">
        <v>1446471</v>
      </c>
      <c r="E29" s="25" t="s">
        <v>5064</v>
      </c>
      <c r="F29" s="26" t="s">
        <v>5065</v>
      </c>
      <c r="G29" s="27">
        <v>116602.2</v>
      </c>
      <c r="H29" s="29">
        <v>50000</v>
      </c>
      <c r="I29" s="30">
        <v>2024</v>
      </c>
    </row>
    <row r="30" spans="1:9" ht="17.25" customHeight="1">
      <c r="A30" s="18"/>
      <c r="B30" s="19" t="s">
        <v>47</v>
      </c>
      <c r="C30" s="25">
        <v>7</v>
      </c>
      <c r="D30" s="19">
        <v>1446553</v>
      </c>
      <c r="E30" s="31" t="s">
        <v>5066</v>
      </c>
      <c r="F30" s="26" t="s">
        <v>5067</v>
      </c>
      <c r="G30" s="27">
        <v>251091.1</v>
      </c>
      <c r="H30" s="29">
        <v>230000</v>
      </c>
      <c r="I30" s="30">
        <v>2024</v>
      </c>
    </row>
    <row r="31" spans="1:9" ht="17.25" customHeight="1">
      <c r="A31" s="18"/>
      <c r="B31" s="19" t="s">
        <v>47</v>
      </c>
      <c r="C31" s="25">
        <v>8</v>
      </c>
      <c r="D31" s="19">
        <v>1446528</v>
      </c>
      <c r="E31" s="31" t="s">
        <v>5068</v>
      </c>
      <c r="F31" s="26" t="s">
        <v>5069</v>
      </c>
      <c r="G31" s="27">
        <v>320244.02</v>
      </c>
      <c r="H31" s="29">
        <v>320000</v>
      </c>
      <c r="I31" s="30">
        <v>2025</v>
      </c>
    </row>
    <row r="32" spans="1:9" ht="16.5" customHeight="1">
      <c r="A32" s="18"/>
      <c r="B32" s="19" t="s">
        <v>47</v>
      </c>
      <c r="C32" s="25">
        <v>9</v>
      </c>
      <c r="D32" s="19">
        <v>1446429</v>
      </c>
      <c r="E32" s="25" t="s">
        <v>5070</v>
      </c>
      <c r="F32" s="26" t="s">
        <v>5071</v>
      </c>
      <c r="G32" s="27">
        <v>45546</v>
      </c>
      <c r="H32" s="29">
        <v>45000</v>
      </c>
      <c r="I32" s="30">
        <v>2025</v>
      </c>
    </row>
    <row r="33" spans="1:11" ht="16.5" customHeight="1">
      <c r="A33" s="18"/>
      <c r="B33" s="19" t="s">
        <v>47</v>
      </c>
      <c r="C33" s="25">
        <v>10</v>
      </c>
      <c r="D33" s="19">
        <v>1446599</v>
      </c>
      <c r="E33" s="25" t="s">
        <v>5072</v>
      </c>
      <c r="F33" s="26" t="s">
        <v>5073</v>
      </c>
      <c r="G33" s="27">
        <v>626</v>
      </c>
      <c r="H33" s="29">
        <v>500000</v>
      </c>
      <c r="I33" s="30">
        <v>2025</v>
      </c>
      <c r="K33" s="32"/>
    </row>
    <row r="34" spans="1:11" ht="17.25" customHeight="1">
      <c r="A34" s="18"/>
      <c r="B34" s="19" t="s">
        <v>60</v>
      </c>
      <c r="C34" s="25">
        <v>1</v>
      </c>
      <c r="D34" s="19">
        <v>1351221</v>
      </c>
      <c r="E34" s="19" t="s">
        <v>5074</v>
      </c>
      <c r="F34" s="19" t="s">
        <v>5075</v>
      </c>
      <c r="G34" s="27">
        <v>6663.75</v>
      </c>
      <c r="H34" s="29">
        <v>100000</v>
      </c>
      <c r="I34" s="30">
        <v>2024</v>
      </c>
    </row>
    <row r="35" spans="1:11" ht="16.5" customHeight="1">
      <c r="A35" s="18"/>
      <c r="B35" s="19" t="s">
        <v>60</v>
      </c>
      <c r="C35" s="25">
        <v>2</v>
      </c>
      <c r="D35" s="19">
        <v>1351159</v>
      </c>
      <c r="E35" s="19" t="s">
        <v>5076</v>
      </c>
      <c r="F35" s="26" t="s">
        <v>5077</v>
      </c>
      <c r="G35" s="27">
        <v>9450</v>
      </c>
      <c r="H35" s="29">
        <v>20000</v>
      </c>
      <c r="I35" s="30">
        <v>2024</v>
      </c>
    </row>
    <row r="36" spans="1:11" ht="16.5" customHeight="1">
      <c r="A36" s="18"/>
      <c r="B36" s="19" t="s">
        <v>60</v>
      </c>
      <c r="C36" s="25">
        <v>3</v>
      </c>
      <c r="D36" s="19">
        <v>1351181</v>
      </c>
      <c r="E36" s="19" t="s">
        <v>5078</v>
      </c>
      <c r="F36" s="26" t="s">
        <v>5079</v>
      </c>
      <c r="G36" s="27">
        <v>9112.67</v>
      </c>
      <c r="H36" s="27">
        <v>20000</v>
      </c>
      <c r="I36" s="30">
        <v>2025</v>
      </c>
    </row>
    <row r="37" spans="1:11" ht="24">
      <c r="A37" s="18">
        <v>4</v>
      </c>
      <c r="B37" s="19" t="s">
        <v>65</v>
      </c>
      <c r="C37" s="25">
        <v>1</v>
      </c>
      <c r="D37" s="33">
        <v>1229502</v>
      </c>
      <c r="E37" s="19" t="s">
        <v>5080</v>
      </c>
      <c r="F37" s="34" t="s">
        <v>5081</v>
      </c>
      <c r="G37" s="27">
        <v>516662.97</v>
      </c>
      <c r="H37" s="27">
        <f t="shared" ref="H37:H48" si="0">ROUND(G37*2,0)</f>
        <v>1033326</v>
      </c>
      <c r="I37" s="30" t="s">
        <v>5082</v>
      </c>
    </row>
    <row r="38" spans="1:11" ht="25.5" customHeight="1">
      <c r="A38" s="18"/>
      <c r="B38" s="19" t="s">
        <v>65</v>
      </c>
      <c r="C38" s="25">
        <v>2</v>
      </c>
      <c r="D38" s="33">
        <v>1230409</v>
      </c>
      <c r="E38" s="25" t="s">
        <v>5083</v>
      </c>
      <c r="F38" s="34" t="s">
        <v>5084</v>
      </c>
      <c r="G38" s="27">
        <v>244866.41</v>
      </c>
      <c r="H38" s="27">
        <f t="shared" si="0"/>
        <v>489733</v>
      </c>
      <c r="I38" s="30" t="s">
        <v>5082</v>
      </c>
    </row>
    <row r="39" spans="1:11" ht="16.5" customHeight="1">
      <c r="A39" s="18"/>
      <c r="B39" s="19" t="s">
        <v>65</v>
      </c>
      <c r="C39" s="25">
        <v>4</v>
      </c>
      <c r="D39" s="33">
        <v>1229520</v>
      </c>
      <c r="E39" s="25" t="s">
        <v>5085</v>
      </c>
      <c r="F39" s="34" t="s">
        <v>5086</v>
      </c>
      <c r="G39" s="27">
        <v>141071.89000000001</v>
      </c>
      <c r="H39" s="27">
        <f t="shared" si="0"/>
        <v>282144</v>
      </c>
      <c r="I39" s="30">
        <v>2024</v>
      </c>
    </row>
    <row r="40" spans="1:11" ht="16.5" customHeight="1">
      <c r="A40" s="18"/>
      <c r="B40" s="19" t="s">
        <v>65</v>
      </c>
      <c r="C40" s="25">
        <v>5</v>
      </c>
      <c r="D40" s="33">
        <v>1229518</v>
      </c>
      <c r="E40" s="25" t="s">
        <v>5087</v>
      </c>
      <c r="F40" s="34" t="s">
        <v>5088</v>
      </c>
      <c r="G40" s="27">
        <v>60362.81</v>
      </c>
      <c r="H40" s="27">
        <f t="shared" si="0"/>
        <v>120726</v>
      </c>
      <c r="I40" s="30">
        <v>2024</v>
      </c>
    </row>
    <row r="41" spans="1:11" ht="16.5" customHeight="1">
      <c r="A41" s="18"/>
      <c r="B41" s="19" t="s">
        <v>65</v>
      </c>
      <c r="C41" s="25">
        <v>6</v>
      </c>
      <c r="D41" s="33">
        <v>1229504</v>
      </c>
      <c r="E41" s="25" t="s">
        <v>5089</v>
      </c>
      <c r="F41" s="34" t="s">
        <v>5090</v>
      </c>
      <c r="G41" s="27">
        <v>12048.31</v>
      </c>
      <c r="H41" s="27">
        <f t="shared" si="0"/>
        <v>24097</v>
      </c>
      <c r="I41" s="30">
        <v>2024</v>
      </c>
    </row>
    <row r="42" spans="1:11" ht="16.5" customHeight="1">
      <c r="A42" s="18"/>
      <c r="B42" s="19" t="s">
        <v>65</v>
      </c>
      <c r="C42" s="25">
        <v>7</v>
      </c>
      <c r="D42" s="33">
        <v>1229499</v>
      </c>
      <c r="E42" s="25" t="s">
        <v>5091</v>
      </c>
      <c r="F42" s="34" t="s">
        <v>5092</v>
      </c>
      <c r="G42" s="27">
        <v>6127.81</v>
      </c>
      <c r="H42" s="27">
        <f t="shared" si="0"/>
        <v>12256</v>
      </c>
      <c r="I42" s="30">
        <v>2024</v>
      </c>
    </row>
    <row r="43" spans="1:11" ht="16.5" customHeight="1">
      <c r="A43" s="18"/>
      <c r="B43" s="19" t="s">
        <v>65</v>
      </c>
      <c r="C43" s="25">
        <v>8</v>
      </c>
      <c r="D43" s="33">
        <v>1229500</v>
      </c>
      <c r="E43" s="25" t="s">
        <v>5093</v>
      </c>
      <c r="F43" s="34" t="s">
        <v>5094</v>
      </c>
      <c r="G43" s="27">
        <v>3876.34</v>
      </c>
      <c r="H43" s="27">
        <f t="shared" si="0"/>
        <v>7753</v>
      </c>
      <c r="I43" s="30">
        <v>2024</v>
      </c>
    </row>
    <row r="44" spans="1:11" ht="24">
      <c r="A44" s="18"/>
      <c r="B44" s="19" t="s">
        <v>65</v>
      </c>
      <c r="C44" s="25">
        <v>9</v>
      </c>
      <c r="D44" s="33">
        <v>1229508</v>
      </c>
      <c r="E44" s="25" t="s">
        <v>5095</v>
      </c>
      <c r="F44" s="34" t="s">
        <v>5096</v>
      </c>
      <c r="G44" s="27">
        <v>40886.120000000003</v>
      </c>
      <c r="H44" s="27">
        <f t="shared" si="0"/>
        <v>81772</v>
      </c>
      <c r="I44" s="30">
        <v>2024</v>
      </c>
    </row>
    <row r="45" spans="1:11">
      <c r="A45" s="18"/>
      <c r="B45" s="19" t="s">
        <v>65</v>
      </c>
      <c r="C45" s="25">
        <v>10</v>
      </c>
      <c r="D45" s="33">
        <v>1229507</v>
      </c>
      <c r="E45" s="25" t="s">
        <v>5097</v>
      </c>
      <c r="F45" s="34" t="s">
        <v>5098</v>
      </c>
      <c r="G45" s="27">
        <v>62780.78</v>
      </c>
      <c r="H45" s="27">
        <f t="shared" si="0"/>
        <v>125562</v>
      </c>
      <c r="I45" s="30">
        <v>2024</v>
      </c>
    </row>
    <row r="46" spans="1:11">
      <c r="A46" s="18"/>
      <c r="B46" s="19" t="s">
        <v>65</v>
      </c>
      <c r="C46" s="25">
        <v>11</v>
      </c>
      <c r="D46" s="33">
        <v>1230443</v>
      </c>
      <c r="E46" s="25" t="s">
        <v>5099</v>
      </c>
      <c r="F46" s="34" t="s">
        <v>5100</v>
      </c>
      <c r="G46" s="27">
        <v>9387.32</v>
      </c>
      <c r="H46" s="27">
        <f t="shared" si="0"/>
        <v>18775</v>
      </c>
      <c r="I46" s="30">
        <v>2024</v>
      </c>
    </row>
    <row r="47" spans="1:11">
      <c r="A47" s="18"/>
      <c r="B47" s="19" t="s">
        <v>65</v>
      </c>
      <c r="C47" s="25">
        <v>12</v>
      </c>
      <c r="D47" s="33">
        <v>1229510</v>
      </c>
      <c r="E47" s="25" t="s">
        <v>5101</v>
      </c>
      <c r="F47" s="34" t="s">
        <v>5102</v>
      </c>
      <c r="G47" s="27">
        <v>6865.68</v>
      </c>
      <c r="H47" s="27">
        <f t="shared" si="0"/>
        <v>13731</v>
      </c>
      <c r="I47" s="30">
        <v>2024</v>
      </c>
    </row>
    <row r="48" spans="1:11" ht="16.5" customHeight="1">
      <c r="A48" s="18"/>
      <c r="B48" s="19" t="s">
        <v>65</v>
      </c>
      <c r="C48" s="25">
        <v>13</v>
      </c>
      <c r="D48" s="33">
        <v>1230531</v>
      </c>
      <c r="E48" s="25" t="s">
        <v>5103</v>
      </c>
      <c r="F48" s="34" t="s">
        <v>5104</v>
      </c>
      <c r="G48" s="27">
        <v>24770.799999999999</v>
      </c>
      <c r="H48" s="27">
        <f t="shared" si="0"/>
        <v>49542</v>
      </c>
      <c r="I48" s="30">
        <v>2024</v>
      </c>
    </row>
    <row r="49" spans="1:9">
      <c r="A49" s="18"/>
      <c r="B49" s="19" t="s">
        <v>65</v>
      </c>
      <c r="C49" s="25">
        <v>14</v>
      </c>
      <c r="D49" s="33">
        <v>1236634</v>
      </c>
      <c r="E49" s="25" t="s">
        <v>5105</v>
      </c>
      <c r="F49" s="34" t="s">
        <v>832</v>
      </c>
      <c r="G49" s="27">
        <v>30295</v>
      </c>
      <c r="H49" s="27">
        <v>29591</v>
      </c>
      <c r="I49" s="30">
        <v>2023</v>
      </c>
    </row>
    <row r="50" spans="1:9">
      <c r="A50" s="18"/>
      <c r="B50" s="19" t="s">
        <v>65</v>
      </c>
      <c r="C50" s="25">
        <v>15</v>
      </c>
      <c r="D50" s="33">
        <v>1236325</v>
      </c>
      <c r="E50" s="25" t="s">
        <v>5106</v>
      </c>
      <c r="F50" s="34" t="s">
        <v>5107</v>
      </c>
      <c r="G50" s="27">
        <v>81219.210000000006</v>
      </c>
      <c r="H50" s="27">
        <f>ROUND(G50*2,0)</f>
        <v>162438</v>
      </c>
      <c r="I50" s="30">
        <v>2024</v>
      </c>
    </row>
    <row r="51" spans="1:9">
      <c r="A51" s="18"/>
      <c r="B51" s="19" t="s">
        <v>65</v>
      </c>
      <c r="C51" s="25">
        <v>16</v>
      </c>
      <c r="D51" s="25">
        <v>1227555</v>
      </c>
      <c r="E51" s="25" t="s">
        <v>5108</v>
      </c>
      <c r="F51" s="35" t="s">
        <v>5109</v>
      </c>
      <c r="G51" s="27">
        <v>31448.83</v>
      </c>
      <c r="H51" s="27">
        <f>ROUND(G51*2,0)</f>
        <v>62898</v>
      </c>
      <c r="I51" s="30">
        <v>2024</v>
      </c>
    </row>
    <row r="52" spans="1:9">
      <c r="A52" s="18"/>
      <c r="B52" s="19" t="s">
        <v>65</v>
      </c>
      <c r="C52" s="25">
        <v>17</v>
      </c>
      <c r="D52" s="25">
        <v>1227988</v>
      </c>
      <c r="E52" s="25" t="s">
        <v>5110</v>
      </c>
      <c r="F52" s="35" t="s">
        <v>5111</v>
      </c>
      <c r="G52" s="27">
        <v>240411.13</v>
      </c>
      <c r="H52" s="27">
        <f>ROUND(G52*2,0)</f>
        <v>480822</v>
      </c>
      <c r="I52" s="30">
        <v>2024</v>
      </c>
    </row>
    <row r="53" spans="1:9">
      <c r="A53" s="18"/>
      <c r="B53" s="19" t="s">
        <v>65</v>
      </c>
      <c r="C53" s="25">
        <v>18</v>
      </c>
      <c r="D53" s="25">
        <v>1228001</v>
      </c>
      <c r="E53" s="25" t="s">
        <v>5112</v>
      </c>
      <c r="F53" s="35" t="s">
        <v>5113</v>
      </c>
      <c r="G53" s="27">
        <v>570759</v>
      </c>
      <c r="H53" s="27">
        <f>ROUND(G53*1.5,0)</f>
        <v>856139</v>
      </c>
      <c r="I53" s="30">
        <v>2024</v>
      </c>
    </row>
    <row r="54" spans="1:9">
      <c r="A54" s="18"/>
      <c r="B54" s="19" t="s">
        <v>65</v>
      </c>
      <c r="C54" s="25">
        <v>19</v>
      </c>
      <c r="D54" s="25">
        <v>1227357</v>
      </c>
      <c r="E54" s="25" t="s">
        <v>5114</v>
      </c>
      <c r="F54" s="35" t="s">
        <v>5115</v>
      </c>
      <c r="G54" s="27">
        <v>475461.66</v>
      </c>
      <c r="H54" s="27">
        <f>ROUND(G54*2,0)</f>
        <v>950923</v>
      </c>
      <c r="I54" s="30">
        <v>2024</v>
      </c>
    </row>
    <row r="55" spans="1:9">
      <c r="A55" s="18"/>
      <c r="B55" s="19" t="s">
        <v>65</v>
      </c>
      <c r="C55" s="25">
        <v>20</v>
      </c>
      <c r="D55" s="25">
        <v>1228015</v>
      </c>
      <c r="E55" s="25" t="s">
        <v>5116</v>
      </c>
      <c r="F55" s="35" t="s">
        <v>5111</v>
      </c>
      <c r="G55" s="27">
        <v>154049.29</v>
      </c>
      <c r="H55" s="27">
        <f>ROUND(G55*2,0)</f>
        <v>308099</v>
      </c>
      <c r="I55" s="30">
        <v>2024</v>
      </c>
    </row>
    <row r="56" spans="1:9">
      <c r="A56" s="18"/>
      <c r="B56" s="19" t="s">
        <v>65</v>
      </c>
      <c r="C56" s="25">
        <v>21</v>
      </c>
      <c r="D56" s="25">
        <v>1229315</v>
      </c>
      <c r="E56" s="25" t="s">
        <v>5117</v>
      </c>
      <c r="F56" s="35" t="s">
        <v>5118</v>
      </c>
      <c r="G56" s="27">
        <v>119820.44</v>
      </c>
      <c r="H56" s="27">
        <v>69210.3</v>
      </c>
      <c r="I56" s="30">
        <v>2024</v>
      </c>
    </row>
    <row r="57" spans="1:9">
      <c r="A57" s="18"/>
      <c r="B57" s="19" t="s">
        <v>65</v>
      </c>
      <c r="C57" s="25">
        <v>22</v>
      </c>
      <c r="D57" s="30">
        <v>1227455</v>
      </c>
      <c r="E57" s="25" t="s">
        <v>5119</v>
      </c>
      <c r="F57" s="35" t="s">
        <v>5120</v>
      </c>
      <c r="G57" s="27">
        <v>440382.08</v>
      </c>
      <c r="H57" s="27">
        <f t="shared" ref="H57:H79" si="1">ROUND(G57*2,0)</f>
        <v>880764</v>
      </c>
      <c r="I57" s="30">
        <v>2024</v>
      </c>
    </row>
    <row r="58" spans="1:9">
      <c r="A58" s="18"/>
      <c r="B58" s="19" t="s">
        <v>65</v>
      </c>
      <c r="C58" s="25">
        <v>23</v>
      </c>
      <c r="D58" s="30">
        <v>1227419</v>
      </c>
      <c r="E58" s="25" t="s">
        <v>5121</v>
      </c>
      <c r="F58" s="35" t="s">
        <v>5120</v>
      </c>
      <c r="G58" s="27">
        <v>422146.17</v>
      </c>
      <c r="H58" s="27">
        <f t="shared" si="1"/>
        <v>844292</v>
      </c>
      <c r="I58" s="30">
        <v>2024</v>
      </c>
    </row>
    <row r="59" spans="1:9">
      <c r="A59" s="18"/>
      <c r="B59" s="19" t="s">
        <v>65</v>
      </c>
      <c r="C59" s="25">
        <v>24</v>
      </c>
      <c r="D59" s="30">
        <v>1227044</v>
      </c>
      <c r="E59" s="25" t="s">
        <v>5122</v>
      </c>
      <c r="F59" s="35" t="s">
        <v>5120</v>
      </c>
      <c r="G59" s="27">
        <v>168958.45</v>
      </c>
      <c r="H59" s="27">
        <f t="shared" si="1"/>
        <v>337917</v>
      </c>
      <c r="I59" s="30">
        <v>2024</v>
      </c>
    </row>
    <row r="60" spans="1:9">
      <c r="A60" s="18"/>
      <c r="B60" s="19" t="s">
        <v>65</v>
      </c>
      <c r="C60" s="25">
        <v>25</v>
      </c>
      <c r="D60" s="30">
        <v>1226952</v>
      </c>
      <c r="E60" s="25" t="s">
        <v>5123</v>
      </c>
      <c r="F60" s="35" t="s">
        <v>5120</v>
      </c>
      <c r="G60" s="27">
        <v>225548.72</v>
      </c>
      <c r="H60" s="27">
        <f t="shared" si="1"/>
        <v>451097</v>
      </c>
      <c r="I60" s="30">
        <v>2024</v>
      </c>
    </row>
    <row r="61" spans="1:9">
      <c r="A61" s="18"/>
      <c r="B61" s="19" t="s">
        <v>65</v>
      </c>
      <c r="C61" s="25">
        <v>26</v>
      </c>
      <c r="D61" s="30">
        <v>12267752</v>
      </c>
      <c r="E61" s="25" t="s">
        <v>5124</v>
      </c>
      <c r="F61" s="35" t="s">
        <v>5120</v>
      </c>
      <c r="G61" s="27">
        <v>428687.19</v>
      </c>
      <c r="H61" s="27">
        <f t="shared" si="1"/>
        <v>857374</v>
      </c>
      <c r="I61" s="30">
        <v>2024</v>
      </c>
    </row>
    <row r="62" spans="1:9">
      <c r="A62" s="18"/>
      <c r="B62" s="19" t="s">
        <v>65</v>
      </c>
      <c r="C62" s="25">
        <v>27</v>
      </c>
      <c r="D62" s="30">
        <v>1229272</v>
      </c>
      <c r="E62" s="25" t="s">
        <v>5125</v>
      </c>
      <c r="F62" s="31" t="s">
        <v>90</v>
      </c>
      <c r="G62" s="27">
        <v>1128</v>
      </c>
      <c r="H62" s="27">
        <f t="shared" si="1"/>
        <v>2256</v>
      </c>
      <c r="I62" s="30">
        <v>2024</v>
      </c>
    </row>
    <row r="63" spans="1:9">
      <c r="A63" s="18"/>
      <c r="B63" s="19" t="s">
        <v>65</v>
      </c>
      <c r="C63" s="25">
        <v>28</v>
      </c>
      <c r="D63" s="25">
        <v>1229276</v>
      </c>
      <c r="E63" s="25" t="s">
        <v>5126</v>
      </c>
      <c r="F63" s="31" t="s">
        <v>90</v>
      </c>
      <c r="G63" s="27">
        <v>1371.49</v>
      </c>
      <c r="H63" s="27">
        <f t="shared" si="1"/>
        <v>2743</v>
      </c>
      <c r="I63" s="30">
        <v>2024</v>
      </c>
    </row>
    <row r="64" spans="1:9">
      <c r="A64" s="18"/>
      <c r="B64" s="19" t="s">
        <v>65</v>
      </c>
      <c r="C64" s="25">
        <v>29</v>
      </c>
      <c r="D64" s="25">
        <v>1229282</v>
      </c>
      <c r="E64" s="25" t="s">
        <v>5127</v>
      </c>
      <c r="F64" s="31" t="s">
        <v>90</v>
      </c>
      <c r="G64" s="27">
        <v>251.77</v>
      </c>
      <c r="H64" s="27">
        <f t="shared" si="1"/>
        <v>504</v>
      </c>
      <c r="I64" s="30">
        <v>2024</v>
      </c>
    </row>
    <row r="65" spans="1:9">
      <c r="A65" s="18"/>
      <c r="B65" s="19" t="s">
        <v>65</v>
      </c>
      <c r="C65" s="25">
        <v>30</v>
      </c>
      <c r="D65" s="25">
        <v>1229286</v>
      </c>
      <c r="E65" s="25" t="s">
        <v>5128</v>
      </c>
      <c r="F65" s="31" t="s">
        <v>90</v>
      </c>
      <c r="G65" s="27">
        <v>245.93</v>
      </c>
      <c r="H65" s="27">
        <f t="shared" si="1"/>
        <v>492</v>
      </c>
      <c r="I65" s="30">
        <v>2024</v>
      </c>
    </row>
    <row r="66" spans="1:9" ht="24">
      <c r="A66" s="18"/>
      <c r="B66" s="19" t="s">
        <v>65</v>
      </c>
      <c r="C66" s="25">
        <v>31</v>
      </c>
      <c r="D66" s="30">
        <v>1227390</v>
      </c>
      <c r="E66" s="25" t="s">
        <v>5129</v>
      </c>
      <c r="F66" s="35" t="s">
        <v>5130</v>
      </c>
      <c r="G66" s="27">
        <v>44323.98</v>
      </c>
      <c r="H66" s="27">
        <f t="shared" si="1"/>
        <v>88648</v>
      </c>
      <c r="I66" s="30" t="s">
        <v>5131</v>
      </c>
    </row>
    <row r="67" spans="1:9" ht="24">
      <c r="A67" s="18"/>
      <c r="B67" s="19" t="s">
        <v>65</v>
      </c>
      <c r="C67" s="25">
        <v>32</v>
      </c>
      <c r="D67" s="30">
        <v>1228319</v>
      </c>
      <c r="E67" s="25" t="s">
        <v>5132</v>
      </c>
      <c r="F67" s="35" t="s">
        <v>5130</v>
      </c>
      <c r="G67" s="27">
        <v>8659.43</v>
      </c>
      <c r="H67" s="27">
        <f t="shared" si="1"/>
        <v>17319</v>
      </c>
      <c r="I67" s="30" t="s">
        <v>5131</v>
      </c>
    </row>
    <row r="68" spans="1:9">
      <c r="A68" s="18"/>
      <c r="B68" s="19" t="s">
        <v>65</v>
      </c>
      <c r="C68" s="25">
        <v>33</v>
      </c>
      <c r="D68" s="25">
        <v>1229005</v>
      </c>
      <c r="E68" s="25" t="s">
        <v>5133</v>
      </c>
      <c r="F68" s="35" t="s">
        <v>5134</v>
      </c>
      <c r="G68" s="27">
        <v>2127.7800000000002</v>
      </c>
      <c r="H68" s="27">
        <f t="shared" si="1"/>
        <v>4256</v>
      </c>
      <c r="I68" s="30">
        <v>2024</v>
      </c>
    </row>
    <row r="69" spans="1:9">
      <c r="A69" s="18"/>
      <c r="B69" s="19" t="s">
        <v>65</v>
      </c>
      <c r="C69" s="25">
        <v>34</v>
      </c>
      <c r="D69" s="25">
        <v>1228492</v>
      </c>
      <c r="E69" s="25" t="s">
        <v>5135</v>
      </c>
      <c r="F69" s="35" t="s">
        <v>5136</v>
      </c>
      <c r="G69" s="27">
        <v>796.26</v>
      </c>
      <c r="H69" s="27">
        <f t="shared" si="1"/>
        <v>1593</v>
      </c>
      <c r="I69" s="30">
        <v>2024</v>
      </c>
    </row>
    <row r="70" spans="1:9">
      <c r="A70" s="18"/>
      <c r="B70" s="19" t="s">
        <v>65</v>
      </c>
      <c r="C70" s="25">
        <v>35</v>
      </c>
      <c r="D70" s="30">
        <v>1227253</v>
      </c>
      <c r="E70" s="25" t="s">
        <v>5137</v>
      </c>
      <c r="F70" s="35" t="s">
        <v>5138</v>
      </c>
      <c r="G70" s="27">
        <v>369472.46</v>
      </c>
      <c r="H70" s="27">
        <f t="shared" si="1"/>
        <v>738945</v>
      </c>
      <c r="I70" s="30">
        <v>2025</v>
      </c>
    </row>
    <row r="71" spans="1:9">
      <c r="A71" s="18"/>
      <c r="B71" s="19" t="s">
        <v>65</v>
      </c>
      <c r="C71" s="25">
        <v>36</v>
      </c>
      <c r="D71" s="30">
        <v>1228459</v>
      </c>
      <c r="E71" s="25" t="s">
        <v>5139</v>
      </c>
      <c r="F71" s="35" t="s">
        <v>5140</v>
      </c>
      <c r="G71" s="27">
        <v>19107.2</v>
      </c>
      <c r="H71" s="27">
        <f t="shared" si="1"/>
        <v>38214</v>
      </c>
      <c r="I71" s="30">
        <v>2025</v>
      </c>
    </row>
    <row r="72" spans="1:9">
      <c r="A72" s="18"/>
      <c r="B72" s="19" t="s">
        <v>65</v>
      </c>
      <c r="C72" s="25">
        <v>37</v>
      </c>
      <c r="D72" s="25">
        <v>1229027</v>
      </c>
      <c r="E72" s="25" t="s">
        <v>5141</v>
      </c>
      <c r="F72" s="35" t="s">
        <v>5142</v>
      </c>
      <c r="G72" s="27">
        <v>2155.1</v>
      </c>
      <c r="H72" s="27">
        <f t="shared" si="1"/>
        <v>4310</v>
      </c>
      <c r="I72" s="30"/>
    </row>
    <row r="73" spans="1:9">
      <c r="A73" s="18"/>
      <c r="B73" s="19" t="s">
        <v>65</v>
      </c>
      <c r="C73" s="25">
        <v>38</v>
      </c>
      <c r="D73" s="25">
        <v>1227317</v>
      </c>
      <c r="E73" s="25" t="s">
        <v>5143</v>
      </c>
      <c r="F73" s="35" t="s">
        <v>5144</v>
      </c>
      <c r="G73" s="27">
        <v>409905.5</v>
      </c>
      <c r="H73" s="27">
        <f t="shared" si="1"/>
        <v>819811</v>
      </c>
      <c r="I73" s="30">
        <v>2024</v>
      </c>
    </row>
    <row r="74" spans="1:9">
      <c r="A74" s="18"/>
      <c r="B74" s="19" t="s">
        <v>65</v>
      </c>
      <c r="C74" s="25">
        <v>39</v>
      </c>
      <c r="D74" s="25">
        <v>1229244</v>
      </c>
      <c r="E74" s="25" t="s">
        <v>5145</v>
      </c>
      <c r="F74" s="35" t="s">
        <v>5146</v>
      </c>
      <c r="G74" s="27">
        <v>1142.1099999999999</v>
      </c>
      <c r="H74" s="27">
        <f t="shared" si="1"/>
        <v>2284</v>
      </c>
      <c r="I74" s="30">
        <v>2025</v>
      </c>
    </row>
    <row r="75" spans="1:9">
      <c r="A75" s="18"/>
      <c r="B75" s="19" t="s">
        <v>65</v>
      </c>
      <c r="C75" s="25">
        <v>40</v>
      </c>
      <c r="D75" s="25">
        <v>1229236</v>
      </c>
      <c r="E75" s="25" t="s">
        <v>5147</v>
      </c>
      <c r="F75" s="35" t="s">
        <v>5148</v>
      </c>
      <c r="G75" s="27">
        <v>2343.44</v>
      </c>
      <c r="H75" s="27">
        <f t="shared" si="1"/>
        <v>4687</v>
      </c>
      <c r="I75" s="30">
        <v>2024</v>
      </c>
    </row>
    <row r="76" spans="1:9">
      <c r="A76" s="18"/>
      <c r="B76" s="19" t="s">
        <v>65</v>
      </c>
      <c r="C76" s="25">
        <v>41</v>
      </c>
      <c r="D76" s="25">
        <v>1229196</v>
      </c>
      <c r="E76" s="25" t="s">
        <v>5149</v>
      </c>
      <c r="F76" s="31" t="s">
        <v>5150</v>
      </c>
      <c r="G76" s="27">
        <v>2704.72</v>
      </c>
      <c r="H76" s="27">
        <f t="shared" si="1"/>
        <v>5409</v>
      </c>
      <c r="I76" s="30">
        <v>2024</v>
      </c>
    </row>
    <row r="77" spans="1:9">
      <c r="A77" s="18"/>
      <c r="B77" s="19" t="s">
        <v>65</v>
      </c>
      <c r="C77" s="25">
        <v>42</v>
      </c>
      <c r="D77" s="25">
        <v>1229121</v>
      </c>
      <c r="E77" s="25" t="s">
        <v>5151</v>
      </c>
      <c r="F77" s="35" t="s">
        <v>5152</v>
      </c>
      <c r="G77" s="27">
        <v>8531.1299999999992</v>
      </c>
      <c r="H77" s="27">
        <f t="shared" si="1"/>
        <v>17062</v>
      </c>
      <c r="I77" s="30">
        <v>2025</v>
      </c>
    </row>
    <row r="78" spans="1:9">
      <c r="A78" s="18"/>
      <c r="B78" s="19" t="s">
        <v>65</v>
      </c>
      <c r="C78" s="25">
        <v>43</v>
      </c>
      <c r="D78" s="25">
        <v>1229092</v>
      </c>
      <c r="E78" s="25" t="s">
        <v>5153</v>
      </c>
      <c r="F78" s="35" t="s">
        <v>5154</v>
      </c>
      <c r="G78" s="27">
        <v>20865.23</v>
      </c>
      <c r="H78" s="27">
        <f t="shared" si="1"/>
        <v>41730</v>
      </c>
      <c r="I78" s="30">
        <v>2025</v>
      </c>
    </row>
    <row r="79" spans="1:9">
      <c r="A79" s="18"/>
      <c r="B79" s="19" t="s">
        <v>65</v>
      </c>
      <c r="C79" s="25">
        <v>44</v>
      </c>
      <c r="D79" s="25">
        <v>1229501</v>
      </c>
      <c r="E79" s="25" t="s">
        <v>5155</v>
      </c>
      <c r="F79" s="35" t="s">
        <v>5156</v>
      </c>
      <c r="G79" s="27">
        <v>19290.61</v>
      </c>
      <c r="H79" s="27">
        <f t="shared" si="1"/>
        <v>38581</v>
      </c>
      <c r="I79" s="30">
        <v>2025</v>
      </c>
    </row>
    <row r="80" spans="1:9">
      <c r="A80" s="18"/>
      <c r="B80" s="19" t="s">
        <v>65</v>
      </c>
      <c r="C80" s="25">
        <v>45</v>
      </c>
      <c r="D80" s="25">
        <v>1229174</v>
      </c>
      <c r="E80" s="25" t="s">
        <v>5157</v>
      </c>
      <c r="F80" s="35" t="s">
        <v>5158</v>
      </c>
      <c r="G80" s="27">
        <v>956212.49</v>
      </c>
      <c r="H80" s="27">
        <f>ROUND(G80*1.5,0)</f>
        <v>1434319</v>
      </c>
      <c r="I80" s="30">
        <v>2024</v>
      </c>
    </row>
    <row r="81" spans="1:9">
      <c r="A81" s="18"/>
      <c r="B81" s="19" t="s">
        <v>65</v>
      </c>
      <c r="C81" s="25">
        <v>46</v>
      </c>
      <c r="D81" s="25">
        <v>1229074</v>
      </c>
      <c r="E81" s="25" t="s">
        <v>5159</v>
      </c>
      <c r="F81" s="35" t="s">
        <v>5160</v>
      </c>
      <c r="G81" s="27">
        <v>12218.93</v>
      </c>
      <c r="H81" s="27">
        <f t="shared" ref="H81:H86" si="2">ROUND(G81*2,0)</f>
        <v>24438</v>
      </c>
      <c r="I81" s="30">
        <v>2024</v>
      </c>
    </row>
    <row r="82" spans="1:9">
      <c r="A82" s="18"/>
      <c r="B82" s="19" t="s">
        <v>65</v>
      </c>
      <c r="C82" s="25">
        <v>47</v>
      </c>
      <c r="D82" s="25">
        <v>1227127</v>
      </c>
      <c r="E82" s="25" t="s">
        <v>5161</v>
      </c>
      <c r="F82" s="35" t="s">
        <v>5162</v>
      </c>
      <c r="G82" s="27">
        <v>58837.38</v>
      </c>
      <c r="H82" s="27">
        <f t="shared" si="2"/>
        <v>117675</v>
      </c>
      <c r="I82" s="30">
        <v>2024</v>
      </c>
    </row>
    <row r="83" spans="1:9" ht="16.5" customHeight="1">
      <c r="A83" s="18"/>
      <c r="B83" s="19" t="s">
        <v>65</v>
      </c>
      <c r="C83" s="25">
        <v>48</v>
      </c>
      <c r="D83" s="33">
        <v>1456388</v>
      </c>
      <c r="E83" s="25" t="s">
        <v>5163</v>
      </c>
      <c r="F83" s="34" t="s">
        <v>5164</v>
      </c>
      <c r="G83" s="27">
        <v>183116.68</v>
      </c>
      <c r="H83" s="27">
        <f t="shared" si="2"/>
        <v>366233</v>
      </c>
      <c r="I83" s="30">
        <v>2024</v>
      </c>
    </row>
    <row r="84" spans="1:9" ht="16.5" customHeight="1">
      <c r="A84" s="18"/>
      <c r="B84" s="19" t="s">
        <v>65</v>
      </c>
      <c r="C84" s="25">
        <v>49</v>
      </c>
      <c r="D84" s="33">
        <v>1456387</v>
      </c>
      <c r="E84" s="25" t="s">
        <v>5165</v>
      </c>
      <c r="F84" s="34" t="s">
        <v>5118</v>
      </c>
      <c r="G84" s="27">
        <v>32766.78</v>
      </c>
      <c r="H84" s="27">
        <f t="shared" si="2"/>
        <v>65534</v>
      </c>
      <c r="I84" s="30">
        <v>2024</v>
      </c>
    </row>
    <row r="85" spans="1:9">
      <c r="A85" s="18"/>
      <c r="B85" s="19" t="s">
        <v>65</v>
      </c>
      <c r="C85" s="25">
        <v>50</v>
      </c>
      <c r="D85" s="33">
        <v>1456389</v>
      </c>
      <c r="E85" s="25" t="s">
        <v>5166</v>
      </c>
      <c r="F85" s="34" t="s">
        <v>5167</v>
      </c>
      <c r="G85" s="27">
        <v>59321.98</v>
      </c>
      <c r="H85" s="27">
        <f t="shared" si="2"/>
        <v>118644</v>
      </c>
      <c r="I85" s="30">
        <v>2024</v>
      </c>
    </row>
    <row r="86" spans="1:9">
      <c r="A86" s="18"/>
      <c r="B86" s="19" t="s">
        <v>65</v>
      </c>
      <c r="C86" s="25">
        <v>51</v>
      </c>
      <c r="D86" s="33"/>
      <c r="E86" s="25"/>
      <c r="F86" s="34" t="s">
        <v>5168</v>
      </c>
      <c r="G86" s="27">
        <v>250000</v>
      </c>
      <c r="H86" s="27">
        <f t="shared" si="2"/>
        <v>500000</v>
      </c>
      <c r="I86" s="30">
        <v>2025</v>
      </c>
    </row>
    <row r="87" spans="1:9" ht="24">
      <c r="A87" s="18"/>
      <c r="B87" s="19" t="s">
        <v>65</v>
      </c>
      <c r="C87" s="25">
        <v>3</v>
      </c>
      <c r="D87" s="33"/>
      <c r="E87" s="25"/>
      <c r="F87" s="34" t="s">
        <v>5169</v>
      </c>
      <c r="G87" s="27">
        <v>64000000</v>
      </c>
      <c r="H87" s="27">
        <v>64000000</v>
      </c>
      <c r="I87" s="30">
        <v>2025</v>
      </c>
    </row>
    <row r="88" spans="1:9" s="5" customFormat="1" ht="24">
      <c r="A88" s="36">
        <v>5</v>
      </c>
      <c r="B88" s="19" t="s">
        <v>161</v>
      </c>
      <c r="C88" s="25">
        <v>1</v>
      </c>
      <c r="D88" s="25">
        <v>1285011</v>
      </c>
      <c r="E88" s="25" t="s">
        <v>5170</v>
      </c>
      <c r="F88" s="26" t="s">
        <v>5171</v>
      </c>
      <c r="G88" s="27">
        <v>701578.62</v>
      </c>
      <c r="H88" s="29">
        <v>416000</v>
      </c>
      <c r="I88" s="30" t="s">
        <v>5172</v>
      </c>
    </row>
    <row r="89" spans="1:9" s="5" customFormat="1">
      <c r="A89" s="36"/>
      <c r="B89" s="19" t="s">
        <v>161</v>
      </c>
      <c r="C89" s="25">
        <v>2</v>
      </c>
      <c r="D89" s="25">
        <v>1283605</v>
      </c>
      <c r="E89" s="25" t="s">
        <v>5173</v>
      </c>
      <c r="F89" s="26" t="s">
        <v>5174</v>
      </c>
      <c r="G89" s="27">
        <v>444221.34</v>
      </c>
      <c r="H89" s="29">
        <v>429000</v>
      </c>
      <c r="I89" s="30" t="s">
        <v>5172</v>
      </c>
    </row>
    <row r="90" spans="1:9" s="5" customFormat="1" ht="24">
      <c r="A90" s="36"/>
      <c r="B90" s="19" t="s">
        <v>161</v>
      </c>
      <c r="C90" s="25">
        <v>3</v>
      </c>
      <c r="D90" s="25">
        <v>1285038</v>
      </c>
      <c r="E90" s="25" t="s">
        <v>5175</v>
      </c>
      <c r="F90" s="26" t="s">
        <v>5176</v>
      </c>
      <c r="G90" s="27">
        <v>515160.61</v>
      </c>
      <c r="H90" s="29">
        <v>970000</v>
      </c>
      <c r="I90" s="30" t="s">
        <v>5172</v>
      </c>
    </row>
    <row r="91" spans="1:9" s="5" customFormat="1">
      <c r="A91" s="36"/>
      <c r="B91" s="19" t="s">
        <v>161</v>
      </c>
      <c r="C91" s="25">
        <v>4</v>
      </c>
      <c r="D91" s="25">
        <v>1284913</v>
      </c>
      <c r="E91" s="25" t="s">
        <v>5177</v>
      </c>
      <c r="F91" s="26" t="s">
        <v>5178</v>
      </c>
      <c r="G91" s="27">
        <v>27791.84</v>
      </c>
      <c r="H91" s="29">
        <v>20000</v>
      </c>
      <c r="I91" s="30" t="s">
        <v>5172</v>
      </c>
    </row>
    <row r="92" spans="1:9" s="5" customFormat="1" ht="16.5" customHeight="1">
      <c r="A92" s="36"/>
      <c r="B92" s="19" t="s">
        <v>161</v>
      </c>
      <c r="C92" s="25">
        <v>5</v>
      </c>
      <c r="D92" s="25">
        <v>1249230</v>
      </c>
      <c r="E92" s="25" t="s">
        <v>5179</v>
      </c>
      <c r="F92" s="26" t="s">
        <v>5180</v>
      </c>
      <c r="G92" s="27">
        <v>6381</v>
      </c>
      <c r="H92" s="29">
        <v>6172.22</v>
      </c>
      <c r="I92" s="30">
        <v>2024</v>
      </c>
    </row>
    <row r="93" spans="1:9" s="5" customFormat="1" ht="24">
      <c r="A93" s="36"/>
      <c r="B93" s="19" t="s">
        <v>161</v>
      </c>
      <c r="C93" s="25">
        <v>6</v>
      </c>
      <c r="D93" s="25">
        <v>1243637</v>
      </c>
      <c r="E93" s="25" t="s">
        <v>5181</v>
      </c>
      <c r="F93" s="26" t="s">
        <v>5182</v>
      </c>
      <c r="G93" s="27">
        <v>365782.93</v>
      </c>
      <c r="H93" s="29">
        <v>530000</v>
      </c>
      <c r="I93" s="30" t="s">
        <v>5172</v>
      </c>
    </row>
    <row r="94" spans="1:9" s="5" customFormat="1" ht="24">
      <c r="A94" s="36"/>
      <c r="B94" s="19" t="s">
        <v>161</v>
      </c>
      <c r="C94" s="25">
        <v>7</v>
      </c>
      <c r="D94" s="25">
        <v>1249660</v>
      </c>
      <c r="E94" s="25" t="s">
        <v>5183</v>
      </c>
      <c r="F94" s="26" t="s">
        <v>5184</v>
      </c>
      <c r="G94" s="27">
        <v>148938</v>
      </c>
      <c r="H94" s="29">
        <v>30000</v>
      </c>
      <c r="I94" s="30" t="s">
        <v>5172</v>
      </c>
    </row>
    <row r="95" spans="1:9" s="5" customFormat="1" ht="24">
      <c r="A95" s="36"/>
      <c r="B95" s="19" t="s">
        <v>161</v>
      </c>
      <c r="C95" s="25">
        <v>8</v>
      </c>
      <c r="D95" s="25">
        <v>1251270</v>
      </c>
      <c r="E95" s="25" t="s">
        <v>5185</v>
      </c>
      <c r="F95" s="26" t="s">
        <v>5186</v>
      </c>
      <c r="G95" s="27">
        <v>127832.91</v>
      </c>
      <c r="H95" s="29">
        <v>138523.44</v>
      </c>
      <c r="I95" s="30" t="s">
        <v>5172</v>
      </c>
    </row>
    <row r="96" spans="1:9" s="5" customFormat="1" ht="24">
      <c r="A96" s="36"/>
      <c r="B96" s="19" t="s">
        <v>161</v>
      </c>
      <c r="C96" s="25">
        <v>9</v>
      </c>
      <c r="D96" s="25">
        <v>1249650</v>
      </c>
      <c r="E96" s="25" t="s">
        <v>5187</v>
      </c>
      <c r="F96" s="26" t="s">
        <v>5188</v>
      </c>
      <c r="G96" s="27">
        <v>54503.15</v>
      </c>
      <c r="H96" s="29">
        <v>125000</v>
      </c>
      <c r="I96" s="30">
        <v>2024</v>
      </c>
    </row>
    <row r="97" spans="1:9" s="5" customFormat="1" ht="16.5" customHeight="1">
      <c r="A97" s="36"/>
      <c r="B97" s="19" t="s">
        <v>161</v>
      </c>
      <c r="C97" s="25">
        <v>10</v>
      </c>
      <c r="D97" s="25">
        <v>1444427</v>
      </c>
      <c r="E97" s="25" t="s">
        <v>5189</v>
      </c>
      <c r="F97" s="26" t="s">
        <v>5190</v>
      </c>
      <c r="G97" s="27">
        <v>53207.3</v>
      </c>
      <c r="H97" s="29">
        <v>117724.66</v>
      </c>
      <c r="I97" s="30" t="s">
        <v>5172</v>
      </c>
    </row>
    <row r="98" spans="1:9" s="5" customFormat="1" ht="16.5" customHeight="1">
      <c r="A98" s="36"/>
      <c r="B98" s="19" t="s">
        <v>161</v>
      </c>
      <c r="C98" s="25">
        <v>11</v>
      </c>
      <c r="D98" s="25">
        <v>1351912</v>
      </c>
      <c r="E98" s="25" t="s">
        <v>5191</v>
      </c>
      <c r="F98" s="26" t="s">
        <v>173</v>
      </c>
      <c r="G98" s="27">
        <v>10193.92</v>
      </c>
      <c r="H98" s="29">
        <v>71075.55</v>
      </c>
      <c r="I98" s="30" t="s">
        <v>5172</v>
      </c>
    </row>
    <row r="99" spans="1:9" s="5" customFormat="1" ht="24">
      <c r="A99" s="36"/>
      <c r="B99" s="19" t="s">
        <v>161</v>
      </c>
      <c r="C99" s="25">
        <v>12</v>
      </c>
      <c r="D99" s="25">
        <v>1251176</v>
      </c>
      <c r="E99" s="25" t="s">
        <v>5192</v>
      </c>
      <c r="F99" s="26" t="s">
        <v>5193</v>
      </c>
      <c r="G99" s="27">
        <v>84609.33</v>
      </c>
      <c r="H99" s="29">
        <v>71500</v>
      </c>
      <c r="I99" s="30" t="s">
        <v>5172</v>
      </c>
    </row>
    <row r="100" spans="1:9" ht="24">
      <c r="A100" s="18"/>
      <c r="B100" s="19" t="s">
        <v>161</v>
      </c>
      <c r="C100" s="25">
        <v>13</v>
      </c>
      <c r="D100" s="25">
        <v>1351946</v>
      </c>
      <c r="E100" s="25" t="s">
        <v>5194</v>
      </c>
      <c r="F100" s="26" t="s">
        <v>5195</v>
      </c>
      <c r="G100" s="27">
        <v>898</v>
      </c>
      <c r="H100" s="29">
        <v>10000</v>
      </c>
      <c r="I100" s="30">
        <v>2024</v>
      </c>
    </row>
    <row r="101" spans="1:9" ht="24">
      <c r="A101" s="18"/>
      <c r="B101" s="19" t="s">
        <v>161</v>
      </c>
      <c r="C101" s="25">
        <v>14</v>
      </c>
      <c r="D101" s="25">
        <v>1351974</v>
      </c>
      <c r="E101" s="25" t="s">
        <v>5196</v>
      </c>
      <c r="F101" s="26" t="s">
        <v>5197</v>
      </c>
      <c r="G101" s="27">
        <v>620</v>
      </c>
      <c r="H101" s="29">
        <v>90000</v>
      </c>
      <c r="I101" s="30">
        <v>2024</v>
      </c>
    </row>
    <row r="102" spans="1:9" s="5" customFormat="1" ht="24">
      <c r="A102" s="36"/>
      <c r="B102" s="19" t="s">
        <v>161</v>
      </c>
      <c r="C102" s="25">
        <v>15</v>
      </c>
      <c r="D102" s="25">
        <v>1249665</v>
      </c>
      <c r="E102" s="25" t="s">
        <v>5198</v>
      </c>
      <c r="F102" s="26" t="s">
        <v>5199</v>
      </c>
      <c r="G102" s="27">
        <v>38963.879999999997</v>
      </c>
      <c r="H102" s="29">
        <v>10000</v>
      </c>
      <c r="I102" s="30">
        <v>2024</v>
      </c>
    </row>
    <row r="103" spans="1:9" s="5" customFormat="1">
      <c r="A103" s="36"/>
      <c r="B103" s="19" t="s">
        <v>161</v>
      </c>
      <c r="C103" s="25">
        <v>16</v>
      </c>
      <c r="D103" s="25">
        <v>1243745</v>
      </c>
      <c r="E103" s="25" t="s">
        <v>5200</v>
      </c>
      <c r="F103" s="26" t="s">
        <v>5201</v>
      </c>
      <c r="G103" s="27">
        <v>27107.439999999999</v>
      </c>
      <c r="H103" s="29">
        <v>8651</v>
      </c>
      <c r="I103" s="30" t="s">
        <v>5172</v>
      </c>
    </row>
    <row r="104" spans="1:9" s="5" customFormat="1" ht="24">
      <c r="A104" s="36"/>
      <c r="B104" s="19" t="s">
        <v>161</v>
      </c>
      <c r="C104" s="25">
        <v>17</v>
      </c>
      <c r="D104" s="25">
        <v>1251414</v>
      </c>
      <c r="E104" s="25" t="s">
        <v>5202</v>
      </c>
      <c r="F104" s="26" t="s">
        <v>5203</v>
      </c>
      <c r="G104" s="27">
        <v>1215.3499999999999</v>
      </c>
      <c r="H104" s="29">
        <v>13000</v>
      </c>
      <c r="I104" s="30">
        <v>2024</v>
      </c>
    </row>
    <row r="105" spans="1:9" ht="27" customHeight="1">
      <c r="A105" s="18"/>
      <c r="B105" s="19" t="s">
        <v>161</v>
      </c>
      <c r="C105" s="25">
        <v>18</v>
      </c>
      <c r="D105" s="25">
        <v>1237617</v>
      </c>
      <c r="E105" s="25" t="s">
        <v>5204</v>
      </c>
      <c r="F105" s="26" t="s">
        <v>5205</v>
      </c>
      <c r="G105" s="27">
        <v>11381.16</v>
      </c>
      <c r="H105" s="29">
        <v>536000</v>
      </c>
      <c r="I105" s="30" t="s">
        <v>5206</v>
      </c>
    </row>
    <row r="106" spans="1:9" ht="48">
      <c r="A106" s="18"/>
      <c r="B106" s="19" t="s">
        <v>161</v>
      </c>
      <c r="C106" s="25">
        <v>19</v>
      </c>
      <c r="D106" s="25">
        <v>1443696</v>
      </c>
      <c r="E106" s="25" t="s">
        <v>5207</v>
      </c>
      <c r="F106" s="26" t="s">
        <v>5208</v>
      </c>
      <c r="G106" s="27">
        <f>656.96+819.17+10311.67</f>
        <v>11787.8</v>
      </c>
      <c r="H106" s="27">
        <v>107000</v>
      </c>
      <c r="I106" s="30" t="s">
        <v>5209</v>
      </c>
    </row>
    <row r="107" spans="1:9" ht="17.25" customHeight="1">
      <c r="A107" s="18">
        <v>6</v>
      </c>
      <c r="B107" s="19" t="s">
        <v>179</v>
      </c>
      <c r="C107" s="25">
        <v>1</v>
      </c>
      <c r="D107" s="19">
        <v>1352846</v>
      </c>
      <c r="E107" s="19" t="s">
        <v>5210</v>
      </c>
      <c r="F107" s="31" t="s">
        <v>195</v>
      </c>
      <c r="G107" s="27">
        <v>213387.47</v>
      </c>
      <c r="H107" s="29">
        <f t="shared" ref="H107:H128" si="3">G107*2</f>
        <v>426774.94</v>
      </c>
      <c r="I107" s="30">
        <v>2024</v>
      </c>
    </row>
    <row r="108" spans="1:9" ht="16.5" customHeight="1">
      <c r="A108" s="18"/>
      <c r="B108" s="19" t="s">
        <v>179</v>
      </c>
      <c r="C108" s="25">
        <v>2</v>
      </c>
      <c r="D108" s="19">
        <v>1281009</v>
      </c>
      <c r="E108" s="19" t="s">
        <v>5211</v>
      </c>
      <c r="F108" s="26" t="s">
        <v>5212</v>
      </c>
      <c r="G108" s="27">
        <v>36354.769999999997</v>
      </c>
      <c r="H108" s="29">
        <f t="shared" si="3"/>
        <v>72709.539999999994</v>
      </c>
      <c r="I108" s="30">
        <v>2024</v>
      </c>
    </row>
    <row r="109" spans="1:9" ht="16.5" customHeight="1">
      <c r="A109" s="18"/>
      <c r="B109" s="19" t="s">
        <v>179</v>
      </c>
      <c r="C109" s="25">
        <v>3</v>
      </c>
      <c r="D109" s="19">
        <v>1445672</v>
      </c>
      <c r="E109" s="19" t="s">
        <v>5213</v>
      </c>
      <c r="F109" s="26" t="s">
        <v>5214</v>
      </c>
      <c r="G109" s="27">
        <v>146601.98000000001</v>
      </c>
      <c r="H109" s="29">
        <f t="shared" si="3"/>
        <v>293203.96000000002</v>
      </c>
      <c r="I109" s="30">
        <v>2024</v>
      </c>
    </row>
    <row r="110" spans="1:9" ht="16.5" customHeight="1">
      <c r="A110" s="18"/>
      <c r="B110" s="19" t="s">
        <v>179</v>
      </c>
      <c r="C110" s="25">
        <v>4</v>
      </c>
      <c r="D110" s="19">
        <v>1445639</v>
      </c>
      <c r="E110" s="19" t="s">
        <v>5215</v>
      </c>
      <c r="F110" s="26" t="s">
        <v>200</v>
      </c>
      <c r="G110" s="27">
        <v>225360</v>
      </c>
      <c r="H110" s="29">
        <f t="shared" si="3"/>
        <v>450720</v>
      </c>
      <c r="I110" s="30">
        <v>2024</v>
      </c>
    </row>
    <row r="111" spans="1:9" ht="16.5" customHeight="1">
      <c r="A111" s="18"/>
      <c r="B111" s="19" t="s">
        <v>179</v>
      </c>
      <c r="C111" s="25">
        <v>5</v>
      </c>
      <c r="D111" s="19">
        <v>1275916</v>
      </c>
      <c r="E111" s="19" t="s">
        <v>5216</v>
      </c>
      <c r="F111" s="26" t="s">
        <v>184</v>
      </c>
      <c r="G111" s="27">
        <v>38522.15</v>
      </c>
      <c r="H111" s="29">
        <f t="shared" si="3"/>
        <v>77044.3</v>
      </c>
      <c r="I111" s="30">
        <v>2024</v>
      </c>
    </row>
    <row r="112" spans="1:9" ht="16.5" customHeight="1">
      <c r="A112" s="18"/>
      <c r="B112" s="19" t="s">
        <v>179</v>
      </c>
      <c r="C112" s="25">
        <v>6</v>
      </c>
      <c r="D112" s="19">
        <v>1445521</v>
      </c>
      <c r="E112" s="19" t="s">
        <v>5217</v>
      </c>
      <c r="F112" s="26" t="s">
        <v>197</v>
      </c>
      <c r="G112" s="27">
        <v>22661.54</v>
      </c>
      <c r="H112" s="29">
        <f t="shared" si="3"/>
        <v>45323.08</v>
      </c>
      <c r="I112" s="30">
        <v>2024</v>
      </c>
    </row>
    <row r="113" spans="1:9" ht="16.5" customHeight="1">
      <c r="A113" s="18"/>
      <c r="B113" s="19" t="s">
        <v>179</v>
      </c>
      <c r="C113" s="25">
        <v>7</v>
      </c>
      <c r="D113" s="19">
        <v>1352967</v>
      </c>
      <c r="E113" s="19" t="s">
        <v>5218</v>
      </c>
      <c r="F113" s="26" t="s">
        <v>188</v>
      </c>
      <c r="G113" s="27">
        <v>51678.3</v>
      </c>
      <c r="H113" s="29">
        <f t="shared" si="3"/>
        <v>103356.6</v>
      </c>
      <c r="I113" s="30">
        <v>2024</v>
      </c>
    </row>
    <row r="114" spans="1:9" ht="16.5" customHeight="1">
      <c r="A114" s="18"/>
      <c r="B114" s="19" t="s">
        <v>179</v>
      </c>
      <c r="C114" s="25">
        <v>8</v>
      </c>
      <c r="D114" s="19">
        <v>1443880</v>
      </c>
      <c r="E114" s="19" t="s">
        <v>5219</v>
      </c>
      <c r="F114" s="19" t="s">
        <v>196</v>
      </c>
      <c r="G114" s="27">
        <v>22066.52</v>
      </c>
      <c r="H114" s="29">
        <f t="shared" si="3"/>
        <v>44133.04</v>
      </c>
      <c r="I114" s="30">
        <v>2024</v>
      </c>
    </row>
    <row r="115" spans="1:9" ht="16.5" customHeight="1">
      <c r="A115" s="18"/>
      <c r="B115" s="19" t="s">
        <v>179</v>
      </c>
      <c r="C115" s="25">
        <v>9</v>
      </c>
      <c r="D115" s="19">
        <v>1284819</v>
      </c>
      <c r="E115" s="19" t="s">
        <v>5220</v>
      </c>
      <c r="F115" s="26" t="s">
        <v>190</v>
      </c>
      <c r="G115" s="27">
        <v>13705.08</v>
      </c>
      <c r="H115" s="29">
        <f t="shared" si="3"/>
        <v>27410.16</v>
      </c>
      <c r="I115" s="30">
        <v>2024</v>
      </c>
    </row>
    <row r="116" spans="1:9" ht="16.5" customHeight="1">
      <c r="A116" s="18"/>
      <c r="B116" s="19" t="s">
        <v>179</v>
      </c>
      <c r="C116" s="25">
        <v>10</v>
      </c>
      <c r="D116" s="19">
        <v>1447122</v>
      </c>
      <c r="E116" s="19" t="s">
        <v>5221</v>
      </c>
      <c r="F116" s="26" t="s">
        <v>194</v>
      </c>
      <c r="G116" s="27">
        <v>18994.63</v>
      </c>
      <c r="H116" s="29">
        <f t="shared" si="3"/>
        <v>37989.26</v>
      </c>
      <c r="I116" s="30">
        <v>2024</v>
      </c>
    </row>
    <row r="117" spans="1:9" ht="16.5" customHeight="1">
      <c r="A117" s="18"/>
      <c r="B117" s="19" t="s">
        <v>179</v>
      </c>
      <c r="C117" s="25">
        <v>11</v>
      </c>
      <c r="D117" s="19">
        <v>1352795</v>
      </c>
      <c r="E117" s="19" t="s">
        <v>5222</v>
      </c>
      <c r="F117" s="26" t="s">
        <v>195</v>
      </c>
      <c r="G117" s="27">
        <v>22913.9</v>
      </c>
      <c r="H117" s="29">
        <f t="shared" si="3"/>
        <v>45827.8</v>
      </c>
      <c r="I117" s="30">
        <v>2025</v>
      </c>
    </row>
    <row r="118" spans="1:9" ht="15" customHeight="1">
      <c r="A118" s="18"/>
      <c r="B118" s="19" t="s">
        <v>179</v>
      </c>
      <c r="C118" s="25">
        <v>12</v>
      </c>
      <c r="D118" s="19">
        <v>1353015</v>
      </c>
      <c r="E118" s="19" t="s">
        <v>5223</v>
      </c>
      <c r="F118" s="26" t="s">
        <v>199</v>
      </c>
      <c r="G118" s="27">
        <v>90587.14</v>
      </c>
      <c r="H118" s="29">
        <f t="shared" si="3"/>
        <v>181174.28</v>
      </c>
      <c r="I118" s="30">
        <v>2025</v>
      </c>
    </row>
    <row r="119" spans="1:9" ht="15" customHeight="1">
      <c r="A119" s="18"/>
      <c r="B119" s="19" t="s">
        <v>179</v>
      </c>
      <c r="C119" s="25">
        <v>13</v>
      </c>
      <c r="D119" s="19">
        <v>1284893</v>
      </c>
      <c r="E119" s="19" t="s">
        <v>5224</v>
      </c>
      <c r="F119" s="26" t="s">
        <v>185</v>
      </c>
      <c r="G119" s="27">
        <v>288820.05</v>
      </c>
      <c r="H119" s="29">
        <f t="shared" si="3"/>
        <v>577640.1</v>
      </c>
      <c r="I119" s="30">
        <v>2025</v>
      </c>
    </row>
    <row r="120" spans="1:9">
      <c r="A120" s="18"/>
      <c r="B120" s="19" t="s">
        <v>179</v>
      </c>
      <c r="C120" s="25">
        <v>14</v>
      </c>
      <c r="D120" s="19">
        <v>1447018</v>
      </c>
      <c r="E120" s="19" t="s">
        <v>5225</v>
      </c>
      <c r="F120" s="26" t="s">
        <v>5226</v>
      </c>
      <c r="G120" s="108">
        <v>51267.45</v>
      </c>
      <c r="H120" s="29">
        <f t="shared" si="3"/>
        <v>102534.9</v>
      </c>
      <c r="I120" s="30">
        <v>2025</v>
      </c>
    </row>
    <row r="121" spans="1:9">
      <c r="A121" s="18"/>
      <c r="B121" s="19" t="s">
        <v>179</v>
      </c>
      <c r="C121" s="25">
        <v>15</v>
      </c>
      <c r="D121" s="19">
        <v>1446996</v>
      </c>
      <c r="E121" s="19" t="s">
        <v>5227</v>
      </c>
      <c r="F121" s="26" t="s">
        <v>192</v>
      </c>
      <c r="G121" s="27">
        <v>16032.85</v>
      </c>
      <c r="H121" s="29">
        <f t="shared" si="3"/>
        <v>32065.7</v>
      </c>
      <c r="I121" s="30">
        <v>2025</v>
      </c>
    </row>
    <row r="122" spans="1:9">
      <c r="A122" s="18"/>
      <c r="B122" s="19" t="s">
        <v>179</v>
      </c>
      <c r="C122" s="25">
        <v>16</v>
      </c>
      <c r="D122" s="19">
        <v>1446939</v>
      </c>
      <c r="E122" s="19" t="s">
        <v>5228</v>
      </c>
      <c r="F122" s="26" t="s">
        <v>189</v>
      </c>
      <c r="G122" s="27">
        <v>20522.939999999999</v>
      </c>
      <c r="H122" s="29">
        <f t="shared" si="3"/>
        <v>41045.879999999997</v>
      </c>
      <c r="I122" s="30">
        <v>2025</v>
      </c>
    </row>
    <row r="123" spans="1:9">
      <c r="A123" s="18"/>
      <c r="B123" s="19" t="s">
        <v>179</v>
      </c>
      <c r="C123" s="25">
        <v>17</v>
      </c>
      <c r="D123" s="19">
        <v>1252778</v>
      </c>
      <c r="E123" s="19" t="s">
        <v>5229</v>
      </c>
      <c r="F123" s="26" t="s">
        <v>182</v>
      </c>
      <c r="G123" s="27">
        <v>10875.13</v>
      </c>
      <c r="H123" s="29">
        <f t="shared" si="3"/>
        <v>21750.26</v>
      </c>
      <c r="I123" s="30">
        <v>2025</v>
      </c>
    </row>
    <row r="124" spans="1:9">
      <c r="A124" s="18"/>
      <c r="B124" s="19" t="s">
        <v>179</v>
      </c>
      <c r="C124" s="25">
        <v>18</v>
      </c>
      <c r="D124" s="19">
        <v>1284954</v>
      </c>
      <c r="E124" s="19" t="s">
        <v>5230</v>
      </c>
      <c r="F124" s="26" t="s">
        <v>186</v>
      </c>
      <c r="G124" s="27">
        <v>10877.96</v>
      </c>
      <c r="H124" s="29">
        <f t="shared" si="3"/>
        <v>21755.919999999998</v>
      </c>
      <c r="I124" s="30">
        <v>2025</v>
      </c>
    </row>
    <row r="125" spans="1:9">
      <c r="A125" s="18"/>
      <c r="B125" s="19" t="s">
        <v>179</v>
      </c>
      <c r="C125" s="25">
        <v>19</v>
      </c>
      <c r="D125" s="19">
        <v>1284954</v>
      </c>
      <c r="E125" s="19" t="s">
        <v>5215</v>
      </c>
      <c r="F125" s="26" t="s">
        <v>187</v>
      </c>
      <c r="G125" s="27">
        <v>2573.09</v>
      </c>
      <c r="H125" s="29">
        <f t="shared" si="3"/>
        <v>5146.18</v>
      </c>
      <c r="I125" s="30">
        <v>2025</v>
      </c>
    </row>
    <row r="126" spans="1:9">
      <c r="A126" s="18"/>
      <c r="B126" s="19" t="s">
        <v>179</v>
      </c>
      <c r="C126" s="25">
        <v>20</v>
      </c>
      <c r="D126" s="19">
        <v>1445476</v>
      </c>
      <c r="E126" s="19" t="s">
        <v>5231</v>
      </c>
      <c r="F126" s="26" t="s">
        <v>183</v>
      </c>
      <c r="G126" s="27">
        <v>74002.5</v>
      </c>
      <c r="H126" s="29">
        <f t="shared" si="3"/>
        <v>148005</v>
      </c>
      <c r="I126" s="30">
        <v>2025</v>
      </c>
    </row>
    <row r="127" spans="1:9">
      <c r="A127" s="18"/>
      <c r="B127" s="19" t="s">
        <v>179</v>
      </c>
      <c r="C127" s="25">
        <v>21</v>
      </c>
      <c r="D127" s="19">
        <v>1445598</v>
      </c>
      <c r="E127" s="19" t="s">
        <v>5232</v>
      </c>
      <c r="F127" s="26" t="s">
        <v>181</v>
      </c>
      <c r="G127" s="27">
        <v>12519</v>
      </c>
      <c r="H127" s="29">
        <f t="shared" si="3"/>
        <v>25038</v>
      </c>
      <c r="I127" s="30">
        <v>2025</v>
      </c>
    </row>
    <row r="128" spans="1:9">
      <c r="A128" s="18"/>
      <c r="B128" s="19" t="s">
        <v>179</v>
      </c>
      <c r="C128" s="25">
        <v>22</v>
      </c>
      <c r="D128" s="19">
        <v>1445345</v>
      </c>
      <c r="E128" s="19" t="s">
        <v>5233</v>
      </c>
      <c r="F128" s="26" t="s">
        <v>191</v>
      </c>
      <c r="G128" s="27">
        <v>31762.33</v>
      </c>
      <c r="H128" s="29">
        <f t="shared" si="3"/>
        <v>63524.66</v>
      </c>
      <c r="I128" s="30">
        <v>2026</v>
      </c>
    </row>
    <row r="129" spans="1:9" ht="24">
      <c r="A129" s="18">
        <v>7</v>
      </c>
      <c r="B129" s="19" t="s">
        <v>201</v>
      </c>
      <c r="C129" s="25">
        <v>1</v>
      </c>
      <c r="D129" s="25">
        <v>1241132</v>
      </c>
      <c r="E129" s="25" t="s">
        <v>5234</v>
      </c>
      <c r="F129" s="31" t="s">
        <v>5235</v>
      </c>
      <c r="G129" s="27">
        <v>10554.62</v>
      </c>
      <c r="H129" s="29">
        <v>135000</v>
      </c>
      <c r="I129" s="30">
        <v>2024</v>
      </c>
    </row>
    <row r="130" spans="1:9" ht="24">
      <c r="A130" s="18"/>
      <c r="B130" s="19" t="s">
        <v>201</v>
      </c>
      <c r="C130" s="25">
        <v>2</v>
      </c>
      <c r="D130" s="25">
        <v>1242075</v>
      </c>
      <c r="E130" s="25" t="s">
        <v>5236</v>
      </c>
      <c r="F130" s="31" t="s">
        <v>5237</v>
      </c>
      <c r="G130" s="27">
        <v>8328.06</v>
      </c>
      <c r="H130" s="29">
        <v>200000</v>
      </c>
      <c r="I130" s="30">
        <v>2025</v>
      </c>
    </row>
    <row r="131" spans="1:9" ht="45" customHeight="1">
      <c r="A131" s="18"/>
      <c r="B131" s="19" t="s">
        <v>201</v>
      </c>
      <c r="C131" s="25">
        <v>3</v>
      </c>
      <c r="D131" s="25">
        <v>1241132</v>
      </c>
      <c r="E131" s="25" t="s">
        <v>5238</v>
      </c>
      <c r="F131" s="31" t="s">
        <v>5239</v>
      </c>
      <c r="G131" s="27">
        <v>7952.25</v>
      </c>
      <c r="H131" s="27">
        <v>163124.98000000001</v>
      </c>
      <c r="I131" s="30">
        <v>2026</v>
      </c>
    </row>
    <row r="132" spans="1:9" ht="24.75" customHeight="1">
      <c r="A132" s="18"/>
      <c r="B132" s="19" t="s">
        <v>201</v>
      </c>
      <c r="C132" s="25">
        <v>4</v>
      </c>
      <c r="D132" s="25">
        <v>1242039</v>
      </c>
      <c r="E132" s="25" t="s">
        <v>5240</v>
      </c>
      <c r="F132" s="31" t="s">
        <v>5241</v>
      </c>
      <c r="G132" s="27">
        <v>6870.3</v>
      </c>
      <c r="H132" s="27">
        <v>25000</v>
      </c>
      <c r="I132" s="30">
        <v>2026</v>
      </c>
    </row>
    <row r="133" spans="1:9" ht="31.5" customHeight="1">
      <c r="A133" s="18"/>
      <c r="B133" s="19" t="s">
        <v>201</v>
      </c>
      <c r="C133" s="25">
        <v>5</v>
      </c>
      <c r="D133" s="25">
        <v>1242005</v>
      </c>
      <c r="E133" s="25" t="s">
        <v>5242</v>
      </c>
      <c r="F133" s="31" t="s">
        <v>5243</v>
      </c>
      <c r="G133" s="27">
        <v>8151.21</v>
      </c>
      <c r="H133" s="27">
        <v>50000</v>
      </c>
      <c r="I133" s="30">
        <v>2027</v>
      </c>
    </row>
    <row r="134" spans="1:9" ht="17.25" customHeight="1">
      <c r="A134" s="18"/>
      <c r="B134" s="19" t="s">
        <v>205</v>
      </c>
      <c r="C134" s="25">
        <v>1</v>
      </c>
      <c r="D134" s="19">
        <v>1228801</v>
      </c>
      <c r="E134" s="19" t="s">
        <v>5244</v>
      </c>
      <c r="F134" s="26" t="s">
        <v>5245</v>
      </c>
      <c r="G134" s="27">
        <v>36479.42</v>
      </c>
      <c r="H134" s="29">
        <v>272616</v>
      </c>
      <c r="I134" s="30">
        <v>2024</v>
      </c>
    </row>
    <row r="135" spans="1:9" ht="16.5" customHeight="1">
      <c r="A135" s="18"/>
      <c r="B135" s="19" t="s">
        <v>205</v>
      </c>
      <c r="C135" s="25">
        <v>2</v>
      </c>
      <c r="D135" s="19">
        <v>1444036</v>
      </c>
      <c r="E135" s="25" t="s">
        <v>5246</v>
      </c>
      <c r="F135" s="26" t="s">
        <v>5247</v>
      </c>
      <c r="G135" s="27">
        <v>11358.97</v>
      </c>
      <c r="H135" s="29">
        <v>230000</v>
      </c>
      <c r="I135" s="30">
        <v>2024</v>
      </c>
    </row>
    <row r="136" spans="1:9" ht="16.5" customHeight="1">
      <c r="A136" s="18"/>
      <c r="B136" s="19" t="s">
        <v>205</v>
      </c>
      <c r="C136" s="25">
        <v>3</v>
      </c>
      <c r="D136" s="19">
        <v>1444170</v>
      </c>
      <c r="E136" s="25" t="s">
        <v>5248</v>
      </c>
      <c r="F136" s="26" t="s">
        <v>5249</v>
      </c>
      <c r="G136" s="27">
        <v>286118.08</v>
      </c>
      <c r="H136" s="27">
        <v>150000</v>
      </c>
      <c r="I136" s="30">
        <v>2025</v>
      </c>
    </row>
    <row r="137" spans="1:9" ht="16.5" customHeight="1">
      <c r="A137" s="18"/>
      <c r="B137" s="19" t="s">
        <v>205</v>
      </c>
      <c r="C137" s="25">
        <v>4</v>
      </c>
      <c r="D137" s="19">
        <v>1444102</v>
      </c>
      <c r="E137" s="25" t="s">
        <v>5250</v>
      </c>
      <c r="F137" s="26" t="s">
        <v>5251</v>
      </c>
      <c r="G137" s="27">
        <v>159172.65</v>
      </c>
      <c r="H137" s="27">
        <v>200000</v>
      </c>
      <c r="I137" s="30">
        <v>2026</v>
      </c>
    </row>
    <row r="138" spans="1:9" ht="16.5" customHeight="1">
      <c r="A138" s="18"/>
      <c r="B138" s="19" t="s">
        <v>205</v>
      </c>
      <c r="C138" s="25">
        <v>5</v>
      </c>
      <c r="D138" s="19">
        <v>1447201</v>
      </c>
      <c r="E138" s="25" t="s">
        <v>5252</v>
      </c>
      <c r="F138" s="26" t="s">
        <v>5253</v>
      </c>
      <c r="G138" s="27">
        <v>14817.08</v>
      </c>
      <c r="H138" s="27">
        <v>80000</v>
      </c>
      <c r="I138" s="30">
        <v>2027</v>
      </c>
    </row>
    <row r="139" spans="1:9" ht="17.25" customHeight="1">
      <c r="A139" s="18"/>
      <c r="B139" s="19" t="s">
        <v>251</v>
      </c>
      <c r="C139" s="25">
        <v>1</v>
      </c>
      <c r="D139" s="19">
        <v>1351782</v>
      </c>
      <c r="E139" s="19" t="s">
        <v>5254</v>
      </c>
      <c r="F139" s="26" t="s">
        <v>5255</v>
      </c>
      <c r="G139" s="27">
        <v>25882.45</v>
      </c>
      <c r="H139" s="27">
        <v>25882.45</v>
      </c>
      <c r="I139" s="30">
        <v>2024</v>
      </c>
    </row>
    <row r="140" spans="1:9" ht="16.5" customHeight="1">
      <c r="A140" s="18"/>
      <c r="B140" s="19" t="s">
        <v>251</v>
      </c>
      <c r="C140" s="25">
        <v>2</v>
      </c>
      <c r="D140" s="19">
        <v>1352070</v>
      </c>
      <c r="E140" s="25" t="s">
        <v>5256</v>
      </c>
      <c r="F140" s="26" t="s">
        <v>5255</v>
      </c>
      <c r="G140" s="27">
        <v>37848.31</v>
      </c>
      <c r="H140" s="27">
        <v>37848.31</v>
      </c>
      <c r="I140" s="30">
        <v>2024</v>
      </c>
    </row>
    <row r="141" spans="1:9" ht="16.5" customHeight="1">
      <c r="A141" s="18"/>
      <c r="B141" s="19" t="s">
        <v>251</v>
      </c>
      <c r="C141" s="25">
        <v>3</v>
      </c>
      <c r="D141" s="19">
        <v>1352175</v>
      </c>
      <c r="E141" s="25" t="s">
        <v>5257</v>
      </c>
      <c r="F141" s="26" t="s">
        <v>5255</v>
      </c>
      <c r="G141" s="27">
        <v>11605.26</v>
      </c>
      <c r="H141" s="27">
        <v>11605.26</v>
      </c>
      <c r="I141" s="30">
        <v>2024</v>
      </c>
    </row>
    <row r="142" spans="1:9" ht="16.5" customHeight="1">
      <c r="A142" s="18"/>
      <c r="B142" s="19" t="s">
        <v>251</v>
      </c>
      <c r="C142" s="25">
        <v>4</v>
      </c>
      <c r="D142" s="19">
        <v>1444564</v>
      </c>
      <c r="E142" s="25" t="s">
        <v>5258</v>
      </c>
      <c r="F142" s="26" t="s">
        <v>5255</v>
      </c>
      <c r="G142" s="27">
        <v>10321.01</v>
      </c>
      <c r="H142" s="27">
        <v>10321.01</v>
      </c>
      <c r="I142" s="30">
        <v>2024</v>
      </c>
    </row>
    <row r="143" spans="1:9">
      <c r="A143" s="18">
        <v>8</v>
      </c>
      <c r="B143" s="19" t="s">
        <v>256</v>
      </c>
      <c r="C143" s="19">
        <v>1</v>
      </c>
      <c r="D143" s="19">
        <v>1245111</v>
      </c>
      <c r="E143" s="19" t="s">
        <v>5259</v>
      </c>
      <c r="F143" s="19" t="s">
        <v>375</v>
      </c>
      <c r="G143" s="27">
        <v>32189427.350000001</v>
      </c>
      <c r="H143" s="27">
        <v>13794000</v>
      </c>
      <c r="I143" s="25" t="s">
        <v>5260</v>
      </c>
    </row>
    <row r="144" spans="1:9">
      <c r="A144" s="18"/>
      <c r="B144" s="19" t="s">
        <v>256</v>
      </c>
      <c r="C144" s="19">
        <v>2</v>
      </c>
      <c r="D144" s="19">
        <v>1352845</v>
      </c>
      <c r="E144" s="19" t="s">
        <v>5261</v>
      </c>
      <c r="F144" s="19" t="s">
        <v>4348</v>
      </c>
      <c r="G144" s="27">
        <v>1502693.7</v>
      </c>
      <c r="H144" s="27">
        <v>1502693.7</v>
      </c>
      <c r="I144" s="25" t="s">
        <v>5262</v>
      </c>
    </row>
    <row r="145" spans="1:9">
      <c r="A145" s="18"/>
      <c r="B145" s="19" t="s">
        <v>256</v>
      </c>
      <c r="C145" s="19">
        <v>3</v>
      </c>
      <c r="D145" s="19">
        <v>1245202</v>
      </c>
      <c r="E145" s="19" t="s">
        <v>5263</v>
      </c>
      <c r="F145" s="19" t="s">
        <v>374</v>
      </c>
      <c r="G145" s="27">
        <v>13520011.779999999</v>
      </c>
      <c r="H145" s="27">
        <v>5358000</v>
      </c>
      <c r="I145" s="25" t="s">
        <v>5262</v>
      </c>
    </row>
    <row r="146" spans="1:9">
      <c r="A146" s="18"/>
      <c r="B146" s="19" t="s">
        <v>256</v>
      </c>
      <c r="C146" s="19">
        <v>4</v>
      </c>
      <c r="D146" s="19">
        <v>1444840</v>
      </c>
      <c r="E146" s="19" t="s">
        <v>5264</v>
      </c>
      <c r="F146" s="19" t="s">
        <v>4381</v>
      </c>
      <c r="G146" s="27">
        <v>103902.29</v>
      </c>
      <c r="H146" s="27">
        <v>1000000</v>
      </c>
      <c r="I146" s="25">
        <v>2024</v>
      </c>
    </row>
    <row r="147" spans="1:9">
      <c r="A147" s="18"/>
      <c r="B147" s="19" t="s">
        <v>256</v>
      </c>
      <c r="C147" s="19">
        <v>5</v>
      </c>
      <c r="D147" s="19">
        <v>1245195</v>
      </c>
      <c r="E147" s="19" t="s">
        <v>5265</v>
      </c>
      <c r="F147" s="19" t="s">
        <v>363</v>
      </c>
      <c r="G147" s="27">
        <v>25050915.18</v>
      </c>
      <c r="H147" s="27">
        <v>7000000</v>
      </c>
      <c r="I147" s="25" t="s">
        <v>5260</v>
      </c>
    </row>
    <row r="148" spans="1:9">
      <c r="A148" s="18"/>
      <c r="B148" s="19" t="s">
        <v>256</v>
      </c>
      <c r="C148" s="19">
        <v>6</v>
      </c>
      <c r="D148" s="19">
        <v>1352978</v>
      </c>
      <c r="E148" s="19" t="s">
        <v>5266</v>
      </c>
      <c r="F148" s="19" t="s">
        <v>4349</v>
      </c>
      <c r="G148" s="27">
        <v>151517.20000000001</v>
      </c>
      <c r="H148" s="27">
        <v>151517.20000000001</v>
      </c>
      <c r="I148" s="25">
        <v>2024</v>
      </c>
    </row>
    <row r="149" spans="1:9">
      <c r="A149" s="18"/>
      <c r="B149" s="19" t="s">
        <v>256</v>
      </c>
      <c r="C149" s="19">
        <v>7</v>
      </c>
      <c r="D149" s="19">
        <v>1352984</v>
      </c>
      <c r="E149" s="19" t="s">
        <v>5267</v>
      </c>
      <c r="F149" s="19" t="s">
        <v>4352</v>
      </c>
      <c r="G149" s="27">
        <v>504238.8</v>
      </c>
      <c r="H149" s="27">
        <v>504238.8</v>
      </c>
      <c r="I149" s="25">
        <v>2024</v>
      </c>
    </row>
    <row r="150" spans="1:9">
      <c r="A150" s="18"/>
      <c r="B150" s="19" t="s">
        <v>256</v>
      </c>
      <c r="C150" s="19">
        <v>8</v>
      </c>
      <c r="D150" s="19">
        <v>1352990</v>
      </c>
      <c r="E150" s="19" t="s">
        <v>5268</v>
      </c>
      <c r="F150" s="19" t="s">
        <v>4351</v>
      </c>
      <c r="G150" s="27">
        <v>504238.8</v>
      </c>
      <c r="H150" s="27">
        <v>504238.8</v>
      </c>
      <c r="I150" s="25">
        <v>2025</v>
      </c>
    </row>
    <row r="151" spans="1:9">
      <c r="A151" s="18"/>
      <c r="B151" s="19" t="s">
        <v>256</v>
      </c>
      <c r="C151" s="19">
        <v>9</v>
      </c>
      <c r="D151" s="19">
        <v>1352992</v>
      </c>
      <c r="E151" s="19" t="s">
        <v>5269</v>
      </c>
      <c r="F151" s="19" t="s">
        <v>4350</v>
      </c>
      <c r="G151" s="27">
        <v>504238.8</v>
      </c>
      <c r="H151" s="27">
        <v>504238.8</v>
      </c>
      <c r="I151" s="25">
        <v>2026</v>
      </c>
    </row>
    <row r="152" spans="1:9">
      <c r="A152" s="18"/>
      <c r="B152" s="19" t="s">
        <v>256</v>
      </c>
      <c r="C152" s="19">
        <v>10</v>
      </c>
      <c r="D152" s="19">
        <v>1245137</v>
      </c>
      <c r="E152" s="19" t="s">
        <v>5270</v>
      </c>
      <c r="F152" s="19" t="s">
        <v>5271</v>
      </c>
      <c r="G152" s="27">
        <v>7909253.7300000004</v>
      </c>
      <c r="H152" s="27">
        <v>3509000</v>
      </c>
      <c r="I152" s="25" t="s">
        <v>5272</v>
      </c>
    </row>
    <row r="153" spans="1:9">
      <c r="A153" s="18"/>
      <c r="B153" s="19" t="s">
        <v>256</v>
      </c>
      <c r="C153" s="19">
        <v>11</v>
      </c>
      <c r="D153" s="19">
        <v>1245022</v>
      </c>
      <c r="E153" s="19" t="s">
        <v>5273</v>
      </c>
      <c r="F153" s="19" t="s">
        <v>313</v>
      </c>
      <c r="G153" s="27">
        <v>3941178.24</v>
      </c>
      <c r="H153" s="27">
        <v>2250000</v>
      </c>
      <c r="I153" s="25" t="s">
        <v>5262</v>
      </c>
    </row>
    <row r="154" spans="1:9">
      <c r="A154" s="18"/>
      <c r="B154" s="19" t="s">
        <v>256</v>
      </c>
      <c r="C154" s="19">
        <v>12</v>
      </c>
      <c r="D154" s="19">
        <v>1244851</v>
      </c>
      <c r="E154" s="19" t="s">
        <v>5274</v>
      </c>
      <c r="F154" s="19" t="s">
        <v>378</v>
      </c>
      <c r="G154" s="27">
        <v>714362.96</v>
      </c>
      <c r="H154" s="27">
        <v>1018000</v>
      </c>
      <c r="I154" s="25" t="s">
        <v>5272</v>
      </c>
    </row>
    <row r="155" spans="1:9">
      <c r="A155" s="18"/>
      <c r="B155" s="19" t="s">
        <v>256</v>
      </c>
      <c r="C155" s="19">
        <v>13</v>
      </c>
      <c r="D155" s="19">
        <v>1352845</v>
      </c>
      <c r="E155" s="19" t="s">
        <v>5261</v>
      </c>
      <c r="F155" s="19" t="s">
        <v>376</v>
      </c>
      <c r="G155" s="27">
        <v>13946973.699999999</v>
      </c>
      <c r="H155" s="27">
        <v>4443600</v>
      </c>
      <c r="I155" s="25" t="s">
        <v>5260</v>
      </c>
    </row>
    <row r="156" spans="1:9">
      <c r="A156" s="18"/>
      <c r="B156" s="19" t="s">
        <v>256</v>
      </c>
      <c r="C156" s="19">
        <v>14</v>
      </c>
      <c r="D156" s="19">
        <v>1285116</v>
      </c>
      <c r="E156" s="19" t="s">
        <v>5275</v>
      </c>
      <c r="F156" s="19" t="s">
        <v>4372</v>
      </c>
      <c r="G156" s="27">
        <v>1932818.4</v>
      </c>
      <c r="H156" s="27">
        <v>1000000</v>
      </c>
      <c r="I156" s="25" t="s">
        <v>5262</v>
      </c>
    </row>
    <row r="157" spans="1:9">
      <c r="A157" s="18"/>
      <c r="B157" s="19" t="s">
        <v>256</v>
      </c>
      <c r="C157" s="19">
        <v>15</v>
      </c>
      <c r="D157" s="19">
        <v>1448427</v>
      </c>
      <c r="E157" s="19" t="s">
        <v>5276</v>
      </c>
      <c r="F157" s="19" t="s">
        <v>4338</v>
      </c>
      <c r="G157" s="27">
        <v>153253</v>
      </c>
      <c r="H157" s="27">
        <v>1000000</v>
      </c>
      <c r="I157" s="25" t="s">
        <v>5262</v>
      </c>
    </row>
    <row r="158" spans="1:9">
      <c r="A158" s="18"/>
      <c r="B158" s="19" t="s">
        <v>256</v>
      </c>
      <c r="C158" s="19">
        <v>16</v>
      </c>
      <c r="D158" s="19">
        <v>1245140</v>
      </c>
      <c r="E158" s="19" t="s">
        <v>5277</v>
      </c>
      <c r="F158" s="19" t="s">
        <v>373</v>
      </c>
      <c r="G158" s="27">
        <v>15103992.35</v>
      </c>
      <c r="H158" s="27">
        <v>6701000</v>
      </c>
      <c r="I158" s="25" t="s">
        <v>5260</v>
      </c>
    </row>
    <row r="159" spans="1:9">
      <c r="A159" s="18"/>
      <c r="B159" s="19" t="s">
        <v>256</v>
      </c>
      <c r="C159" s="19">
        <v>17</v>
      </c>
      <c r="D159" s="19">
        <v>1444535</v>
      </c>
      <c r="E159" s="19" t="s">
        <v>5278</v>
      </c>
      <c r="F159" s="19" t="s">
        <v>4379</v>
      </c>
      <c r="G159" s="27">
        <v>163855.22</v>
      </c>
      <c r="H159" s="27">
        <v>500000</v>
      </c>
      <c r="I159" s="25" t="s">
        <v>5262</v>
      </c>
    </row>
    <row r="160" spans="1:9">
      <c r="A160" s="18"/>
      <c r="B160" s="19" t="s">
        <v>256</v>
      </c>
      <c r="C160" s="19">
        <v>18</v>
      </c>
      <c r="D160" s="19">
        <v>1264144</v>
      </c>
      <c r="E160" s="19" t="s">
        <v>5279</v>
      </c>
      <c r="F160" s="19" t="s">
        <v>5280</v>
      </c>
      <c r="G160" s="27">
        <v>52264.1</v>
      </c>
      <c r="H160" s="27">
        <v>100000</v>
      </c>
      <c r="I160" s="25">
        <v>2024</v>
      </c>
    </row>
    <row r="161" spans="1:9">
      <c r="A161" s="18"/>
      <c r="B161" s="19" t="s">
        <v>256</v>
      </c>
      <c r="C161" s="19">
        <v>19</v>
      </c>
      <c r="D161" s="19">
        <v>1447382</v>
      </c>
      <c r="E161" s="19" t="s">
        <v>5281</v>
      </c>
      <c r="F161" s="19" t="s">
        <v>5282</v>
      </c>
      <c r="G161" s="27">
        <v>21176.84</v>
      </c>
      <c r="H161" s="27">
        <v>300000</v>
      </c>
      <c r="I161" s="25">
        <v>2027</v>
      </c>
    </row>
    <row r="162" spans="1:9">
      <c r="A162" s="18"/>
      <c r="B162" s="19" t="s">
        <v>256</v>
      </c>
      <c r="C162" s="19">
        <v>20</v>
      </c>
      <c r="D162" s="19">
        <v>1445780</v>
      </c>
      <c r="E162" s="19" t="s">
        <v>5283</v>
      </c>
      <c r="F162" s="19" t="s">
        <v>5284</v>
      </c>
      <c r="G162" s="27">
        <v>53985.33</v>
      </c>
      <c r="H162" s="27">
        <v>154000</v>
      </c>
      <c r="I162" s="25">
        <v>2024</v>
      </c>
    </row>
    <row r="163" spans="1:9">
      <c r="A163" s="18"/>
      <c r="B163" s="19" t="s">
        <v>256</v>
      </c>
      <c r="C163" s="19">
        <v>21</v>
      </c>
      <c r="D163" s="19">
        <v>1227622</v>
      </c>
      <c r="E163" s="19" t="s">
        <v>5285</v>
      </c>
      <c r="F163" s="19" t="s">
        <v>5286</v>
      </c>
      <c r="G163" s="27">
        <v>53399.839999999997</v>
      </c>
      <c r="H163" s="27">
        <v>200000</v>
      </c>
      <c r="I163" s="25" t="s">
        <v>5287</v>
      </c>
    </row>
    <row r="164" spans="1:9">
      <c r="A164" s="18"/>
      <c r="B164" s="19" t="s">
        <v>256</v>
      </c>
      <c r="C164" s="19">
        <v>22</v>
      </c>
      <c r="D164" s="19">
        <v>1245147</v>
      </c>
      <c r="E164" s="19" t="s">
        <v>5288</v>
      </c>
      <c r="F164" s="19" t="s">
        <v>362</v>
      </c>
      <c r="G164" s="27">
        <v>5847414.9100000001</v>
      </c>
      <c r="H164" s="27">
        <v>2859000</v>
      </c>
      <c r="I164" s="25" t="s">
        <v>5260</v>
      </c>
    </row>
    <row r="165" spans="1:9">
      <c r="A165" s="18"/>
      <c r="B165" s="19" t="s">
        <v>256</v>
      </c>
      <c r="C165" s="19">
        <v>23</v>
      </c>
      <c r="D165" s="19">
        <v>1245120</v>
      </c>
      <c r="E165" s="19" t="s">
        <v>5289</v>
      </c>
      <c r="F165" s="19" t="s">
        <v>336</v>
      </c>
      <c r="G165" s="27">
        <v>8737845.6899999995</v>
      </c>
      <c r="H165" s="27">
        <v>4353000</v>
      </c>
      <c r="I165" s="25" t="s">
        <v>5260</v>
      </c>
    </row>
    <row r="166" spans="1:9">
      <c r="A166" s="18"/>
      <c r="B166" s="19" t="s">
        <v>256</v>
      </c>
      <c r="C166" s="19">
        <v>24</v>
      </c>
      <c r="D166" s="19">
        <v>1445786</v>
      </c>
      <c r="E166" s="19" t="s">
        <v>5290</v>
      </c>
      <c r="F166" s="19" t="s">
        <v>5291</v>
      </c>
      <c r="G166" s="27">
        <v>22736.76</v>
      </c>
      <c r="H166" s="27">
        <v>150000</v>
      </c>
      <c r="I166" s="25" t="s">
        <v>5262</v>
      </c>
    </row>
    <row r="167" spans="1:9">
      <c r="A167" s="18"/>
      <c r="B167" s="19" t="s">
        <v>256</v>
      </c>
      <c r="C167" s="19">
        <v>25</v>
      </c>
      <c r="D167" s="19">
        <v>1230348</v>
      </c>
      <c r="E167" s="19" t="s">
        <v>5292</v>
      </c>
      <c r="F167" s="19" t="s">
        <v>5293</v>
      </c>
      <c r="G167" s="27">
        <v>38894.660000000003</v>
      </c>
      <c r="H167" s="27">
        <v>38894.660000000003</v>
      </c>
      <c r="I167" s="25">
        <v>2024</v>
      </c>
    </row>
    <row r="168" spans="1:9">
      <c r="A168" s="18"/>
      <c r="B168" s="19" t="s">
        <v>256</v>
      </c>
      <c r="C168" s="19">
        <v>26</v>
      </c>
      <c r="D168" s="19">
        <v>1445827</v>
      </c>
      <c r="E168" s="19" t="s">
        <v>5294</v>
      </c>
      <c r="F168" s="19" t="s">
        <v>5295</v>
      </c>
      <c r="G168" s="27">
        <v>17013.14</v>
      </c>
      <c r="H168" s="27">
        <v>150000</v>
      </c>
      <c r="I168" s="25" t="s">
        <v>5262</v>
      </c>
    </row>
    <row r="169" spans="1:9">
      <c r="A169" s="18"/>
      <c r="B169" s="19" t="s">
        <v>256</v>
      </c>
      <c r="C169" s="19">
        <v>27</v>
      </c>
      <c r="D169" s="19">
        <v>1446057</v>
      </c>
      <c r="E169" s="19" t="s">
        <v>5296</v>
      </c>
      <c r="F169" s="19" t="s">
        <v>5297</v>
      </c>
      <c r="G169" s="27">
        <v>13406.15</v>
      </c>
      <c r="H169" s="27">
        <v>100000</v>
      </c>
      <c r="I169" s="25" t="s">
        <v>5262</v>
      </c>
    </row>
    <row r="170" spans="1:9">
      <c r="A170" s="18"/>
      <c r="B170" s="19" t="s">
        <v>256</v>
      </c>
      <c r="C170" s="19">
        <v>28</v>
      </c>
      <c r="D170" s="19">
        <v>1446053</v>
      </c>
      <c r="E170" s="19" t="s">
        <v>5298</v>
      </c>
      <c r="F170" s="19" t="s">
        <v>5297</v>
      </c>
      <c r="G170" s="27">
        <v>5111.42</v>
      </c>
      <c r="H170" s="27">
        <v>100000</v>
      </c>
      <c r="I170" s="25" t="s">
        <v>5262</v>
      </c>
    </row>
    <row r="171" spans="1:9">
      <c r="A171" s="18"/>
      <c r="B171" s="19" t="s">
        <v>256</v>
      </c>
      <c r="C171" s="19">
        <v>29</v>
      </c>
      <c r="D171" s="19">
        <v>1446980</v>
      </c>
      <c r="E171" s="19" t="s">
        <v>5299</v>
      </c>
      <c r="F171" s="19" t="s">
        <v>4332</v>
      </c>
      <c r="G171" s="27">
        <v>3438.56</v>
      </c>
      <c r="H171" s="27">
        <v>400000</v>
      </c>
      <c r="I171" s="25" t="s">
        <v>5262</v>
      </c>
    </row>
    <row r="172" spans="1:9">
      <c r="A172" s="18"/>
      <c r="B172" s="19" t="s">
        <v>256</v>
      </c>
      <c r="C172" s="19">
        <v>30</v>
      </c>
      <c r="D172" s="19">
        <v>1245150</v>
      </c>
      <c r="E172" s="19" t="s">
        <v>5300</v>
      </c>
      <c r="F172" s="19" t="s">
        <v>320</v>
      </c>
      <c r="G172" s="27">
        <v>2293736.7000000002</v>
      </c>
      <c r="H172" s="27">
        <v>1044000</v>
      </c>
      <c r="I172" s="25" t="s">
        <v>5262</v>
      </c>
    </row>
    <row r="173" spans="1:9">
      <c r="A173" s="18"/>
      <c r="B173" s="19" t="s">
        <v>256</v>
      </c>
      <c r="C173" s="19">
        <v>31</v>
      </c>
      <c r="D173" s="19">
        <v>1245190</v>
      </c>
      <c r="E173" s="19" t="s">
        <v>5301</v>
      </c>
      <c r="F173" s="19" t="s">
        <v>5302</v>
      </c>
      <c r="G173" s="27">
        <v>1443702.25</v>
      </c>
      <c r="H173" s="27">
        <v>1837500</v>
      </c>
      <c r="I173" s="25" t="s">
        <v>5262</v>
      </c>
    </row>
    <row r="174" spans="1:9">
      <c r="A174" s="18"/>
      <c r="B174" s="19" t="s">
        <v>256</v>
      </c>
      <c r="C174" s="19">
        <v>32</v>
      </c>
      <c r="D174" s="19">
        <v>1352819</v>
      </c>
      <c r="E174" s="19" t="s">
        <v>5303</v>
      </c>
      <c r="F174" s="19" t="s">
        <v>4361</v>
      </c>
      <c r="G174" s="27">
        <v>1021547.2</v>
      </c>
      <c r="H174" s="27">
        <v>1399000</v>
      </c>
      <c r="I174" s="25" t="s">
        <v>5262</v>
      </c>
    </row>
    <row r="175" spans="1:9">
      <c r="A175" s="18"/>
      <c r="B175" s="19" t="s">
        <v>256</v>
      </c>
      <c r="C175" s="19">
        <v>33</v>
      </c>
      <c r="D175" s="19">
        <v>1245004</v>
      </c>
      <c r="E175" s="19" t="s">
        <v>5304</v>
      </c>
      <c r="F175" s="19" t="s">
        <v>5305</v>
      </c>
      <c r="G175" s="27">
        <v>681793.93</v>
      </c>
      <c r="H175" s="27">
        <v>303100</v>
      </c>
      <c r="I175" s="25" t="s">
        <v>5262</v>
      </c>
    </row>
    <row r="176" spans="1:9">
      <c r="A176" s="18"/>
      <c r="B176" s="19" t="s">
        <v>256</v>
      </c>
      <c r="C176" s="19">
        <v>34</v>
      </c>
      <c r="D176" s="19">
        <v>1244050</v>
      </c>
      <c r="E176" s="19" t="s">
        <v>5306</v>
      </c>
      <c r="F176" s="19" t="s">
        <v>321</v>
      </c>
      <c r="G176" s="27">
        <v>559575.67000000004</v>
      </c>
      <c r="H176" s="27">
        <v>359800</v>
      </c>
      <c r="I176" s="25" t="s">
        <v>5262</v>
      </c>
    </row>
    <row r="177" spans="1:9">
      <c r="A177" s="18"/>
      <c r="B177" s="19" t="s">
        <v>256</v>
      </c>
      <c r="C177" s="19">
        <v>35</v>
      </c>
      <c r="D177" s="19">
        <v>1447036</v>
      </c>
      <c r="E177" s="19" t="s">
        <v>5307</v>
      </c>
      <c r="F177" s="19" t="s">
        <v>5308</v>
      </c>
      <c r="G177" s="27">
        <v>67424.460000000006</v>
      </c>
      <c r="H177" s="27">
        <v>100000</v>
      </c>
      <c r="I177" s="25" t="s">
        <v>5262</v>
      </c>
    </row>
    <row r="178" spans="1:9">
      <c r="A178" s="18"/>
      <c r="B178" s="19" t="s">
        <v>256</v>
      </c>
      <c r="C178" s="19">
        <v>36</v>
      </c>
      <c r="D178" s="19">
        <v>1227477</v>
      </c>
      <c r="E178" s="19" t="s">
        <v>5309</v>
      </c>
      <c r="F178" s="19" t="s">
        <v>5286</v>
      </c>
      <c r="G178" s="27">
        <v>27999.47</v>
      </c>
      <c r="H178" s="27">
        <v>27999.47</v>
      </c>
      <c r="I178" s="25" t="s">
        <v>5262</v>
      </c>
    </row>
    <row r="179" spans="1:9">
      <c r="A179" s="18"/>
      <c r="B179" s="19" t="s">
        <v>256</v>
      </c>
      <c r="C179" s="19">
        <v>37</v>
      </c>
      <c r="D179" s="19">
        <v>1445199</v>
      </c>
      <c r="E179" s="19" t="s">
        <v>5310</v>
      </c>
      <c r="F179" s="19" t="s">
        <v>5311</v>
      </c>
      <c r="G179" s="27">
        <v>419564.76</v>
      </c>
      <c r="H179" s="27">
        <v>419564.76</v>
      </c>
      <c r="I179" s="25" t="s">
        <v>5262</v>
      </c>
    </row>
    <row r="180" spans="1:9">
      <c r="A180" s="18"/>
      <c r="B180" s="19" t="s">
        <v>256</v>
      </c>
      <c r="C180" s="19">
        <v>38</v>
      </c>
      <c r="D180" s="19">
        <v>1229780</v>
      </c>
      <c r="E180" s="19" t="s">
        <v>5312</v>
      </c>
      <c r="F180" s="19" t="s">
        <v>4399</v>
      </c>
      <c r="G180" s="27">
        <v>32394.26</v>
      </c>
      <c r="H180" s="27">
        <v>75000</v>
      </c>
      <c r="I180" s="25" t="s">
        <v>5262</v>
      </c>
    </row>
    <row r="181" spans="1:9">
      <c r="A181" s="18"/>
      <c r="B181" s="19" t="s">
        <v>256</v>
      </c>
      <c r="C181" s="19">
        <v>39</v>
      </c>
      <c r="D181" s="19">
        <v>1245046</v>
      </c>
      <c r="E181" s="19" t="s">
        <v>5313</v>
      </c>
      <c r="F181" s="19" t="s">
        <v>352</v>
      </c>
      <c r="G181" s="27">
        <v>631407.31000000006</v>
      </c>
      <c r="H181" s="27">
        <v>280700</v>
      </c>
      <c r="I181" s="25" t="s">
        <v>5262</v>
      </c>
    </row>
    <row r="182" spans="1:9">
      <c r="A182" s="18"/>
      <c r="B182" s="19" t="s">
        <v>256</v>
      </c>
      <c r="C182" s="19">
        <v>40</v>
      </c>
      <c r="D182" s="19">
        <v>1244161</v>
      </c>
      <c r="E182" s="19" t="s">
        <v>5314</v>
      </c>
      <c r="F182" s="19" t="s">
        <v>328</v>
      </c>
      <c r="G182" s="27">
        <v>564966.75</v>
      </c>
      <c r="H182" s="27">
        <v>79100</v>
      </c>
      <c r="I182" s="25" t="s">
        <v>5262</v>
      </c>
    </row>
    <row r="183" spans="1:9">
      <c r="A183" s="18"/>
      <c r="B183" s="19" t="s">
        <v>256</v>
      </c>
      <c r="C183" s="19">
        <v>41</v>
      </c>
      <c r="D183" s="19">
        <v>1249659</v>
      </c>
      <c r="E183" s="19" t="s">
        <v>5315</v>
      </c>
      <c r="F183" s="19" t="s">
        <v>266</v>
      </c>
      <c r="G183" s="27">
        <v>221885.69</v>
      </c>
      <c r="H183" s="27">
        <v>221885.69</v>
      </c>
      <c r="I183" s="25" t="s">
        <v>5262</v>
      </c>
    </row>
    <row r="184" spans="1:9">
      <c r="A184" s="18"/>
      <c r="B184" s="19" t="s">
        <v>256</v>
      </c>
      <c r="C184" s="19">
        <v>42</v>
      </c>
      <c r="D184" s="19">
        <v>1244989</v>
      </c>
      <c r="E184" s="19" t="s">
        <v>5316</v>
      </c>
      <c r="F184" s="19" t="s">
        <v>5317</v>
      </c>
      <c r="G184" s="27">
        <v>200773.74</v>
      </c>
      <c r="H184" s="27">
        <v>117600</v>
      </c>
      <c r="I184" s="25" t="s">
        <v>5262</v>
      </c>
    </row>
    <row r="185" spans="1:9">
      <c r="A185" s="18"/>
      <c r="B185" s="19" t="s">
        <v>256</v>
      </c>
      <c r="C185" s="19">
        <v>43</v>
      </c>
      <c r="D185" s="19">
        <v>1244068</v>
      </c>
      <c r="E185" s="19" t="s">
        <v>5318</v>
      </c>
      <c r="F185" s="19" t="s">
        <v>323</v>
      </c>
      <c r="G185" s="27">
        <v>187720.02</v>
      </c>
      <c r="H185" s="27">
        <v>129500</v>
      </c>
      <c r="I185" s="25" t="s">
        <v>5262</v>
      </c>
    </row>
    <row r="186" spans="1:9">
      <c r="A186" s="18"/>
      <c r="B186" s="19" t="s">
        <v>256</v>
      </c>
      <c r="C186" s="19">
        <v>44</v>
      </c>
      <c r="D186" s="19">
        <v>1244271</v>
      </c>
      <c r="E186" s="19" t="s">
        <v>5319</v>
      </c>
      <c r="F186" s="19" t="s">
        <v>5320</v>
      </c>
      <c r="G186" s="27">
        <v>163823.24</v>
      </c>
      <c r="H186" s="27">
        <v>119700</v>
      </c>
      <c r="I186" s="25" t="s">
        <v>5262</v>
      </c>
    </row>
    <row r="187" spans="1:9">
      <c r="A187" s="18"/>
      <c r="B187" s="19" t="s">
        <v>256</v>
      </c>
      <c r="C187" s="19">
        <v>45</v>
      </c>
      <c r="D187" s="19">
        <v>1352908</v>
      </c>
      <c r="E187" s="19" t="s">
        <v>5321</v>
      </c>
      <c r="F187" s="19" t="s">
        <v>4355</v>
      </c>
      <c r="G187" s="27">
        <v>53275.4</v>
      </c>
      <c r="H187" s="27">
        <v>35000</v>
      </c>
      <c r="I187" s="25" t="s">
        <v>5262</v>
      </c>
    </row>
    <row r="188" spans="1:9">
      <c r="A188" s="18"/>
      <c r="B188" s="19" t="s">
        <v>256</v>
      </c>
      <c r="C188" s="19">
        <v>46</v>
      </c>
      <c r="D188" s="19">
        <v>1245375</v>
      </c>
      <c r="E188" s="19" t="s">
        <v>5322</v>
      </c>
      <c r="F188" s="19" t="s">
        <v>4321</v>
      </c>
      <c r="G188" s="27">
        <v>123537.67</v>
      </c>
      <c r="H188" s="27">
        <v>123537.67</v>
      </c>
      <c r="I188" s="25" t="s">
        <v>5262</v>
      </c>
    </row>
    <row r="189" spans="1:9">
      <c r="A189" s="18"/>
      <c r="B189" s="19" t="s">
        <v>256</v>
      </c>
      <c r="C189" s="19">
        <v>47</v>
      </c>
      <c r="D189" s="19">
        <v>1230340</v>
      </c>
      <c r="E189" s="19" t="s">
        <v>5323</v>
      </c>
      <c r="F189" s="19" t="s">
        <v>5293</v>
      </c>
      <c r="G189" s="27">
        <v>22157.8</v>
      </c>
      <c r="H189" s="27">
        <v>100000</v>
      </c>
      <c r="I189" s="25" t="s">
        <v>5262</v>
      </c>
    </row>
    <row r="190" spans="1:9">
      <c r="A190" s="18"/>
      <c r="B190" s="19" t="s">
        <v>256</v>
      </c>
      <c r="C190" s="19">
        <v>48</v>
      </c>
      <c r="D190" s="19">
        <v>1227648</v>
      </c>
      <c r="E190" s="19" t="s">
        <v>5324</v>
      </c>
      <c r="F190" s="19" t="s">
        <v>5286</v>
      </c>
      <c r="G190" s="27">
        <v>9870.7999999999993</v>
      </c>
      <c r="H190" s="27">
        <v>10000</v>
      </c>
      <c r="I190" s="25" t="s">
        <v>5262</v>
      </c>
    </row>
    <row r="191" spans="1:9">
      <c r="A191" s="18"/>
      <c r="B191" s="19" t="s">
        <v>256</v>
      </c>
      <c r="C191" s="19">
        <v>49</v>
      </c>
      <c r="D191" s="19">
        <v>1446418</v>
      </c>
      <c r="E191" s="19" t="s">
        <v>5325</v>
      </c>
      <c r="F191" s="19" t="s">
        <v>266</v>
      </c>
      <c r="G191" s="27">
        <v>5278.12</v>
      </c>
      <c r="H191" s="27">
        <v>45000</v>
      </c>
      <c r="I191" s="25" t="s">
        <v>5262</v>
      </c>
    </row>
    <row r="192" spans="1:9">
      <c r="A192" s="18"/>
      <c r="B192" s="19" t="s">
        <v>256</v>
      </c>
      <c r="C192" s="19">
        <v>50</v>
      </c>
      <c r="D192" s="19">
        <v>1245166</v>
      </c>
      <c r="E192" s="19" t="s">
        <v>5326</v>
      </c>
      <c r="F192" s="19" t="s">
        <v>5327</v>
      </c>
      <c r="G192" s="27">
        <v>453463.48</v>
      </c>
      <c r="H192" s="27">
        <v>389200</v>
      </c>
      <c r="I192" s="25" t="s">
        <v>5262</v>
      </c>
    </row>
    <row r="193" spans="1:9">
      <c r="A193" s="18"/>
      <c r="B193" s="19" t="s">
        <v>256</v>
      </c>
      <c r="C193" s="19">
        <v>51</v>
      </c>
      <c r="D193" s="19">
        <v>1244764</v>
      </c>
      <c r="E193" s="19" t="s">
        <v>5328</v>
      </c>
      <c r="F193" s="19" t="s">
        <v>5329</v>
      </c>
      <c r="G193" s="27">
        <v>183975.71</v>
      </c>
      <c r="H193" s="27">
        <v>128100</v>
      </c>
      <c r="I193" s="25" t="s">
        <v>5262</v>
      </c>
    </row>
    <row r="194" spans="1:9">
      <c r="A194" s="18"/>
      <c r="B194" s="19" t="s">
        <v>256</v>
      </c>
      <c r="C194" s="19">
        <v>52</v>
      </c>
      <c r="D194" s="19">
        <v>1244074</v>
      </c>
      <c r="E194" s="19" t="s">
        <v>5330</v>
      </c>
      <c r="F194" s="19" t="s">
        <v>324</v>
      </c>
      <c r="G194" s="27">
        <v>175587.36</v>
      </c>
      <c r="H194" s="27">
        <v>121100</v>
      </c>
      <c r="I194" s="25" t="s">
        <v>5262</v>
      </c>
    </row>
    <row r="195" spans="1:9">
      <c r="A195" s="18"/>
      <c r="B195" s="19" t="s">
        <v>256</v>
      </c>
      <c r="C195" s="19">
        <v>53</v>
      </c>
      <c r="D195" s="19">
        <v>1285100</v>
      </c>
      <c r="E195" s="19" t="s">
        <v>5331</v>
      </c>
      <c r="F195" s="19" t="s">
        <v>4326</v>
      </c>
      <c r="G195" s="27">
        <v>153669.22</v>
      </c>
      <c r="H195" s="27">
        <v>253669.22</v>
      </c>
      <c r="I195" s="25" t="s">
        <v>5262</v>
      </c>
    </row>
    <row r="196" spans="1:9">
      <c r="A196" s="18"/>
      <c r="B196" s="19" t="s">
        <v>256</v>
      </c>
      <c r="C196" s="19">
        <v>54</v>
      </c>
      <c r="D196" s="19">
        <v>1244969</v>
      </c>
      <c r="E196" s="19" t="s">
        <v>5332</v>
      </c>
      <c r="F196" s="19" t="s">
        <v>359</v>
      </c>
      <c r="G196" s="27">
        <v>149794.45000000001</v>
      </c>
      <c r="H196" s="27">
        <v>74500</v>
      </c>
      <c r="I196" s="25" t="s">
        <v>5262</v>
      </c>
    </row>
    <row r="197" spans="1:9">
      <c r="A197" s="18"/>
      <c r="B197" s="19" t="s">
        <v>256</v>
      </c>
      <c r="C197" s="19">
        <v>55</v>
      </c>
      <c r="D197" s="19">
        <v>1245067</v>
      </c>
      <c r="E197" s="19" t="s">
        <v>5333</v>
      </c>
      <c r="F197" s="19" t="s">
        <v>5334</v>
      </c>
      <c r="G197" s="27">
        <v>120922.75</v>
      </c>
      <c r="H197" s="27">
        <v>62500</v>
      </c>
      <c r="I197" s="25" t="s">
        <v>5262</v>
      </c>
    </row>
    <row r="198" spans="1:9">
      <c r="A198" s="18"/>
      <c r="B198" s="19" t="s">
        <v>256</v>
      </c>
      <c r="C198" s="19">
        <v>56</v>
      </c>
      <c r="D198" s="19">
        <v>1245162</v>
      </c>
      <c r="E198" s="19" t="s">
        <v>5335</v>
      </c>
      <c r="F198" s="19" t="s">
        <v>317</v>
      </c>
      <c r="G198" s="27">
        <v>120873.7</v>
      </c>
      <c r="H198" s="27">
        <v>89000</v>
      </c>
      <c r="I198" s="25" t="s">
        <v>5262</v>
      </c>
    </row>
    <row r="199" spans="1:9">
      <c r="A199" s="18"/>
      <c r="B199" s="19" t="s">
        <v>256</v>
      </c>
      <c r="C199" s="19">
        <v>57</v>
      </c>
      <c r="D199" s="19">
        <v>1446309</v>
      </c>
      <c r="E199" s="19" t="s">
        <v>5336</v>
      </c>
      <c r="F199" s="19" t="s">
        <v>410</v>
      </c>
      <c r="G199" s="27">
        <v>107610.89</v>
      </c>
      <c r="H199" s="27">
        <v>105000</v>
      </c>
      <c r="I199" s="25" t="s">
        <v>5262</v>
      </c>
    </row>
    <row r="200" spans="1:9">
      <c r="A200" s="18"/>
      <c r="B200" s="19" t="s">
        <v>256</v>
      </c>
      <c r="C200" s="19">
        <v>58</v>
      </c>
      <c r="D200" s="19">
        <v>1260336</v>
      </c>
      <c r="E200" s="19" t="s">
        <v>5337</v>
      </c>
      <c r="F200" s="19" t="s">
        <v>5338</v>
      </c>
      <c r="G200" s="27">
        <v>106965.8</v>
      </c>
      <c r="H200" s="27">
        <v>106965.8</v>
      </c>
      <c r="I200" s="25" t="s">
        <v>5262</v>
      </c>
    </row>
    <row r="201" spans="1:9">
      <c r="A201" s="18"/>
      <c r="B201" s="19" t="s">
        <v>256</v>
      </c>
      <c r="C201" s="19">
        <v>59</v>
      </c>
      <c r="D201" s="19">
        <v>1447457</v>
      </c>
      <c r="E201" s="19" t="s">
        <v>5339</v>
      </c>
      <c r="F201" s="19" t="s">
        <v>4363</v>
      </c>
      <c r="G201" s="27">
        <v>102751.8</v>
      </c>
      <c r="H201" s="27">
        <v>102000</v>
      </c>
      <c r="I201" s="25" t="s">
        <v>5262</v>
      </c>
    </row>
    <row r="202" spans="1:9">
      <c r="A202" s="18"/>
      <c r="B202" s="19" t="s">
        <v>256</v>
      </c>
      <c r="C202" s="19">
        <v>60</v>
      </c>
      <c r="D202" s="19">
        <v>1446784</v>
      </c>
      <c r="E202" s="19" t="s">
        <v>5340</v>
      </c>
      <c r="F202" s="19" t="s">
        <v>5341</v>
      </c>
      <c r="G202" s="27">
        <v>14605.37</v>
      </c>
      <c r="H202" s="27">
        <v>160000</v>
      </c>
      <c r="I202" s="25" t="s">
        <v>5262</v>
      </c>
    </row>
    <row r="203" spans="1:9">
      <c r="A203" s="18"/>
      <c r="B203" s="19" t="s">
        <v>256</v>
      </c>
      <c r="C203" s="19">
        <v>61</v>
      </c>
      <c r="D203" s="19">
        <v>1245079</v>
      </c>
      <c r="E203" s="19" t="s">
        <v>5342</v>
      </c>
      <c r="F203" s="19" t="s">
        <v>5343</v>
      </c>
      <c r="G203" s="27">
        <v>86177</v>
      </c>
      <c r="H203" s="27">
        <v>38500</v>
      </c>
      <c r="I203" s="25" t="s">
        <v>5262</v>
      </c>
    </row>
    <row r="204" spans="1:9">
      <c r="A204" s="18"/>
      <c r="B204" s="19" t="s">
        <v>256</v>
      </c>
      <c r="C204" s="19">
        <v>62</v>
      </c>
      <c r="D204" s="19">
        <v>1231877</v>
      </c>
      <c r="E204" s="19" t="s">
        <v>5344</v>
      </c>
      <c r="F204" s="19" t="s">
        <v>5345</v>
      </c>
      <c r="G204" s="27">
        <v>85906.3</v>
      </c>
      <c r="H204" s="27">
        <v>85906</v>
      </c>
      <c r="I204" s="25" t="s">
        <v>5262</v>
      </c>
    </row>
    <row r="205" spans="1:9">
      <c r="A205" s="18"/>
      <c r="B205" s="19" t="s">
        <v>256</v>
      </c>
      <c r="C205" s="19">
        <v>63</v>
      </c>
      <c r="D205" s="19">
        <v>1249444</v>
      </c>
      <c r="E205" s="19" t="s">
        <v>5346</v>
      </c>
      <c r="F205" s="19" t="s">
        <v>4331</v>
      </c>
      <c r="G205" s="27">
        <v>85665.32</v>
      </c>
      <c r="H205" s="27">
        <v>85000</v>
      </c>
      <c r="I205" s="25" t="s">
        <v>5262</v>
      </c>
    </row>
    <row r="206" spans="1:9">
      <c r="A206" s="18"/>
      <c r="B206" s="19" t="s">
        <v>256</v>
      </c>
      <c r="C206" s="19">
        <v>64</v>
      </c>
      <c r="D206" s="19">
        <v>1244311</v>
      </c>
      <c r="E206" s="19" t="s">
        <v>5347</v>
      </c>
      <c r="F206" s="19" t="s">
        <v>5348</v>
      </c>
      <c r="G206" s="27">
        <v>83784.17</v>
      </c>
      <c r="H206" s="27">
        <v>98000</v>
      </c>
      <c r="I206" s="25" t="s">
        <v>5262</v>
      </c>
    </row>
    <row r="207" spans="1:9">
      <c r="A207" s="18"/>
      <c r="B207" s="19" t="s">
        <v>256</v>
      </c>
      <c r="C207" s="19">
        <v>65</v>
      </c>
      <c r="D207" s="19">
        <v>1244123</v>
      </c>
      <c r="E207" s="19" t="s">
        <v>5349</v>
      </c>
      <c r="F207" s="19" t="s">
        <v>326</v>
      </c>
      <c r="G207" s="27">
        <v>82211.429999999993</v>
      </c>
      <c r="H207" s="27">
        <v>56700</v>
      </c>
      <c r="I207" s="25" t="s">
        <v>5262</v>
      </c>
    </row>
    <row r="208" spans="1:9">
      <c r="A208" s="18"/>
      <c r="B208" s="19" t="s">
        <v>256</v>
      </c>
      <c r="C208" s="19">
        <v>66</v>
      </c>
      <c r="D208" s="19">
        <v>1244772</v>
      </c>
      <c r="E208" s="19" t="s">
        <v>5350</v>
      </c>
      <c r="F208" s="19" t="s">
        <v>339</v>
      </c>
      <c r="G208" s="27">
        <v>81421.27</v>
      </c>
      <c r="H208" s="27">
        <v>56700</v>
      </c>
      <c r="I208" s="25" t="s">
        <v>5262</v>
      </c>
    </row>
    <row r="209" spans="1:9">
      <c r="A209" s="18"/>
      <c r="B209" s="19" t="s">
        <v>256</v>
      </c>
      <c r="C209" s="19">
        <v>67</v>
      </c>
      <c r="D209" s="19">
        <v>1445526</v>
      </c>
      <c r="E209" s="19" t="s">
        <v>5351</v>
      </c>
      <c r="F209" s="19" t="s">
        <v>4366</v>
      </c>
      <c r="G209" s="27">
        <v>80211.66</v>
      </c>
      <c r="H209" s="27">
        <v>80000</v>
      </c>
      <c r="I209" s="25" t="s">
        <v>5262</v>
      </c>
    </row>
    <row r="210" spans="1:9">
      <c r="A210" s="18"/>
      <c r="B210" s="19" t="s">
        <v>256</v>
      </c>
      <c r="C210" s="19">
        <v>68</v>
      </c>
      <c r="D210" s="19">
        <v>1446277</v>
      </c>
      <c r="E210" s="19" t="s">
        <v>5352</v>
      </c>
      <c r="F210" s="19" t="s">
        <v>401</v>
      </c>
      <c r="G210" s="27">
        <v>77250.89</v>
      </c>
      <c r="H210" s="27">
        <v>100000</v>
      </c>
      <c r="I210" s="25" t="s">
        <v>5262</v>
      </c>
    </row>
    <row r="211" spans="1:9">
      <c r="A211" s="18"/>
      <c r="B211" s="19" t="s">
        <v>256</v>
      </c>
      <c r="C211" s="19">
        <v>69</v>
      </c>
      <c r="D211" s="19">
        <v>1245537</v>
      </c>
      <c r="E211" s="19" t="s">
        <v>5353</v>
      </c>
      <c r="F211" s="19" t="s">
        <v>4322</v>
      </c>
      <c r="G211" s="27">
        <v>73778.55</v>
      </c>
      <c r="H211" s="27">
        <v>74000</v>
      </c>
      <c r="I211" s="25" t="s">
        <v>5262</v>
      </c>
    </row>
    <row r="212" spans="1:9">
      <c r="A212" s="18"/>
      <c r="B212" s="19" t="s">
        <v>256</v>
      </c>
      <c r="C212" s="19">
        <v>70</v>
      </c>
      <c r="D212" s="19">
        <v>1239286</v>
      </c>
      <c r="E212" s="19" t="s">
        <v>5354</v>
      </c>
      <c r="F212" s="19" t="s">
        <v>4329</v>
      </c>
      <c r="G212" s="27">
        <v>69263.22</v>
      </c>
      <c r="H212" s="27">
        <v>70000</v>
      </c>
      <c r="I212" s="25" t="s">
        <v>5262</v>
      </c>
    </row>
    <row r="213" spans="1:9">
      <c r="A213" s="18"/>
      <c r="B213" s="19" t="s">
        <v>256</v>
      </c>
      <c r="C213" s="19">
        <v>71</v>
      </c>
      <c r="D213" s="19">
        <v>1446338</v>
      </c>
      <c r="E213" s="19" t="s">
        <v>5355</v>
      </c>
      <c r="F213" s="19" t="s">
        <v>4383</v>
      </c>
      <c r="G213" s="27">
        <v>65542.09</v>
      </c>
      <c r="H213" s="27">
        <v>100000</v>
      </c>
      <c r="I213" s="25" t="s">
        <v>5262</v>
      </c>
    </row>
    <row r="214" spans="1:9">
      <c r="A214" s="18"/>
      <c r="B214" s="19" t="s">
        <v>256</v>
      </c>
      <c r="C214" s="19">
        <v>72</v>
      </c>
      <c r="D214" s="19">
        <v>1446258</v>
      </c>
      <c r="E214" s="19" t="s">
        <v>5356</v>
      </c>
      <c r="F214" s="19" t="s">
        <v>384</v>
      </c>
      <c r="G214" s="27">
        <v>65184.04</v>
      </c>
      <c r="H214" s="27">
        <v>100000</v>
      </c>
      <c r="I214" s="25">
        <v>2025</v>
      </c>
    </row>
    <row r="215" spans="1:9">
      <c r="A215" s="18"/>
      <c r="B215" s="19" t="s">
        <v>256</v>
      </c>
      <c r="C215" s="19">
        <v>73</v>
      </c>
      <c r="D215" s="19">
        <v>1444601</v>
      </c>
      <c r="E215" s="19" t="s">
        <v>5357</v>
      </c>
      <c r="F215" s="19" t="s">
        <v>4386</v>
      </c>
      <c r="G215" s="27">
        <v>61650.53</v>
      </c>
      <c r="H215" s="27">
        <v>100000</v>
      </c>
      <c r="I215" s="25">
        <v>2025</v>
      </c>
    </row>
    <row r="216" spans="1:9">
      <c r="A216" s="18"/>
      <c r="B216" s="19" t="s">
        <v>256</v>
      </c>
      <c r="C216" s="19">
        <v>74</v>
      </c>
      <c r="D216" s="19">
        <v>1446328</v>
      </c>
      <c r="E216" s="19" t="s">
        <v>5358</v>
      </c>
      <c r="F216" s="19" t="s">
        <v>4382</v>
      </c>
      <c r="G216" s="27">
        <v>61172.62</v>
      </c>
      <c r="H216" s="27">
        <v>100000</v>
      </c>
      <c r="I216" s="25">
        <v>2025</v>
      </c>
    </row>
    <row r="217" spans="1:9">
      <c r="A217" s="18"/>
      <c r="B217" s="19" t="s">
        <v>256</v>
      </c>
      <c r="C217" s="19">
        <v>75</v>
      </c>
      <c r="D217" s="19">
        <v>1244202</v>
      </c>
      <c r="E217" s="19" t="s">
        <v>5359</v>
      </c>
      <c r="F217" s="19" t="s">
        <v>5360</v>
      </c>
      <c r="G217" s="27">
        <v>60355.93</v>
      </c>
      <c r="H217" s="27">
        <v>44100</v>
      </c>
      <c r="I217" s="25">
        <v>2025</v>
      </c>
    </row>
    <row r="218" spans="1:9">
      <c r="A218" s="18"/>
      <c r="B218" s="19" t="s">
        <v>256</v>
      </c>
      <c r="C218" s="19">
        <v>76</v>
      </c>
      <c r="D218" s="19">
        <v>1244251</v>
      </c>
      <c r="E218" s="19" t="s">
        <v>5361</v>
      </c>
      <c r="F218" s="19" t="s">
        <v>335</v>
      </c>
      <c r="G218" s="27">
        <v>59381.9</v>
      </c>
      <c r="H218" s="27">
        <v>43400</v>
      </c>
      <c r="I218" s="25">
        <v>2025</v>
      </c>
    </row>
    <row r="219" spans="1:9">
      <c r="A219" s="18"/>
      <c r="B219" s="19" t="s">
        <v>256</v>
      </c>
      <c r="C219" s="19">
        <v>77</v>
      </c>
      <c r="D219" s="19">
        <v>1445934</v>
      </c>
      <c r="E219" s="19" t="s">
        <v>5362</v>
      </c>
      <c r="F219" s="19" t="s">
        <v>393</v>
      </c>
      <c r="G219" s="27">
        <v>59004.69</v>
      </c>
      <c r="H219" s="27">
        <v>75000</v>
      </c>
      <c r="I219" s="25">
        <v>2025</v>
      </c>
    </row>
    <row r="220" spans="1:9">
      <c r="A220" s="18"/>
      <c r="B220" s="19" t="s">
        <v>256</v>
      </c>
      <c r="C220" s="19">
        <v>78</v>
      </c>
      <c r="D220" s="19">
        <v>1445299</v>
      </c>
      <c r="E220" s="19" t="s">
        <v>5363</v>
      </c>
      <c r="F220" s="19" t="s">
        <v>389</v>
      </c>
      <c r="G220" s="27">
        <v>56749.89</v>
      </c>
      <c r="H220" s="27">
        <v>75000</v>
      </c>
      <c r="I220" s="25">
        <v>2025</v>
      </c>
    </row>
    <row r="221" spans="1:9">
      <c r="A221" s="18"/>
      <c r="B221" s="19" t="s">
        <v>256</v>
      </c>
      <c r="C221" s="19">
        <v>79</v>
      </c>
      <c r="D221" s="19">
        <v>1445311</v>
      </c>
      <c r="E221" s="19" t="s">
        <v>5364</v>
      </c>
      <c r="F221" s="19" t="s">
        <v>381</v>
      </c>
      <c r="G221" s="27">
        <v>56749.89</v>
      </c>
      <c r="H221" s="27">
        <v>75000</v>
      </c>
      <c r="I221" s="25">
        <v>2025</v>
      </c>
    </row>
    <row r="222" spans="1:9">
      <c r="A222" s="18"/>
      <c r="B222" s="19" t="s">
        <v>256</v>
      </c>
      <c r="C222" s="19">
        <v>80</v>
      </c>
      <c r="D222" s="19">
        <v>1445826</v>
      </c>
      <c r="E222" s="19" t="s">
        <v>5365</v>
      </c>
      <c r="F222" s="19" t="s">
        <v>4369</v>
      </c>
      <c r="G222" s="27">
        <v>56722.34</v>
      </c>
      <c r="H222" s="27">
        <v>100000</v>
      </c>
      <c r="I222" s="25">
        <v>2025</v>
      </c>
    </row>
    <row r="223" spans="1:9">
      <c r="A223" s="18"/>
      <c r="B223" s="19" t="s">
        <v>256</v>
      </c>
      <c r="C223" s="19">
        <v>81</v>
      </c>
      <c r="D223" s="19">
        <v>1244714</v>
      </c>
      <c r="E223" s="19" t="s">
        <v>5366</v>
      </c>
      <c r="F223" s="19" t="s">
        <v>348</v>
      </c>
      <c r="G223" s="27">
        <v>53205.99</v>
      </c>
      <c r="H223" s="27">
        <v>39200</v>
      </c>
      <c r="I223" s="25">
        <v>2025</v>
      </c>
    </row>
    <row r="224" spans="1:9">
      <c r="A224" s="18"/>
      <c r="B224" s="19" t="s">
        <v>256</v>
      </c>
      <c r="C224" s="19">
        <v>82</v>
      </c>
      <c r="D224" s="19">
        <v>1446722</v>
      </c>
      <c r="E224" s="19" t="s">
        <v>5367</v>
      </c>
      <c r="F224" s="19" t="s">
        <v>4362</v>
      </c>
      <c r="G224" s="27">
        <v>47415.38</v>
      </c>
      <c r="H224" s="27">
        <v>50000</v>
      </c>
      <c r="I224" s="25">
        <v>2025</v>
      </c>
    </row>
    <row r="225" spans="1:9">
      <c r="A225" s="18"/>
      <c r="B225" s="19" t="s">
        <v>256</v>
      </c>
      <c r="C225" s="19">
        <v>83</v>
      </c>
      <c r="D225" s="19">
        <v>1445945</v>
      </c>
      <c r="E225" s="19" t="s">
        <v>5368</v>
      </c>
      <c r="F225" s="19" t="s">
        <v>403</v>
      </c>
      <c r="G225" s="27">
        <v>46209.04</v>
      </c>
      <c r="H225" s="27">
        <v>75000</v>
      </c>
      <c r="I225" s="25">
        <v>2025</v>
      </c>
    </row>
    <row r="226" spans="1:9">
      <c r="A226" s="18"/>
      <c r="B226" s="19" t="s">
        <v>256</v>
      </c>
      <c r="C226" s="19">
        <v>84</v>
      </c>
      <c r="D226" s="19">
        <v>1244739</v>
      </c>
      <c r="E226" s="19" t="s">
        <v>5369</v>
      </c>
      <c r="F226" s="19" t="s">
        <v>344</v>
      </c>
      <c r="G226" s="27">
        <v>45239.93</v>
      </c>
      <c r="H226" s="27">
        <v>9000</v>
      </c>
      <c r="I226" s="25">
        <v>2025</v>
      </c>
    </row>
    <row r="227" spans="1:9">
      <c r="A227" s="18"/>
      <c r="B227" s="19" t="s">
        <v>256</v>
      </c>
      <c r="C227" s="19">
        <v>85</v>
      </c>
      <c r="D227" s="19">
        <v>1244145</v>
      </c>
      <c r="E227" s="19" t="s">
        <v>5370</v>
      </c>
      <c r="F227" s="19" t="s">
        <v>5371</v>
      </c>
      <c r="G227" s="27">
        <v>41613.199999999997</v>
      </c>
      <c r="H227" s="27">
        <v>41000</v>
      </c>
      <c r="I227" s="25">
        <v>2025</v>
      </c>
    </row>
    <row r="228" spans="1:9">
      <c r="A228" s="18"/>
      <c r="B228" s="19" t="s">
        <v>256</v>
      </c>
      <c r="C228" s="19">
        <v>86</v>
      </c>
      <c r="D228" s="19">
        <v>1446315</v>
      </c>
      <c r="E228" s="19" t="s">
        <v>5372</v>
      </c>
      <c r="F228" s="19" t="s">
        <v>413</v>
      </c>
      <c r="G228" s="27">
        <v>40902.89</v>
      </c>
      <c r="H228" s="27">
        <v>40902</v>
      </c>
      <c r="I228" s="25">
        <v>2025</v>
      </c>
    </row>
    <row r="229" spans="1:9">
      <c r="A229" s="18"/>
      <c r="B229" s="19" t="s">
        <v>256</v>
      </c>
      <c r="C229" s="19">
        <v>87</v>
      </c>
      <c r="D229" s="19">
        <v>1447528</v>
      </c>
      <c r="E229" s="19" t="s">
        <v>5373</v>
      </c>
      <c r="F229" s="19" t="s">
        <v>4363</v>
      </c>
      <c r="G229" s="27">
        <v>40731.47</v>
      </c>
      <c r="H229" s="27">
        <v>65000</v>
      </c>
      <c r="I229" s="25">
        <v>2025</v>
      </c>
    </row>
    <row r="230" spans="1:9">
      <c r="A230" s="18"/>
      <c r="B230" s="19" t="s">
        <v>256</v>
      </c>
      <c r="C230" s="19">
        <v>88</v>
      </c>
      <c r="D230" s="19">
        <v>1444570</v>
      </c>
      <c r="E230" s="19" t="s">
        <v>5374</v>
      </c>
      <c r="F230" s="19" t="s">
        <v>4385</v>
      </c>
      <c r="G230" s="27">
        <v>39423.86</v>
      </c>
      <c r="H230" s="27">
        <v>75000</v>
      </c>
      <c r="I230" s="25">
        <v>2025</v>
      </c>
    </row>
    <row r="231" spans="1:9">
      <c r="A231" s="18"/>
      <c r="B231" s="19" t="s">
        <v>256</v>
      </c>
      <c r="C231" s="19">
        <v>89</v>
      </c>
      <c r="D231" s="19">
        <v>1445292</v>
      </c>
      <c r="E231" s="19" t="s">
        <v>5375</v>
      </c>
      <c r="F231" s="19" t="s">
        <v>391</v>
      </c>
      <c r="G231" s="27">
        <v>38825.040000000001</v>
      </c>
      <c r="H231" s="27">
        <v>100000</v>
      </c>
      <c r="I231" s="25">
        <v>2025</v>
      </c>
    </row>
    <row r="232" spans="1:9">
      <c r="A232" s="18"/>
      <c r="B232" s="19" t="s">
        <v>256</v>
      </c>
      <c r="C232" s="19">
        <v>90</v>
      </c>
      <c r="D232" s="19">
        <v>1244699</v>
      </c>
      <c r="E232" s="19" t="s">
        <v>5376</v>
      </c>
      <c r="F232" s="19" t="s">
        <v>347</v>
      </c>
      <c r="G232" s="27">
        <v>37322.82</v>
      </c>
      <c r="H232" s="27">
        <v>23800</v>
      </c>
      <c r="I232" s="25">
        <v>2025</v>
      </c>
    </row>
    <row r="233" spans="1:9">
      <c r="A233" s="18"/>
      <c r="B233" s="19" t="s">
        <v>256</v>
      </c>
      <c r="C233" s="19">
        <v>91</v>
      </c>
      <c r="D233" s="19">
        <v>1444730</v>
      </c>
      <c r="E233" s="19" t="s">
        <v>5377</v>
      </c>
      <c r="F233" s="19" t="s">
        <v>4384</v>
      </c>
      <c r="G233" s="27">
        <v>37277.06</v>
      </c>
      <c r="H233" s="27">
        <v>100000</v>
      </c>
      <c r="I233" s="25">
        <v>2025</v>
      </c>
    </row>
    <row r="234" spans="1:9">
      <c r="A234" s="18"/>
      <c r="B234" s="19" t="s">
        <v>256</v>
      </c>
      <c r="C234" s="19">
        <v>92</v>
      </c>
      <c r="D234" s="19">
        <v>1244724</v>
      </c>
      <c r="E234" s="19" t="s">
        <v>5378</v>
      </c>
      <c r="F234" s="19" t="s">
        <v>4329</v>
      </c>
      <c r="G234" s="27">
        <v>35479.29</v>
      </c>
      <c r="H234" s="27">
        <v>58000</v>
      </c>
      <c r="I234" s="25">
        <v>2025</v>
      </c>
    </row>
    <row r="235" spans="1:9">
      <c r="A235" s="18"/>
      <c r="B235" s="19" t="s">
        <v>256</v>
      </c>
      <c r="C235" s="19">
        <v>93</v>
      </c>
      <c r="D235" s="19">
        <v>1448419</v>
      </c>
      <c r="E235" s="19" t="s">
        <v>5379</v>
      </c>
      <c r="F235" s="19" t="s">
        <v>4337</v>
      </c>
      <c r="G235" s="27">
        <v>33161.599999999999</v>
      </c>
      <c r="H235" s="27">
        <v>150000</v>
      </c>
      <c r="I235" s="25">
        <v>2025</v>
      </c>
    </row>
    <row r="236" spans="1:9">
      <c r="A236" s="18"/>
      <c r="B236" s="19" t="s">
        <v>256</v>
      </c>
      <c r="C236" s="19">
        <v>94</v>
      </c>
      <c r="D236" s="19">
        <v>1445949</v>
      </c>
      <c r="E236" s="19" t="s">
        <v>5380</v>
      </c>
      <c r="F236" s="19" t="s">
        <v>408</v>
      </c>
      <c r="G236" s="27">
        <v>32651.09</v>
      </c>
      <c r="H236" s="27">
        <v>75000</v>
      </c>
      <c r="I236" s="25">
        <v>2025</v>
      </c>
    </row>
    <row r="237" spans="1:9">
      <c r="A237" s="18"/>
      <c r="B237" s="19" t="s">
        <v>256</v>
      </c>
      <c r="C237" s="19">
        <v>95</v>
      </c>
      <c r="D237" s="19">
        <v>1244321</v>
      </c>
      <c r="E237" s="19" t="s">
        <v>5381</v>
      </c>
      <c r="F237" s="19" t="s">
        <v>346</v>
      </c>
      <c r="G237" s="27">
        <v>31335.119999999999</v>
      </c>
      <c r="H237" s="27">
        <v>98000</v>
      </c>
      <c r="I237" s="25">
        <v>2025</v>
      </c>
    </row>
    <row r="238" spans="1:9">
      <c r="A238" s="18"/>
      <c r="B238" s="19" t="s">
        <v>256</v>
      </c>
      <c r="C238" s="19">
        <v>96</v>
      </c>
      <c r="D238" s="19">
        <v>1244727</v>
      </c>
      <c r="E238" s="19" t="s">
        <v>5382</v>
      </c>
      <c r="F238" s="19" t="s">
        <v>349</v>
      </c>
      <c r="G238" s="27">
        <v>31335.119999999999</v>
      </c>
      <c r="H238" s="27">
        <v>55300</v>
      </c>
      <c r="I238" s="25">
        <v>2025</v>
      </c>
    </row>
    <row r="239" spans="1:9">
      <c r="A239" s="18"/>
      <c r="B239" s="19" t="s">
        <v>256</v>
      </c>
      <c r="C239" s="19">
        <v>97</v>
      </c>
      <c r="D239" s="19">
        <v>1446334</v>
      </c>
      <c r="E239" s="19" t="s">
        <v>5383</v>
      </c>
      <c r="F239" s="19" t="s">
        <v>4373</v>
      </c>
      <c r="G239" s="27">
        <v>31195.1</v>
      </c>
      <c r="H239" s="27">
        <v>60000</v>
      </c>
      <c r="I239" s="25">
        <v>2025</v>
      </c>
    </row>
    <row r="240" spans="1:9">
      <c r="A240" s="18"/>
      <c r="B240" s="19" t="s">
        <v>256</v>
      </c>
      <c r="C240" s="19">
        <v>98</v>
      </c>
      <c r="D240" s="19">
        <v>1251449</v>
      </c>
      <c r="E240" s="19" t="s">
        <v>5384</v>
      </c>
      <c r="F240" s="19" t="s">
        <v>4327</v>
      </c>
      <c r="G240" s="27">
        <v>30574.5</v>
      </c>
      <c r="H240" s="27">
        <v>55000</v>
      </c>
      <c r="I240" s="25">
        <v>2025</v>
      </c>
    </row>
    <row r="241" spans="1:9">
      <c r="A241" s="18"/>
      <c r="B241" s="19" t="s">
        <v>256</v>
      </c>
      <c r="C241" s="19">
        <v>99</v>
      </c>
      <c r="D241" s="19">
        <v>1445811</v>
      </c>
      <c r="E241" s="19" t="s">
        <v>5385</v>
      </c>
      <c r="F241" s="19" t="s">
        <v>4396</v>
      </c>
      <c r="G241" s="27">
        <v>27270.44</v>
      </c>
      <c r="H241" s="27">
        <v>70000</v>
      </c>
      <c r="I241" s="25">
        <v>2025</v>
      </c>
    </row>
    <row r="242" spans="1:9">
      <c r="A242" s="18"/>
      <c r="B242" s="19" t="s">
        <v>256</v>
      </c>
      <c r="C242" s="19">
        <v>100</v>
      </c>
      <c r="D242" s="19">
        <v>1447064</v>
      </c>
      <c r="E242" s="19" t="s">
        <v>5386</v>
      </c>
      <c r="F242" s="19" t="s">
        <v>4329</v>
      </c>
      <c r="G242" s="27">
        <v>25078.47</v>
      </c>
      <c r="H242" s="27">
        <v>55000</v>
      </c>
      <c r="I242" s="25">
        <v>2025</v>
      </c>
    </row>
    <row r="243" spans="1:9">
      <c r="A243" s="18"/>
      <c r="B243" s="19" t="s">
        <v>256</v>
      </c>
      <c r="C243" s="19">
        <v>101</v>
      </c>
      <c r="D243" s="19">
        <v>1446061</v>
      </c>
      <c r="E243" s="19" t="s">
        <v>5387</v>
      </c>
      <c r="F243" s="19" t="s">
        <v>4374</v>
      </c>
      <c r="G243" s="27">
        <v>19373.5</v>
      </c>
      <c r="H243" s="27">
        <v>37000</v>
      </c>
      <c r="I243" s="25">
        <v>2025</v>
      </c>
    </row>
    <row r="244" spans="1:9">
      <c r="A244" s="18"/>
      <c r="B244" s="19" t="s">
        <v>256</v>
      </c>
      <c r="C244" s="19">
        <v>102</v>
      </c>
      <c r="D244" s="19">
        <v>1445812</v>
      </c>
      <c r="E244" s="19" t="s">
        <v>5388</v>
      </c>
      <c r="F244" s="19" t="s">
        <v>5389</v>
      </c>
      <c r="G244" s="27">
        <v>18828.330000000002</v>
      </c>
      <c r="H244" s="27">
        <v>100000</v>
      </c>
      <c r="I244" s="25">
        <v>2025</v>
      </c>
    </row>
    <row r="245" spans="1:9">
      <c r="A245" s="18"/>
      <c r="B245" s="19" t="s">
        <v>256</v>
      </c>
      <c r="C245" s="19">
        <v>103</v>
      </c>
      <c r="D245" s="19">
        <v>1244899</v>
      </c>
      <c r="E245" s="19" t="s">
        <v>5390</v>
      </c>
      <c r="F245" s="19" t="s">
        <v>5391</v>
      </c>
      <c r="G245" s="27">
        <v>17007.169999999998</v>
      </c>
      <c r="H245" s="27">
        <v>27300</v>
      </c>
      <c r="I245" s="25">
        <v>2025</v>
      </c>
    </row>
    <row r="246" spans="1:9">
      <c r="A246" s="18"/>
      <c r="B246" s="19" t="s">
        <v>256</v>
      </c>
      <c r="C246" s="19">
        <v>104</v>
      </c>
      <c r="D246" s="19">
        <v>1447115</v>
      </c>
      <c r="E246" s="19" t="s">
        <v>5392</v>
      </c>
      <c r="F246" s="19" t="s">
        <v>4329</v>
      </c>
      <c r="G246" s="27">
        <v>11038.46</v>
      </c>
      <c r="H246" s="27">
        <v>35000</v>
      </c>
      <c r="I246" s="25">
        <v>2025</v>
      </c>
    </row>
    <row r="247" spans="1:9">
      <c r="A247" s="18"/>
      <c r="B247" s="19" t="s">
        <v>256</v>
      </c>
      <c r="C247" s="19">
        <v>105</v>
      </c>
      <c r="D247" s="19">
        <v>1445835</v>
      </c>
      <c r="E247" s="19" t="s">
        <v>5393</v>
      </c>
      <c r="F247" s="19" t="s">
        <v>5394</v>
      </c>
      <c r="G247" s="27">
        <v>5780.96</v>
      </c>
      <c r="H247" s="27">
        <v>79100</v>
      </c>
      <c r="I247" s="25">
        <v>2025</v>
      </c>
    </row>
    <row r="248" spans="1:9">
      <c r="A248" s="18"/>
      <c r="B248" s="19" t="s">
        <v>256</v>
      </c>
      <c r="C248" s="19">
        <v>106</v>
      </c>
      <c r="D248" s="19">
        <v>1443773</v>
      </c>
      <c r="E248" s="19" t="s">
        <v>5395</v>
      </c>
      <c r="F248" s="19" t="s">
        <v>5396</v>
      </c>
      <c r="G248" s="27">
        <v>509703.21</v>
      </c>
      <c r="H248" s="27">
        <v>250000</v>
      </c>
      <c r="I248" s="25">
        <v>2025</v>
      </c>
    </row>
    <row r="249" spans="1:9">
      <c r="A249" s="18"/>
      <c r="B249" s="19" t="s">
        <v>256</v>
      </c>
      <c r="C249" s="19">
        <v>107</v>
      </c>
      <c r="D249" s="19">
        <v>1245165</v>
      </c>
      <c r="E249" s="19" t="s">
        <v>5397</v>
      </c>
      <c r="F249" s="19" t="s">
        <v>318</v>
      </c>
      <c r="G249" s="27">
        <v>506989.37</v>
      </c>
      <c r="H249" s="27">
        <v>317100</v>
      </c>
      <c r="I249" s="25">
        <v>2025</v>
      </c>
    </row>
    <row r="250" spans="1:9">
      <c r="A250" s="18"/>
      <c r="B250" s="19" t="s">
        <v>256</v>
      </c>
      <c r="C250" s="19">
        <v>108</v>
      </c>
      <c r="D250" s="19">
        <v>1245043</v>
      </c>
      <c r="E250" s="19" t="s">
        <v>5398</v>
      </c>
      <c r="F250" s="19" t="s">
        <v>351</v>
      </c>
      <c r="G250" s="27">
        <v>492844.1</v>
      </c>
      <c r="H250" s="27">
        <v>219100</v>
      </c>
      <c r="I250" s="25">
        <v>2025</v>
      </c>
    </row>
    <row r="251" spans="1:9">
      <c r="A251" s="18"/>
      <c r="B251" s="19" t="s">
        <v>256</v>
      </c>
      <c r="C251" s="19">
        <v>109</v>
      </c>
      <c r="D251" s="19">
        <v>1229537</v>
      </c>
      <c r="E251" s="19" t="s">
        <v>5399</v>
      </c>
      <c r="F251" s="19" t="s">
        <v>5286</v>
      </c>
      <c r="G251" s="27">
        <v>15618.47</v>
      </c>
      <c r="H251" s="27">
        <v>20000</v>
      </c>
      <c r="I251" s="25">
        <v>2025</v>
      </c>
    </row>
    <row r="252" spans="1:9">
      <c r="A252" s="18"/>
      <c r="B252" s="19" t="s">
        <v>256</v>
      </c>
      <c r="C252" s="19">
        <v>110</v>
      </c>
      <c r="D252" s="19">
        <v>1244752</v>
      </c>
      <c r="E252" s="19" t="s">
        <v>5400</v>
      </c>
      <c r="F252" s="19" t="s">
        <v>337</v>
      </c>
      <c r="G252" s="27">
        <v>406154.05</v>
      </c>
      <c r="H252" s="27">
        <v>282800</v>
      </c>
      <c r="I252" s="25">
        <v>2025</v>
      </c>
    </row>
    <row r="253" spans="1:9">
      <c r="A253" s="18"/>
      <c r="B253" s="19" t="s">
        <v>256</v>
      </c>
      <c r="C253" s="19">
        <v>111</v>
      </c>
      <c r="D253" s="19">
        <v>1443755</v>
      </c>
      <c r="E253" s="19" t="s">
        <v>5401</v>
      </c>
      <c r="F253" s="19" t="s">
        <v>5402</v>
      </c>
      <c r="G253" s="27">
        <v>353594.99</v>
      </c>
      <c r="H253" s="27">
        <v>282500</v>
      </c>
      <c r="I253" s="25">
        <v>2025</v>
      </c>
    </row>
    <row r="254" spans="1:9" ht="13.5" customHeight="1">
      <c r="A254" s="18"/>
      <c r="B254" s="19" t="s">
        <v>256</v>
      </c>
      <c r="C254" s="19">
        <v>112</v>
      </c>
      <c r="D254" s="19">
        <v>1244721</v>
      </c>
      <c r="E254" s="19" t="s">
        <v>5403</v>
      </c>
      <c r="F254" s="19" t="s">
        <v>5404</v>
      </c>
      <c r="G254" s="27">
        <v>345819.6</v>
      </c>
      <c r="H254" s="27">
        <v>240800</v>
      </c>
      <c r="I254" s="25">
        <v>2025</v>
      </c>
    </row>
    <row r="255" spans="1:9">
      <c r="A255" s="18"/>
      <c r="B255" s="19" t="s">
        <v>256</v>
      </c>
      <c r="C255" s="19">
        <v>113</v>
      </c>
      <c r="D255" s="19">
        <v>1352835</v>
      </c>
      <c r="E255" s="19" t="s">
        <v>5405</v>
      </c>
      <c r="F255" s="19" t="s">
        <v>4347</v>
      </c>
      <c r="G255" s="27">
        <v>304868.59999999998</v>
      </c>
      <c r="H255" s="27">
        <v>304000</v>
      </c>
      <c r="I255" s="25">
        <v>2025</v>
      </c>
    </row>
    <row r="256" spans="1:9">
      <c r="A256" s="18"/>
      <c r="B256" s="19" t="s">
        <v>256</v>
      </c>
      <c r="C256" s="19">
        <v>114</v>
      </c>
      <c r="D256" s="19">
        <v>1245052</v>
      </c>
      <c r="E256" s="19" t="s">
        <v>5406</v>
      </c>
      <c r="F256" s="19" t="s">
        <v>353</v>
      </c>
      <c r="G256" s="27">
        <v>299170.55</v>
      </c>
      <c r="H256" s="27">
        <v>133000</v>
      </c>
      <c r="I256" s="25">
        <v>2025</v>
      </c>
    </row>
    <row r="257" spans="1:9">
      <c r="A257" s="18"/>
      <c r="B257" s="19" t="s">
        <v>256</v>
      </c>
      <c r="C257" s="19">
        <v>115</v>
      </c>
      <c r="D257" s="19">
        <v>1245174</v>
      </c>
      <c r="E257" s="19" t="s">
        <v>5407</v>
      </c>
      <c r="F257" s="19" t="s">
        <v>319</v>
      </c>
      <c r="G257" s="27">
        <v>791227.91</v>
      </c>
      <c r="H257" s="27">
        <v>834400</v>
      </c>
      <c r="I257" s="25">
        <v>2026</v>
      </c>
    </row>
    <row r="258" spans="1:9">
      <c r="A258" s="18"/>
      <c r="B258" s="19" t="s">
        <v>256</v>
      </c>
      <c r="C258" s="19">
        <v>116</v>
      </c>
      <c r="D258" s="19">
        <v>1446271</v>
      </c>
      <c r="E258" s="19" t="s">
        <v>5408</v>
      </c>
      <c r="F258" s="19" t="s">
        <v>5409</v>
      </c>
      <c r="G258" s="27">
        <v>280878.49</v>
      </c>
      <c r="H258" s="27">
        <v>100000</v>
      </c>
      <c r="I258" s="25">
        <v>2026</v>
      </c>
    </row>
    <row r="259" spans="1:9">
      <c r="A259" s="18"/>
      <c r="B259" s="19" t="s">
        <v>256</v>
      </c>
      <c r="C259" s="19">
        <v>117</v>
      </c>
      <c r="D259" s="19">
        <v>1352837</v>
      </c>
      <c r="E259" s="19" t="s">
        <v>5410</v>
      </c>
      <c r="F259" s="19" t="s">
        <v>4346</v>
      </c>
      <c r="G259" s="27">
        <v>259125</v>
      </c>
      <c r="H259" s="27">
        <v>260000</v>
      </c>
      <c r="I259" s="25">
        <v>2026</v>
      </c>
    </row>
    <row r="260" spans="1:9">
      <c r="A260" s="18"/>
      <c r="B260" s="19" t="s">
        <v>256</v>
      </c>
      <c r="C260" s="19">
        <v>118</v>
      </c>
      <c r="D260" s="19">
        <v>1244061</v>
      </c>
      <c r="E260" s="19" t="s">
        <v>5411</v>
      </c>
      <c r="F260" s="19" t="s">
        <v>322</v>
      </c>
      <c r="G260" s="27">
        <v>242574.43</v>
      </c>
      <c r="H260" s="27">
        <v>167300</v>
      </c>
      <c r="I260" s="25">
        <v>2026</v>
      </c>
    </row>
    <row r="261" spans="1:9">
      <c r="A261" s="18"/>
      <c r="B261" s="19" t="s">
        <v>256</v>
      </c>
      <c r="C261" s="19">
        <v>119</v>
      </c>
      <c r="D261" s="19">
        <v>1445267</v>
      </c>
      <c r="E261" s="19" t="s">
        <v>5412</v>
      </c>
      <c r="F261" s="19" t="s">
        <v>4393</v>
      </c>
      <c r="G261" s="27">
        <v>214369.39</v>
      </c>
      <c r="H261" s="27">
        <v>250000</v>
      </c>
      <c r="I261" s="25">
        <v>2026</v>
      </c>
    </row>
    <row r="262" spans="1:9">
      <c r="A262" s="18"/>
      <c r="B262" s="19" t="s">
        <v>256</v>
      </c>
      <c r="C262" s="19">
        <v>120</v>
      </c>
      <c r="D262" s="19">
        <v>1352791</v>
      </c>
      <c r="E262" s="19" t="s">
        <v>5413</v>
      </c>
      <c r="F262" s="19" t="s">
        <v>4340</v>
      </c>
      <c r="G262" s="27">
        <v>203042.2</v>
      </c>
      <c r="H262" s="27">
        <v>200000</v>
      </c>
      <c r="I262" s="25">
        <v>2026</v>
      </c>
    </row>
    <row r="263" spans="1:9">
      <c r="A263" s="18"/>
      <c r="B263" s="19" t="s">
        <v>256</v>
      </c>
      <c r="C263" s="19">
        <v>121</v>
      </c>
      <c r="D263" s="19">
        <v>1352826</v>
      </c>
      <c r="E263" s="19" t="s">
        <v>5414</v>
      </c>
      <c r="F263" s="19" t="s">
        <v>4356</v>
      </c>
      <c r="G263" s="27">
        <v>199124.6</v>
      </c>
      <c r="H263" s="27">
        <v>200000</v>
      </c>
      <c r="I263" s="25">
        <v>2026</v>
      </c>
    </row>
    <row r="264" spans="1:9">
      <c r="A264" s="18"/>
      <c r="B264" s="19" t="s">
        <v>256</v>
      </c>
      <c r="C264" s="19">
        <v>122</v>
      </c>
      <c r="D264" s="19">
        <v>1445355</v>
      </c>
      <c r="E264" s="19" t="s">
        <v>5415</v>
      </c>
      <c r="F264" s="19" t="s">
        <v>5416</v>
      </c>
      <c r="G264" s="27">
        <v>198265.02</v>
      </c>
      <c r="H264" s="27">
        <v>200000</v>
      </c>
      <c r="I264" s="25">
        <v>2026</v>
      </c>
    </row>
    <row r="265" spans="1:9">
      <c r="A265" s="18"/>
      <c r="B265" s="19" t="s">
        <v>256</v>
      </c>
      <c r="C265" s="19">
        <v>123</v>
      </c>
      <c r="D265" s="19">
        <v>1352896</v>
      </c>
      <c r="E265" s="19" t="s">
        <v>5417</v>
      </c>
      <c r="F265" s="19" t="s">
        <v>4354</v>
      </c>
      <c r="G265" s="27">
        <v>161103</v>
      </c>
      <c r="H265" s="27">
        <v>160000</v>
      </c>
      <c r="I265" s="25">
        <v>2026</v>
      </c>
    </row>
    <row r="266" spans="1:9">
      <c r="A266" s="18"/>
      <c r="B266" s="19" t="s">
        <v>256</v>
      </c>
      <c r="C266" s="19">
        <v>124</v>
      </c>
      <c r="D266" s="19">
        <v>1244191</v>
      </c>
      <c r="E266" s="19" t="s">
        <v>5418</v>
      </c>
      <c r="F266" s="19" t="s">
        <v>330</v>
      </c>
      <c r="G266" s="27">
        <v>159033.1</v>
      </c>
      <c r="H266" s="27">
        <v>116200</v>
      </c>
      <c r="I266" s="25">
        <v>2026</v>
      </c>
    </row>
    <row r="267" spans="1:9">
      <c r="A267" s="18"/>
      <c r="B267" s="19" t="s">
        <v>256</v>
      </c>
      <c r="C267" s="19">
        <v>125</v>
      </c>
      <c r="D267" s="19">
        <v>1444763</v>
      </c>
      <c r="E267" s="19" t="s">
        <v>5419</v>
      </c>
      <c r="F267" s="19" t="s">
        <v>4388</v>
      </c>
      <c r="G267" s="27">
        <v>154205.97</v>
      </c>
      <c r="H267" s="27">
        <v>75000</v>
      </c>
      <c r="I267" s="25">
        <v>2026</v>
      </c>
    </row>
    <row r="268" spans="1:9">
      <c r="A268" s="18"/>
      <c r="B268" s="19" t="s">
        <v>256</v>
      </c>
      <c r="C268" s="19">
        <v>126</v>
      </c>
      <c r="D268" s="19">
        <v>1352801</v>
      </c>
      <c r="E268" s="19" t="s">
        <v>5420</v>
      </c>
      <c r="F268" s="19" t="s">
        <v>4336</v>
      </c>
      <c r="G268" s="27">
        <v>154072.20000000001</v>
      </c>
      <c r="H268" s="27">
        <v>155000</v>
      </c>
      <c r="I268" s="25">
        <v>2026</v>
      </c>
    </row>
    <row r="269" spans="1:9">
      <c r="A269" s="18"/>
      <c r="B269" s="19" t="s">
        <v>256</v>
      </c>
      <c r="C269" s="19">
        <v>127</v>
      </c>
      <c r="D269" s="19">
        <v>1352952</v>
      </c>
      <c r="E269" s="19" t="s">
        <v>5421</v>
      </c>
      <c r="F269" s="19" t="s">
        <v>4343</v>
      </c>
      <c r="G269" s="27">
        <v>153253</v>
      </c>
      <c r="H269" s="27">
        <v>155500</v>
      </c>
      <c r="I269" s="25">
        <v>2026</v>
      </c>
    </row>
    <row r="270" spans="1:9">
      <c r="A270" s="18"/>
      <c r="B270" s="19" t="s">
        <v>256</v>
      </c>
      <c r="C270" s="19">
        <v>128</v>
      </c>
      <c r="D270" s="19">
        <v>1352929</v>
      </c>
      <c r="E270" s="19" t="s">
        <v>5422</v>
      </c>
      <c r="F270" s="19" t="s">
        <v>5423</v>
      </c>
      <c r="G270" s="27">
        <v>151517.20000000001</v>
      </c>
      <c r="H270" s="27">
        <v>155000</v>
      </c>
      <c r="I270" s="25">
        <v>2026</v>
      </c>
    </row>
    <row r="271" spans="1:9">
      <c r="A271" s="18"/>
      <c r="B271" s="19" t="s">
        <v>256</v>
      </c>
      <c r="C271" s="19">
        <v>129</v>
      </c>
      <c r="D271" s="19">
        <v>1244861</v>
      </c>
      <c r="E271" s="19" t="s">
        <v>5424</v>
      </c>
      <c r="F271" s="19" t="s">
        <v>5425</v>
      </c>
      <c r="G271" s="27">
        <v>150170.60999999999</v>
      </c>
      <c r="H271" s="27">
        <v>149800</v>
      </c>
      <c r="I271" s="25">
        <v>2026</v>
      </c>
    </row>
    <row r="272" spans="1:9">
      <c r="A272" s="18"/>
      <c r="B272" s="19" t="s">
        <v>256</v>
      </c>
      <c r="C272" s="19">
        <v>130</v>
      </c>
      <c r="D272" s="19">
        <v>1445221</v>
      </c>
      <c r="E272" s="19" t="s">
        <v>5426</v>
      </c>
      <c r="F272" s="19" t="s">
        <v>5427</v>
      </c>
      <c r="G272" s="27">
        <v>150082.14000000001</v>
      </c>
      <c r="H272" s="27">
        <v>100000</v>
      </c>
      <c r="I272" s="25">
        <v>2026</v>
      </c>
    </row>
    <row r="273" spans="1:9">
      <c r="A273" s="18"/>
      <c r="B273" s="19" t="s">
        <v>256</v>
      </c>
      <c r="C273" s="19">
        <v>131</v>
      </c>
      <c r="D273" s="19">
        <v>1244210</v>
      </c>
      <c r="E273" s="19" t="s">
        <v>5428</v>
      </c>
      <c r="F273" s="19" t="s">
        <v>331</v>
      </c>
      <c r="G273" s="27">
        <v>149452.79999999999</v>
      </c>
      <c r="H273" s="27">
        <v>109200</v>
      </c>
      <c r="I273" s="25">
        <v>2026</v>
      </c>
    </row>
    <row r="274" spans="1:9">
      <c r="A274" s="18"/>
      <c r="B274" s="19" t="s">
        <v>256</v>
      </c>
      <c r="C274" s="19">
        <v>132</v>
      </c>
      <c r="D274" s="19">
        <v>1352971</v>
      </c>
      <c r="E274" s="19" t="s">
        <v>5429</v>
      </c>
      <c r="F274" s="19" t="s">
        <v>4341</v>
      </c>
      <c r="G274" s="27">
        <v>149189.1</v>
      </c>
      <c r="H274" s="27">
        <v>150000</v>
      </c>
      <c r="I274" s="25">
        <v>2026</v>
      </c>
    </row>
    <row r="275" spans="1:9">
      <c r="A275" s="18"/>
      <c r="B275" s="19" t="s">
        <v>256</v>
      </c>
      <c r="C275" s="19">
        <v>133</v>
      </c>
      <c r="D275" s="19">
        <v>1352924</v>
      </c>
      <c r="E275" s="19" t="s">
        <v>5430</v>
      </c>
      <c r="F275" s="19" t="s">
        <v>4353</v>
      </c>
      <c r="G275" s="27">
        <v>148033.4</v>
      </c>
      <c r="H275" s="27">
        <v>150000</v>
      </c>
      <c r="I275" s="25">
        <v>2026</v>
      </c>
    </row>
    <row r="276" spans="1:9">
      <c r="A276" s="18"/>
      <c r="B276" s="19" t="s">
        <v>256</v>
      </c>
      <c r="C276" s="19">
        <v>134</v>
      </c>
      <c r="D276" s="19">
        <v>1244217</v>
      </c>
      <c r="E276" s="19" t="s">
        <v>5431</v>
      </c>
      <c r="F276" s="19" t="s">
        <v>332</v>
      </c>
      <c r="G276" s="27">
        <v>147536.76</v>
      </c>
      <c r="H276" s="27">
        <v>107800</v>
      </c>
      <c r="I276" s="25">
        <v>2026</v>
      </c>
    </row>
    <row r="277" spans="1:9">
      <c r="A277" s="18"/>
      <c r="B277" s="19" t="s">
        <v>256</v>
      </c>
      <c r="C277" s="19">
        <v>135</v>
      </c>
      <c r="D277" s="19">
        <v>1245200</v>
      </c>
      <c r="E277" s="19" t="s">
        <v>5432</v>
      </c>
      <c r="F277" s="19" t="s">
        <v>5433</v>
      </c>
      <c r="G277" s="27">
        <v>137017.74</v>
      </c>
      <c r="H277" s="27">
        <v>117600</v>
      </c>
      <c r="I277" s="25">
        <v>2026</v>
      </c>
    </row>
    <row r="278" spans="1:9">
      <c r="A278" s="18"/>
      <c r="B278" s="19" t="s">
        <v>256</v>
      </c>
      <c r="C278" s="19">
        <v>136</v>
      </c>
      <c r="D278" s="19">
        <v>1244302</v>
      </c>
      <c r="E278" s="19" t="s">
        <v>5434</v>
      </c>
      <c r="F278" s="19" t="s">
        <v>345</v>
      </c>
      <c r="G278" s="27">
        <v>130292.19</v>
      </c>
      <c r="H278" s="27">
        <v>95200</v>
      </c>
      <c r="I278" s="25">
        <v>2026</v>
      </c>
    </row>
    <row r="279" spans="1:9">
      <c r="A279" s="18"/>
      <c r="B279" s="19" t="s">
        <v>256</v>
      </c>
      <c r="C279" s="19">
        <v>137</v>
      </c>
      <c r="D279" s="19">
        <v>1244909</v>
      </c>
      <c r="E279" s="19" t="s">
        <v>5435</v>
      </c>
      <c r="F279" s="19" t="s">
        <v>5436</v>
      </c>
      <c r="G279" s="27">
        <v>130043.4</v>
      </c>
      <c r="H279" s="27">
        <v>177800</v>
      </c>
      <c r="I279" s="25">
        <v>2026</v>
      </c>
    </row>
    <row r="280" spans="1:9">
      <c r="A280" s="18"/>
      <c r="B280" s="19" t="s">
        <v>256</v>
      </c>
      <c r="C280" s="19">
        <v>138</v>
      </c>
      <c r="D280" s="19">
        <v>1444796</v>
      </c>
      <c r="E280" s="19" t="s">
        <v>5437</v>
      </c>
      <c r="F280" s="19" t="s">
        <v>4388</v>
      </c>
      <c r="G280" s="27">
        <v>109100.27</v>
      </c>
      <c r="H280" s="27">
        <v>75000</v>
      </c>
      <c r="I280" s="25">
        <v>2026</v>
      </c>
    </row>
    <row r="281" spans="1:9">
      <c r="A281" s="18"/>
      <c r="B281" s="19" t="s">
        <v>256</v>
      </c>
      <c r="C281" s="19">
        <v>139</v>
      </c>
      <c r="D281" s="19">
        <v>1445900</v>
      </c>
      <c r="E281" s="19" t="s">
        <v>5438</v>
      </c>
      <c r="F281" s="19" t="s">
        <v>4366</v>
      </c>
      <c r="G281" s="27">
        <v>108106.5</v>
      </c>
      <c r="H281" s="27">
        <v>108106.5</v>
      </c>
      <c r="I281" s="25">
        <v>2026</v>
      </c>
    </row>
    <row r="282" spans="1:9">
      <c r="A282" s="18"/>
      <c r="B282" s="19" t="s">
        <v>256</v>
      </c>
      <c r="C282" s="19">
        <v>140</v>
      </c>
      <c r="D282" s="19">
        <v>1445907</v>
      </c>
      <c r="E282" s="19" t="s">
        <v>5439</v>
      </c>
      <c r="F282" s="19" t="s">
        <v>399</v>
      </c>
      <c r="G282" s="27">
        <v>103555.79</v>
      </c>
      <c r="H282" s="27">
        <v>100000</v>
      </c>
      <c r="I282" s="25">
        <v>2026</v>
      </c>
    </row>
    <row r="283" spans="1:9">
      <c r="A283" s="18"/>
      <c r="B283" s="19" t="s">
        <v>256</v>
      </c>
      <c r="C283" s="19">
        <v>141</v>
      </c>
      <c r="D283" s="19">
        <v>1244242</v>
      </c>
      <c r="E283" s="19" t="s">
        <v>5440</v>
      </c>
      <c r="F283" s="19" t="s">
        <v>334</v>
      </c>
      <c r="G283" s="27">
        <v>103467.32</v>
      </c>
      <c r="H283" s="27">
        <v>21600</v>
      </c>
      <c r="I283" s="25">
        <v>2026</v>
      </c>
    </row>
    <row r="284" spans="1:9">
      <c r="A284" s="18"/>
      <c r="B284" s="19" t="s">
        <v>256</v>
      </c>
      <c r="C284" s="19">
        <v>142</v>
      </c>
      <c r="D284" s="19">
        <v>1352744</v>
      </c>
      <c r="E284" s="19" t="s">
        <v>5441</v>
      </c>
      <c r="F284" s="19" t="s">
        <v>4339</v>
      </c>
      <c r="G284" s="27">
        <v>102140.7</v>
      </c>
      <c r="H284" s="27">
        <v>100000</v>
      </c>
      <c r="I284" s="25">
        <v>2026</v>
      </c>
    </row>
    <row r="285" spans="1:9">
      <c r="A285" s="18"/>
      <c r="B285" s="19" t="s">
        <v>256</v>
      </c>
      <c r="C285" s="19">
        <v>143</v>
      </c>
      <c r="D285" s="19">
        <v>1443830</v>
      </c>
      <c r="E285" s="19" t="s">
        <v>5442</v>
      </c>
      <c r="F285" s="19" t="s">
        <v>360</v>
      </c>
      <c r="G285" s="27">
        <v>99836.45</v>
      </c>
      <c r="H285" s="27">
        <v>136500</v>
      </c>
      <c r="I285" s="25">
        <v>2026</v>
      </c>
    </row>
    <row r="286" spans="1:9">
      <c r="A286" s="18"/>
      <c r="B286" s="19" t="s">
        <v>256</v>
      </c>
      <c r="C286" s="19">
        <v>144</v>
      </c>
      <c r="D286" s="19">
        <v>1244083</v>
      </c>
      <c r="E286" s="19" t="s">
        <v>5443</v>
      </c>
      <c r="F286" s="19" t="s">
        <v>325</v>
      </c>
      <c r="G286" s="27">
        <v>99465.67</v>
      </c>
      <c r="H286" s="27">
        <v>68600</v>
      </c>
      <c r="I286" s="25">
        <v>2026</v>
      </c>
    </row>
    <row r="287" spans="1:9">
      <c r="A287" s="18"/>
      <c r="B287" s="19" t="s">
        <v>256</v>
      </c>
      <c r="C287" s="19">
        <v>145</v>
      </c>
      <c r="D287" s="19">
        <v>1285137</v>
      </c>
      <c r="E287" s="19" t="s">
        <v>5444</v>
      </c>
      <c r="F287" s="19" t="s">
        <v>4399</v>
      </c>
      <c r="G287" s="27">
        <v>92881.4</v>
      </c>
      <c r="H287" s="27">
        <v>100000</v>
      </c>
      <c r="I287" s="25">
        <v>2026</v>
      </c>
    </row>
    <row r="288" spans="1:9">
      <c r="A288" s="18"/>
      <c r="B288" s="19" t="s">
        <v>256</v>
      </c>
      <c r="C288" s="19">
        <v>146</v>
      </c>
      <c r="D288" s="19">
        <v>1446261</v>
      </c>
      <c r="E288" s="19" t="s">
        <v>5445</v>
      </c>
      <c r="F288" s="19" t="s">
        <v>380</v>
      </c>
      <c r="G288" s="27">
        <v>91749.04</v>
      </c>
      <c r="H288" s="27">
        <v>100000</v>
      </c>
      <c r="I288" s="25">
        <v>2026</v>
      </c>
    </row>
    <row r="289" spans="1:9">
      <c r="A289" s="18"/>
      <c r="B289" s="19" t="s">
        <v>256</v>
      </c>
      <c r="C289" s="19">
        <v>147</v>
      </c>
      <c r="D289" s="19">
        <v>1245108</v>
      </c>
      <c r="E289" s="19" t="s">
        <v>5446</v>
      </c>
      <c r="F289" s="19" t="s">
        <v>356</v>
      </c>
      <c r="G289" s="27">
        <v>89534.54</v>
      </c>
      <c r="H289" s="27">
        <v>56000</v>
      </c>
      <c r="I289" s="25">
        <v>2026</v>
      </c>
    </row>
    <row r="290" spans="1:9">
      <c r="A290" s="18"/>
      <c r="B290" s="19" t="s">
        <v>256</v>
      </c>
      <c r="C290" s="19">
        <v>148</v>
      </c>
      <c r="D290" s="19">
        <v>1446260</v>
      </c>
      <c r="E290" s="19" t="s">
        <v>5447</v>
      </c>
      <c r="F290" s="19" t="s">
        <v>382</v>
      </c>
      <c r="G290" s="27">
        <v>87954.04</v>
      </c>
      <c r="H290" s="27">
        <v>100000</v>
      </c>
      <c r="I290" s="25">
        <v>2026</v>
      </c>
    </row>
    <row r="291" spans="1:9">
      <c r="A291" s="18"/>
      <c r="B291" s="19" t="s">
        <v>256</v>
      </c>
      <c r="C291" s="19">
        <v>149</v>
      </c>
      <c r="D291" s="19">
        <v>1445918</v>
      </c>
      <c r="E291" s="19" t="s">
        <v>5448</v>
      </c>
      <c r="F291" s="19" t="s">
        <v>396</v>
      </c>
      <c r="G291" s="27">
        <v>81045.89</v>
      </c>
      <c r="H291" s="27">
        <v>100000</v>
      </c>
      <c r="I291" s="25">
        <v>2026</v>
      </c>
    </row>
    <row r="292" spans="1:9">
      <c r="A292" s="18"/>
      <c r="B292" s="19" t="s">
        <v>256</v>
      </c>
      <c r="C292" s="19">
        <v>150</v>
      </c>
      <c r="D292" s="19">
        <v>1446276</v>
      </c>
      <c r="E292" s="19" t="s">
        <v>5449</v>
      </c>
      <c r="F292" s="19" t="s">
        <v>5450</v>
      </c>
      <c r="G292" s="27">
        <v>81045.89</v>
      </c>
      <c r="H292" s="27">
        <v>85000</v>
      </c>
      <c r="I292" s="25">
        <v>2026</v>
      </c>
    </row>
    <row r="293" spans="1:9">
      <c r="A293" s="18"/>
      <c r="B293" s="19" t="s">
        <v>256</v>
      </c>
      <c r="C293" s="19">
        <v>151</v>
      </c>
      <c r="D293" s="19">
        <v>1244913</v>
      </c>
      <c r="E293" s="19" t="s">
        <v>5451</v>
      </c>
      <c r="F293" s="19" t="s">
        <v>342</v>
      </c>
      <c r="G293" s="27">
        <v>80742.58</v>
      </c>
      <c r="H293" s="27">
        <v>99000</v>
      </c>
      <c r="I293" s="25">
        <v>2026</v>
      </c>
    </row>
    <row r="294" spans="1:9">
      <c r="A294" s="18"/>
      <c r="B294" s="19" t="s">
        <v>256</v>
      </c>
      <c r="C294" s="19">
        <v>152</v>
      </c>
      <c r="D294" s="19">
        <v>1446281</v>
      </c>
      <c r="E294" s="19" t="s">
        <v>5452</v>
      </c>
      <c r="F294" s="19" t="s">
        <v>415</v>
      </c>
      <c r="G294" s="27">
        <v>77250.89</v>
      </c>
      <c r="H294" s="27">
        <v>75000</v>
      </c>
      <c r="I294" s="25">
        <v>2026</v>
      </c>
    </row>
    <row r="295" spans="1:9">
      <c r="A295" s="18"/>
      <c r="B295" s="19" t="s">
        <v>256</v>
      </c>
      <c r="C295" s="19">
        <v>153</v>
      </c>
      <c r="D295" s="19">
        <v>1446301</v>
      </c>
      <c r="E295" s="19" t="s">
        <v>5453</v>
      </c>
      <c r="F295" s="19" t="s">
        <v>414</v>
      </c>
      <c r="G295" s="27">
        <v>77250.89</v>
      </c>
      <c r="H295" s="27">
        <v>75000</v>
      </c>
      <c r="I295" s="25">
        <v>2026</v>
      </c>
    </row>
    <row r="296" spans="1:9">
      <c r="A296" s="18"/>
      <c r="B296" s="19" t="s">
        <v>256</v>
      </c>
      <c r="C296" s="19">
        <v>154</v>
      </c>
      <c r="D296" s="19">
        <v>1446256</v>
      </c>
      <c r="E296" s="19" t="s">
        <v>5454</v>
      </c>
      <c r="F296" s="19" t="s">
        <v>5455</v>
      </c>
      <c r="G296" s="27">
        <v>76569.039999999994</v>
      </c>
      <c r="H296" s="27">
        <v>100000</v>
      </c>
      <c r="I296" s="25">
        <v>2026</v>
      </c>
    </row>
    <row r="297" spans="1:9">
      <c r="A297" s="18"/>
      <c r="B297" s="19" t="s">
        <v>256</v>
      </c>
      <c r="C297" s="19">
        <v>155</v>
      </c>
      <c r="D297" s="19">
        <v>1445940</v>
      </c>
      <c r="E297" s="19" t="s">
        <v>5456</v>
      </c>
      <c r="F297" s="19" t="s">
        <v>394</v>
      </c>
      <c r="G297" s="27">
        <v>69660.89</v>
      </c>
      <c r="H297" s="27">
        <v>75000</v>
      </c>
      <c r="I297" s="25">
        <v>2026</v>
      </c>
    </row>
    <row r="298" spans="1:9">
      <c r="A298" s="18"/>
      <c r="B298" s="19" t="s">
        <v>256</v>
      </c>
      <c r="C298" s="19">
        <v>156</v>
      </c>
      <c r="D298" s="19">
        <v>1445960</v>
      </c>
      <c r="E298" s="19" t="s">
        <v>5457</v>
      </c>
      <c r="F298" s="19" t="s">
        <v>5458</v>
      </c>
      <c r="G298" s="27">
        <v>68979.039999999994</v>
      </c>
      <c r="H298" s="27">
        <v>75000</v>
      </c>
      <c r="I298" s="25">
        <v>2026</v>
      </c>
    </row>
    <row r="299" spans="1:9">
      <c r="A299" s="18"/>
      <c r="B299" s="19" t="s">
        <v>256</v>
      </c>
      <c r="C299" s="19">
        <v>157</v>
      </c>
      <c r="D299" s="19">
        <v>1244904</v>
      </c>
      <c r="E299" s="19" t="s">
        <v>5459</v>
      </c>
      <c r="F299" s="19" t="s">
        <v>341</v>
      </c>
      <c r="G299" s="27">
        <v>66735.100000000006</v>
      </c>
      <c r="H299" s="27">
        <v>91000</v>
      </c>
      <c r="I299" s="25">
        <v>2026</v>
      </c>
    </row>
    <row r="300" spans="1:9">
      <c r="A300" s="18"/>
      <c r="B300" s="19" t="s">
        <v>256</v>
      </c>
      <c r="C300" s="19">
        <v>158</v>
      </c>
      <c r="D300" s="19">
        <v>1244141</v>
      </c>
      <c r="E300" s="19" t="s">
        <v>5460</v>
      </c>
      <c r="F300" s="19" t="s">
        <v>5461</v>
      </c>
      <c r="G300" s="27">
        <v>64957.17</v>
      </c>
      <c r="H300" s="27">
        <v>44800</v>
      </c>
      <c r="I300" s="25">
        <v>2026</v>
      </c>
    </row>
    <row r="301" spans="1:9">
      <c r="A301" s="18"/>
      <c r="B301" s="19" t="s">
        <v>256</v>
      </c>
      <c r="C301" s="19">
        <v>159</v>
      </c>
      <c r="D301" s="19">
        <v>1244923</v>
      </c>
      <c r="E301" s="19" t="s">
        <v>5462</v>
      </c>
      <c r="F301" s="19" t="s">
        <v>5463</v>
      </c>
      <c r="G301" s="27">
        <v>64341.23</v>
      </c>
      <c r="H301" s="27">
        <v>44800</v>
      </c>
      <c r="I301" s="25">
        <v>2026</v>
      </c>
    </row>
    <row r="302" spans="1:9">
      <c r="A302" s="18"/>
      <c r="B302" s="19" t="s">
        <v>256</v>
      </c>
      <c r="C302" s="19">
        <v>160</v>
      </c>
      <c r="D302" s="19">
        <v>1444817</v>
      </c>
      <c r="E302" s="19" t="s">
        <v>5464</v>
      </c>
      <c r="F302" s="19" t="s">
        <v>4380</v>
      </c>
      <c r="G302" s="27">
        <v>63493.9</v>
      </c>
      <c r="H302" s="27">
        <v>75000</v>
      </c>
      <c r="I302" s="25">
        <v>2026</v>
      </c>
    </row>
    <row r="303" spans="1:9">
      <c r="A303" s="18"/>
      <c r="B303" s="19" t="s">
        <v>256</v>
      </c>
      <c r="C303" s="19">
        <v>161</v>
      </c>
      <c r="D303" s="19">
        <v>1445264</v>
      </c>
      <c r="E303" s="19" t="s">
        <v>5465</v>
      </c>
      <c r="F303" s="19" t="s">
        <v>392</v>
      </c>
      <c r="G303" s="27">
        <v>63393.74</v>
      </c>
      <c r="H303" s="27">
        <v>75000</v>
      </c>
      <c r="I303" s="25">
        <v>2026</v>
      </c>
    </row>
    <row r="304" spans="1:9">
      <c r="A304" s="18"/>
      <c r="B304" s="19" t="s">
        <v>256</v>
      </c>
      <c r="C304" s="19">
        <v>162</v>
      </c>
      <c r="D304" s="19">
        <v>1444968</v>
      </c>
      <c r="E304" s="19" t="s">
        <v>5466</v>
      </c>
      <c r="F304" s="19" t="s">
        <v>5467</v>
      </c>
      <c r="G304" s="27">
        <v>63172.06</v>
      </c>
      <c r="H304" s="27">
        <v>75000</v>
      </c>
      <c r="I304" s="25">
        <v>2026</v>
      </c>
    </row>
    <row r="305" spans="1:9">
      <c r="A305" s="18"/>
      <c r="B305" s="19" t="s">
        <v>256</v>
      </c>
      <c r="C305" s="19">
        <v>163</v>
      </c>
      <c r="D305" s="19">
        <v>1245093</v>
      </c>
      <c r="E305" s="19" t="s">
        <v>5468</v>
      </c>
      <c r="F305" s="19" t="s">
        <v>5469</v>
      </c>
      <c r="G305" s="27">
        <v>62674.18</v>
      </c>
      <c r="H305" s="27">
        <v>75000</v>
      </c>
      <c r="I305" s="25">
        <v>2026</v>
      </c>
    </row>
    <row r="306" spans="1:9">
      <c r="A306" s="18"/>
      <c r="B306" s="19" t="s">
        <v>256</v>
      </c>
      <c r="C306" s="19">
        <v>164</v>
      </c>
      <c r="D306" s="19">
        <v>1446274</v>
      </c>
      <c r="E306" s="19" t="s">
        <v>5470</v>
      </c>
      <c r="F306" s="19" t="s">
        <v>5471</v>
      </c>
      <c r="G306" s="27">
        <v>62070.89</v>
      </c>
      <c r="H306" s="27">
        <v>100000</v>
      </c>
      <c r="I306" s="25">
        <v>2026</v>
      </c>
    </row>
    <row r="307" spans="1:9">
      <c r="A307" s="18"/>
      <c r="B307" s="19" t="s">
        <v>256</v>
      </c>
      <c r="C307" s="19">
        <v>165</v>
      </c>
      <c r="D307" s="19">
        <v>1445329</v>
      </c>
      <c r="E307" s="19" t="s">
        <v>5472</v>
      </c>
      <c r="F307" s="19" t="s">
        <v>382</v>
      </c>
      <c r="G307" s="27">
        <v>61702.39</v>
      </c>
      <c r="H307" s="27">
        <v>75000</v>
      </c>
      <c r="I307" s="25">
        <v>2026</v>
      </c>
    </row>
    <row r="308" spans="1:9">
      <c r="A308" s="18"/>
      <c r="B308" s="19" t="s">
        <v>256</v>
      </c>
      <c r="C308" s="19">
        <v>166</v>
      </c>
      <c r="D308" s="19">
        <v>1244173</v>
      </c>
      <c r="E308" s="19" t="s">
        <v>5473</v>
      </c>
      <c r="F308" s="19" t="s">
        <v>5474</v>
      </c>
      <c r="G308" s="27">
        <v>58023.27</v>
      </c>
      <c r="H308" s="27">
        <v>43400</v>
      </c>
      <c r="I308" s="25">
        <v>2026</v>
      </c>
    </row>
    <row r="309" spans="1:9">
      <c r="A309" s="18"/>
      <c r="B309" s="19" t="s">
        <v>256</v>
      </c>
      <c r="C309" s="19">
        <v>167</v>
      </c>
      <c r="D309" s="19">
        <v>1446269</v>
      </c>
      <c r="E309" s="19" t="s">
        <v>5475</v>
      </c>
      <c r="F309" s="19" t="s">
        <v>411</v>
      </c>
      <c r="G309" s="27">
        <v>57683.839999999997</v>
      </c>
      <c r="H309" s="27">
        <v>75000</v>
      </c>
      <c r="I309" s="25">
        <v>2026</v>
      </c>
    </row>
    <row r="310" spans="1:9">
      <c r="A310" s="18"/>
      <c r="B310" s="19" t="s">
        <v>256</v>
      </c>
      <c r="C310" s="19">
        <v>168</v>
      </c>
      <c r="D310" s="19">
        <v>1244225</v>
      </c>
      <c r="E310" s="19" t="s">
        <v>5476</v>
      </c>
      <c r="F310" s="19" t="s">
        <v>333</v>
      </c>
      <c r="G310" s="27">
        <v>56523.8</v>
      </c>
      <c r="H310" s="27">
        <v>41300</v>
      </c>
      <c r="I310" s="25">
        <v>2026</v>
      </c>
    </row>
    <row r="311" spans="1:9">
      <c r="A311" s="18"/>
      <c r="B311" s="19" t="s">
        <v>256</v>
      </c>
      <c r="C311" s="19">
        <v>169</v>
      </c>
      <c r="D311" s="19">
        <v>1244960</v>
      </c>
      <c r="E311" s="19" t="s">
        <v>5477</v>
      </c>
      <c r="F311" s="19" t="s">
        <v>358</v>
      </c>
      <c r="G311" s="27">
        <v>54287.92</v>
      </c>
      <c r="H311" s="27">
        <v>37800</v>
      </c>
      <c r="I311" s="25">
        <v>2026</v>
      </c>
    </row>
    <row r="312" spans="1:9">
      <c r="A312" s="18"/>
      <c r="B312" s="19" t="s">
        <v>256</v>
      </c>
      <c r="C312" s="19">
        <v>170</v>
      </c>
      <c r="D312" s="19">
        <v>1446263</v>
      </c>
      <c r="E312" s="19" t="s">
        <v>5478</v>
      </c>
      <c r="F312" s="19" t="s">
        <v>412</v>
      </c>
      <c r="G312" s="27">
        <v>53799.040000000001</v>
      </c>
      <c r="H312" s="27">
        <v>75000</v>
      </c>
      <c r="I312" s="25">
        <v>2026</v>
      </c>
    </row>
    <row r="313" spans="1:9">
      <c r="A313" s="18"/>
      <c r="B313" s="19" t="s">
        <v>256</v>
      </c>
      <c r="C313" s="19">
        <v>171</v>
      </c>
      <c r="D313" s="19">
        <v>1445252</v>
      </c>
      <c r="E313" s="19" t="s">
        <v>5479</v>
      </c>
      <c r="F313" s="19" t="s">
        <v>5480</v>
      </c>
      <c r="G313" s="27">
        <v>53758.19</v>
      </c>
      <c r="H313" s="27">
        <v>75000</v>
      </c>
      <c r="I313" s="25">
        <v>2027</v>
      </c>
    </row>
    <row r="314" spans="1:9">
      <c r="A314" s="18"/>
      <c r="B314" s="19" t="s">
        <v>256</v>
      </c>
      <c r="C314" s="19">
        <v>172</v>
      </c>
      <c r="D314" s="19">
        <v>1352853</v>
      </c>
      <c r="E314" s="19" t="s">
        <v>5481</v>
      </c>
      <c r="F314" s="19" t="s">
        <v>4345</v>
      </c>
      <c r="G314" s="27">
        <v>53275.4</v>
      </c>
      <c r="H314" s="27">
        <v>100000</v>
      </c>
      <c r="I314" s="25">
        <v>2027</v>
      </c>
    </row>
    <row r="315" spans="1:9">
      <c r="A315" s="18"/>
      <c r="B315" s="19" t="s">
        <v>256</v>
      </c>
      <c r="C315" s="19">
        <v>173</v>
      </c>
      <c r="D315" s="19">
        <v>1352885</v>
      </c>
      <c r="E315" s="19" t="s">
        <v>5482</v>
      </c>
      <c r="F315" s="19" t="s">
        <v>4342</v>
      </c>
      <c r="G315" s="27">
        <v>53275.4</v>
      </c>
      <c r="H315" s="27">
        <v>100000</v>
      </c>
      <c r="I315" s="25">
        <v>2027</v>
      </c>
    </row>
    <row r="316" spans="1:9">
      <c r="A316" s="18"/>
      <c r="B316" s="19" t="s">
        <v>256</v>
      </c>
      <c r="C316" s="19">
        <v>174</v>
      </c>
      <c r="D316" s="19">
        <v>1352905</v>
      </c>
      <c r="E316" s="19" t="s">
        <v>5483</v>
      </c>
      <c r="F316" s="19" t="s">
        <v>5484</v>
      </c>
      <c r="G316" s="27">
        <v>53275.4</v>
      </c>
      <c r="H316" s="27">
        <v>100000</v>
      </c>
      <c r="I316" s="25">
        <v>2027</v>
      </c>
    </row>
    <row r="317" spans="1:9">
      <c r="A317" s="18"/>
      <c r="B317" s="19" t="s">
        <v>256</v>
      </c>
      <c r="C317" s="19">
        <v>175</v>
      </c>
      <c r="D317" s="19">
        <v>1352960</v>
      </c>
      <c r="E317" s="19" t="s">
        <v>5485</v>
      </c>
      <c r="F317" s="19" t="s">
        <v>4344</v>
      </c>
      <c r="G317" s="27">
        <v>52710.1</v>
      </c>
      <c r="H317" s="27">
        <v>100000</v>
      </c>
      <c r="I317" s="25">
        <v>2027</v>
      </c>
    </row>
    <row r="318" spans="1:9">
      <c r="A318" s="18"/>
      <c r="B318" s="19" t="s">
        <v>256</v>
      </c>
      <c r="C318" s="19">
        <v>176</v>
      </c>
      <c r="D318" s="19">
        <v>1445354</v>
      </c>
      <c r="E318" s="19" t="s">
        <v>5486</v>
      </c>
      <c r="F318" s="19" t="s">
        <v>388</v>
      </c>
      <c r="G318" s="27">
        <v>52592.68</v>
      </c>
      <c r="H318" s="27">
        <v>75000</v>
      </c>
      <c r="I318" s="25">
        <v>2027</v>
      </c>
    </row>
    <row r="319" spans="1:9">
      <c r="A319" s="18"/>
      <c r="B319" s="19" t="s">
        <v>256</v>
      </c>
      <c r="C319" s="19">
        <v>177</v>
      </c>
      <c r="D319" s="19">
        <v>1244179</v>
      </c>
      <c r="E319" s="19" t="s">
        <v>5487</v>
      </c>
      <c r="F319" s="19" t="s">
        <v>329</v>
      </c>
      <c r="G319" s="27">
        <v>51733.67</v>
      </c>
      <c r="H319" s="27">
        <v>37800</v>
      </c>
      <c r="I319" s="25">
        <v>2027</v>
      </c>
    </row>
    <row r="320" spans="1:9">
      <c r="A320" s="18"/>
      <c r="B320" s="19" t="s">
        <v>256</v>
      </c>
      <c r="C320" s="19">
        <v>178</v>
      </c>
      <c r="D320" s="19">
        <v>1245086</v>
      </c>
      <c r="E320" s="19" t="s">
        <v>5488</v>
      </c>
      <c r="F320" s="19" t="s">
        <v>5489</v>
      </c>
      <c r="G320" s="27">
        <v>51502.67</v>
      </c>
      <c r="H320" s="27">
        <v>32900</v>
      </c>
      <c r="I320" s="25">
        <v>2027</v>
      </c>
    </row>
    <row r="321" spans="1:9">
      <c r="A321" s="18"/>
      <c r="B321" s="19" t="s">
        <v>256</v>
      </c>
      <c r="C321" s="19">
        <v>179</v>
      </c>
      <c r="D321" s="19">
        <v>1245102</v>
      </c>
      <c r="E321" s="19" t="s">
        <v>5490</v>
      </c>
      <c r="F321" s="19" t="s">
        <v>355</v>
      </c>
      <c r="G321" s="27">
        <v>51482.35</v>
      </c>
      <c r="H321" s="27">
        <v>32200</v>
      </c>
      <c r="I321" s="25">
        <v>2027</v>
      </c>
    </row>
    <row r="322" spans="1:9">
      <c r="A322" s="18"/>
      <c r="B322" s="19" t="s">
        <v>256</v>
      </c>
      <c r="C322" s="19">
        <v>180</v>
      </c>
      <c r="D322" s="19">
        <v>1244262</v>
      </c>
      <c r="E322" s="19" t="s">
        <v>5491</v>
      </c>
      <c r="F322" s="19" t="s">
        <v>5492</v>
      </c>
      <c r="G322" s="27">
        <v>45985.48</v>
      </c>
      <c r="H322" s="27">
        <v>33600</v>
      </c>
      <c r="I322" s="25">
        <v>2027</v>
      </c>
    </row>
    <row r="323" spans="1:9">
      <c r="A323" s="18"/>
      <c r="B323" s="19" t="s">
        <v>256</v>
      </c>
      <c r="C323" s="19">
        <v>181</v>
      </c>
      <c r="D323" s="19">
        <v>1444775</v>
      </c>
      <c r="E323" s="19" t="s">
        <v>5493</v>
      </c>
      <c r="F323" s="19" t="s">
        <v>4392</v>
      </c>
      <c r="G323" s="27">
        <v>45401.55</v>
      </c>
      <c r="H323" s="27">
        <v>100000</v>
      </c>
      <c r="I323" s="25">
        <v>2027</v>
      </c>
    </row>
    <row r="324" spans="1:9">
      <c r="A324" s="18"/>
      <c r="B324" s="19" t="s">
        <v>256</v>
      </c>
      <c r="C324" s="19">
        <v>182</v>
      </c>
      <c r="D324" s="19">
        <v>1245092</v>
      </c>
      <c r="E324" s="19" t="s">
        <v>5494</v>
      </c>
      <c r="F324" s="19" t="s">
        <v>5495</v>
      </c>
      <c r="G324" s="27">
        <v>44767.28</v>
      </c>
      <c r="H324" s="27">
        <v>28000</v>
      </c>
      <c r="I324" s="25">
        <v>2027</v>
      </c>
    </row>
    <row r="325" spans="1:9">
      <c r="A325" s="18"/>
      <c r="B325" s="19" t="s">
        <v>256</v>
      </c>
      <c r="C325" s="19">
        <v>183</v>
      </c>
      <c r="D325" s="19">
        <v>1448441</v>
      </c>
      <c r="E325" s="19" t="s">
        <v>5496</v>
      </c>
      <c r="F325" s="19" t="s">
        <v>385</v>
      </c>
      <c r="G325" s="27">
        <v>43864.08</v>
      </c>
      <c r="H325" s="27">
        <v>100000</v>
      </c>
      <c r="I325" s="25">
        <v>2027</v>
      </c>
    </row>
    <row r="326" spans="1:9">
      <c r="A326" s="18"/>
      <c r="B326" s="19" t="s">
        <v>256</v>
      </c>
      <c r="C326" s="19">
        <v>184</v>
      </c>
      <c r="D326" s="19">
        <v>1444469</v>
      </c>
      <c r="E326" s="19" t="s">
        <v>5497</v>
      </c>
      <c r="F326" s="19" t="s">
        <v>4390</v>
      </c>
      <c r="G326" s="27">
        <v>41964.69</v>
      </c>
      <c r="H326" s="27">
        <v>75000</v>
      </c>
      <c r="I326" s="25">
        <v>2027</v>
      </c>
    </row>
    <row r="327" spans="1:9">
      <c r="A327" s="18"/>
      <c r="B327" s="19" t="s">
        <v>256</v>
      </c>
      <c r="C327" s="19">
        <v>185</v>
      </c>
      <c r="D327" s="19">
        <v>1244891</v>
      </c>
      <c r="E327" s="19" t="s">
        <v>5498</v>
      </c>
      <c r="F327" s="19" t="s">
        <v>340</v>
      </c>
      <c r="G327" s="27">
        <v>40935.64</v>
      </c>
      <c r="H327" s="27">
        <v>61600</v>
      </c>
      <c r="I327" s="25">
        <v>2027</v>
      </c>
    </row>
    <row r="328" spans="1:9">
      <c r="A328" s="18"/>
      <c r="B328" s="19" t="s">
        <v>256</v>
      </c>
      <c r="C328" s="19">
        <v>186</v>
      </c>
      <c r="D328" s="19">
        <v>1445958</v>
      </c>
      <c r="E328" s="19" t="s">
        <v>5499</v>
      </c>
      <c r="F328" s="19" t="s">
        <v>403</v>
      </c>
      <c r="G328" s="27">
        <v>38932.39</v>
      </c>
      <c r="H328" s="27">
        <v>75000</v>
      </c>
      <c r="I328" s="25">
        <v>2027</v>
      </c>
    </row>
    <row r="329" spans="1:9">
      <c r="A329" s="18"/>
      <c r="B329" s="19" t="s">
        <v>256</v>
      </c>
      <c r="C329" s="19">
        <v>187</v>
      </c>
      <c r="D329" s="19">
        <v>1444619</v>
      </c>
      <c r="E329" s="19" t="s">
        <v>5500</v>
      </c>
      <c r="F329" s="19" t="s">
        <v>4387</v>
      </c>
      <c r="G329" s="27">
        <v>37277.06</v>
      </c>
      <c r="H329" s="27">
        <v>75000</v>
      </c>
      <c r="I329" s="25">
        <v>2027</v>
      </c>
    </row>
    <row r="330" spans="1:9">
      <c r="A330" s="18"/>
      <c r="B330" s="19" t="s">
        <v>256</v>
      </c>
      <c r="C330" s="19">
        <v>188</v>
      </c>
      <c r="D330" s="19">
        <v>1352778</v>
      </c>
      <c r="E330" s="19" t="s">
        <v>5501</v>
      </c>
      <c r="F330" s="19" t="s">
        <v>4357</v>
      </c>
      <c r="G330" s="27">
        <v>35507.599999999999</v>
      </c>
      <c r="H330" s="27">
        <v>75000</v>
      </c>
      <c r="I330" s="25">
        <v>2027</v>
      </c>
    </row>
    <row r="331" spans="1:9">
      <c r="A331" s="18"/>
      <c r="B331" s="19" t="s">
        <v>256</v>
      </c>
      <c r="C331" s="19">
        <v>189</v>
      </c>
      <c r="D331" s="19">
        <v>1445922</v>
      </c>
      <c r="E331" s="19" t="s">
        <v>5502</v>
      </c>
      <c r="F331" s="19" t="s">
        <v>398</v>
      </c>
      <c r="G331" s="27">
        <v>35505.89</v>
      </c>
      <c r="H331" s="27">
        <v>40000</v>
      </c>
      <c r="I331" s="25">
        <v>2027</v>
      </c>
    </row>
    <row r="332" spans="1:9">
      <c r="A332" s="18"/>
      <c r="B332" s="19" t="s">
        <v>256</v>
      </c>
      <c r="C332" s="19">
        <v>190</v>
      </c>
      <c r="D332" s="19">
        <v>1445956</v>
      </c>
      <c r="E332" s="19" t="s">
        <v>5503</v>
      </c>
      <c r="F332" s="19" t="s">
        <v>404</v>
      </c>
      <c r="G332" s="27">
        <v>34448.39</v>
      </c>
      <c r="H332" s="27">
        <v>75000</v>
      </c>
      <c r="I332" s="25">
        <v>2027</v>
      </c>
    </row>
    <row r="333" spans="1:9">
      <c r="A333" s="18"/>
      <c r="B333" s="19" t="s">
        <v>256</v>
      </c>
      <c r="C333" s="19">
        <v>191</v>
      </c>
      <c r="D333" s="19">
        <v>1445951</v>
      </c>
      <c r="E333" s="19" t="s">
        <v>5504</v>
      </c>
      <c r="F333" s="19" t="s">
        <v>406</v>
      </c>
      <c r="G333" s="27">
        <v>33084.69</v>
      </c>
      <c r="H333" s="27">
        <v>75000</v>
      </c>
      <c r="I333" s="25">
        <v>2027</v>
      </c>
    </row>
    <row r="334" spans="1:9">
      <c r="A334" s="18"/>
      <c r="B334" s="19" t="s">
        <v>256</v>
      </c>
      <c r="C334" s="19">
        <v>192</v>
      </c>
      <c r="D334" s="19">
        <v>1445954</v>
      </c>
      <c r="E334" s="19" t="s">
        <v>5505</v>
      </c>
      <c r="F334" s="19" t="s">
        <v>405</v>
      </c>
      <c r="G334" s="27">
        <v>33084.69</v>
      </c>
      <c r="H334" s="27">
        <v>75000</v>
      </c>
      <c r="I334" s="25">
        <v>2027</v>
      </c>
    </row>
    <row r="335" spans="1:9">
      <c r="A335" s="18"/>
      <c r="B335" s="19" t="s">
        <v>256</v>
      </c>
      <c r="C335" s="19">
        <v>193</v>
      </c>
      <c r="D335" s="19">
        <v>1445950</v>
      </c>
      <c r="E335" s="19" t="s">
        <v>5506</v>
      </c>
      <c r="F335" s="19" t="s">
        <v>407</v>
      </c>
      <c r="G335" s="27">
        <v>32905.089999999997</v>
      </c>
      <c r="H335" s="27">
        <v>75000</v>
      </c>
      <c r="I335" s="25">
        <v>2027</v>
      </c>
    </row>
    <row r="336" spans="1:9">
      <c r="A336" s="18"/>
      <c r="B336" s="19" t="s">
        <v>256</v>
      </c>
      <c r="C336" s="19">
        <v>194</v>
      </c>
      <c r="D336" s="19">
        <v>1445946</v>
      </c>
      <c r="E336" s="19" t="s">
        <v>5507</v>
      </c>
      <c r="F336" s="19" t="s">
        <v>409</v>
      </c>
      <c r="G336" s="27">
        <v>32830.69</v>
      </c>
      <c r="H336" s="27">
        <v>75000</v>
      </c>
      <c r="I336" s="25">
        <v>2027</v>
      </c>
    </row>
    <row r="337" spans="1:9" ht="17.25" customHeight="1">
      <c r="A337" s="18">
        <v>9</v>
      </c>
      <c r="B337" s="19" t="s">
        <v>469</v>
      </c>
      <c r="C337" s="25">
        <v>1</v>
      </c>
      <c r="D337" s="25">
        <v>1445036</v>
      </c>
      <c r="E337" s="19" t="s">
        <v>5508</v>
      </c>
      <c r="F337" s="31" t="s">
        <v>5509</v>
      </c>
      <c r="G337" s="27">
        <v>36419.24</v>
      </c>
      <c r="H337" s="29">
        <v>119000</v>
      </c>
      <c r="I337" s="30">
        <v>2024</v>
      </c>
    </row>
    <row r="338" spans="1:9" ht="16.5" customHeight="1">
      <c r="A338" s="18"/>
      <c r="B338" s="19" t="s">
        <v>469</v>
      </c>
      <c r="C338" s="25">
        <v>2</v>
      </c>
      <c r="D338" s="25">
        <v>1229665</v>
      </c>
      <c r="E338" s="25" t="s">
        <v>5510</v>
      </c>
      <c r="F338" s="31" t="s">
        <v>5511</v>
      </c>
      <c r="G338" s="27">
        <v>45561</v>
      </c>
      <c r="H338" s="29">
        <v>439000</v>
      </c>
      <c r="I338" s="30">
        <v>2024</v>
      </c>
    </row>
    <row r="339" spans="1:9" ht="16.5" customHeight="1">
      <c r="A339" s="18"/>
      <c r="B339" s="19" t="s">
        <v>469</v>
      </c>
      <c r="C339" s="25">
        <v>3</v>
      </c>
      <c r="D339" s="25">
        <v>1228722</v>
      </c>
      <c r="E339" s="25" t="s">
        <v>5512</v>
      </c>
      <c r="F339" s="31" t="s">
        <v>5513</v>
      </c>
      <c r="G339" s="27">
        <v>18844.45</v>
      </c>
      <c r="H339" s="29">
        <v>403000</v>
      </c>
      <c r="I339" s="30">
        <v>2024</v>
      </c>
    </row>
    <row r="340" spans="1:9" ht="24">
      <c r="A340" s="18"/>
      <c r="B340" s="19" t="s">
        <v>469</v>
      </c>
      <c r="C340" s="25">
        <v>4</v>
      </c>
      <c r="D340" s="25">
        <v>1228614</v>
      </c>
      <c r="E340" s="25" t="s">
        <v>5514</v>
      </c>
      <c r="F340" s="31" t="s">
        <v>5515</v>
      </c>
      <c r="G340" s="27">
        <v>10792.8</v>
      </c>
      <c r="H340" s="29">
        <v>537000</v>
      </c>
      <c r="I340" s="30">
        <v>2024</v>
      </c>
    </row>
    <row r="341" spans="1:9" ht="24">
      <c r="A341" s="18"/>
      <c r="B341" s="19" t="s">
        <v>469</v>
      </c>
      <c r="C341" s="25">
        <v>5</v>
      </c>
      <c r="D341" s="25">
        <v>1230074</v>
      </c>
      <c r="E341" s="25" t="s">
        <v>5516</v>
      </c>
      <c r="F341" s="31" t="s">
        <v>5517</v>
      </c>
      <c r="G341" s="27">
        <v>17777.259999999998</v>
      </c>
      <c r="H341" s="29">
        <v>55000</v>
      </c>
      <c r="I341" s="30">
        <v>2024</v>
      </c>
    </row>
    <row r="342" spans="1:9">
      <c r="A342" s="18"/>
      <c r="B342" s="19" t="s">
        <v>469</v>
      </c>
      <c r="C342" s="25">
        <v>6</v>
      </c>
      <c r="D342" s="25">
        <v>1225361</v>
      </c>
      <c r="E342" s="25" t="s">
        <v>5518</v>
      </c>
      <c r="F342" s="26" t="s">
        <v>5519</v>
      </c>
      <c r="G342" s="27">
        <v>22335.21</v>
      </c>
      <c r="H342" s="29">
        <v>150000</v>
      </c>
      <c r="I342" s="30">
        <v>2024</v>
      </c>
    </row>
    <row r="343" spans="1:9" ht="18.75" customHeight="1">
      <c r="A343" s="18"/>
      <c r="B343" s="19" t="s">
        <v>469</v>
      </c>
      <c r="C343" s="25">
        <v>7</v>
      </c>
      <c r="D343" s="25">
        <v>1225356</v>
      </c>
      <c r="E343" s="25" t="s">
        <v>5520</v>
      </c>
      <c r="F343" s="26" t="s">
        <v>5521</v>
      </c>
      <c r="G343" s="27">
        <v>14226.6</v>
      </c>
      <c r="H343" s="29">
        <v>80000</v>
      </c>
      <c r="I343" s="30">
        <v>2024</v>
      </c>
    </row>
    <row r="344" spans="1:9" ht="16.5" customHeight="1">
      <c r="A344" s="18"/>
      <c r="B344" s="19" t="s">
        <v>469</v>
      </c>
      <c r="C344" s="25">
        <v>8</v>
      </c>
      <c r="D344" s="25">
        <v>1225359</v>
      </c>
      <c r="E344" s="25" t="s">
        <v>5522</v>
      </c>
      <c r="F344" s="26" t="s">
        <v>5523</v>
      </c>
      <c r="G344" s="27">
        <v>14512.2</v>
      </c>
      <c r="H344" s="29">
        <v>180000</v>
      </c>
      <c r="I344" s="30">
        <v>2025</v>
      </c>
    </row>
    <row r="345" spans="1:9" ht="16.5" customHeight="1">
      <c r="A345" s="18"/>
      <c r="B345" s="19" t="s">
        <v>469</v>
      </c>
      <c r="C345" s="25">
        <v>9</v>
      </c>
      <c r="D345" s="25">
        <v>1230407</v>
      </c>
      <c r="E345" s="25" t="s">
        <v>5524</v>
      </c>
      <c r="F345" s="19" t="s">
        <v>5525</v>
      </c>
      <c r="G345" s="27">
        <v>4698</v>
      </c>
      <c r="H345" s="29">
        <v>160000</v>
      </c>
      <c r="I345" s="30">
        <v>2025</v>
      </c>
    </row>
    <row r="346" spans="1:9" ht="17.25" customHeight="1">
      <c r="A346" s="18"/>
      <c r="B346" s="19" t="s">
        <v>469</v>
      </c>
      <c r="C346" s="25">
        <v>10</v>
      </c>
      <c r="D346" s="25">
        <v>1228946</v>
      </c>
      <c r="E346" s="25" t="s">
        <v>5526</v>
      </c>
      <c r="F346" s="26" t="s">
        <v>5527</v>
      </c>
      <c r="G346" s="27">
        <v>25919.4</v>
      </c>
      <c r="H346" s="29">
        <v>157000</v>
      </c>
      <c r="I346" s="30">
        <v>2025</v>
      </c>
    </row>
    <row r="347" spans="1:9" ht="18" customHeight="1">
      <c r="A347" s="18"/>
      <c r="B347" s="19" t="s">
        <v>469</v>
      </c>
      <c r="C347" s="25">
        <v>11</v>
      </c>
      <c r="D347" s="25">
        <v>1225357</v>
      </c>
      <c r="E347" s="25" t="s">
        <v>5528</v>
      </c>
      <c r="F347" s="26" t="s">
        <v>5529</v>
      </c>
      <c r="G347" s="27">
        <v>22771</v>
      </c>
      <c r="H347" s="29">
        <v>210000</v>
      </c>
      <c r="I347" s="30">
        <v>2025</v>
      </c>
    </row>
    <row r="348" spans="1:9" ht="24">
      <c r="A348" s="18"/>
      <c r="B348" s="19" t="s">
        <v>469</v>
      </c>
      <c r="C348" s="25">
        <v>12</v>
      </c>
      <c r="D348" s="25">
        <v>1228845</v>
      </c>
      <c r="E348" s="25" t="s">
        <v>5530</v>
      </c>
      <c r="F348" s="31" t="s">
        <v>5531</v>
      </c>
      <c r="G348" s="27">
        <v>13886.6</v>
      </c>
      <c r="H348" s="29">
        <v>305000</v>
      </c>
      <c r="I348" s="30">
        <v>2025</v>
      </c>
    </row>
    <row r="349" spans="1:9" ht="16.5" customHeight="1">
      <c r="A349" s="18"/>
      <c r="B349" s="19" t="s">
        <v>469</v>
      </c>
      <c r="C349" s="25">
        <v>13</v>
      </c>
      <c r="D349" s="25">
        <v>1229698</v>
      </c>
      <c r="E349" s="25" t="s">
        <v>5532</v>
      </c>
      <c r="F349" s="31" t="s">
        <v>5533</v>
      </c>
      <c r="G349" s="27">
        <v>30301</v>
      </c>
      <c r="H349" s="29">
        <v>220000</v>
      </c>
      <c r="I349" s="30">
        <v>2025</v>
      </c>
    </row>
    <row r="350" spans="1:9" ht="16.5" customHeight="1">
      <c r="A350" s="18"/>
      <c r="B350" s="19" t="s">
        <v>469</v>
      </c>
      <c r="C350" s="25">
        <v>14</v>
      </c>
      <c r="D350" s="25">
        <v>1228875</v>
      </c>
      <c r="E350" s="25" t="s">
        <v>5534</v>
      </c>
      <c r="F350" s="31" t="s">
        <v>5535</v>
      </c>
      <c r="G350" s="27">
        <v>2544.8000000000002</v>
      </c>
      <c r="H350" s="29">
        <v>174000</v>
      </c>
      <c r="I350" s="30">
        <v>2025</v>
      </c>
    </row>
    <row r="351" spans="1:9" ht="15" customHeight="1">
      <c r="A351" s="18"/>
      <c r="B351" s="19" t="s">
        <v>469</v>
      </c>
      <c r="C351" s="25">
        <v>15</v>
      </c>
      <c r="D351" s="25">
        <v>1228635</v>
      </c>
      <c r="E351" s="25" t="s">
        <v>5536</v>
      </c>
      <c r="F351" s="31" t="s">
        <v>5537</v>
      </c>
      <c r="G351" s="27">
        <v>10575.88</v>
      </c>
      <c r="H351" s="29">
        <v>425000</v>
      </c>
      <c r="I351" s="30">
        <v>2025</v>
      </c>
    </row>
    <row r="352" spans="1:9" ht="15" customHeight="1">
      <c r="A352" s="18"/>
      <c r="B352" s="19" t="s">
        <v>469</v>
      </c>
      <c r="C352" s="25">
        <v>16</v>
      </c>
      <c r="D352" s="25">
        <v>1229718</v>
      </c>
      <c r="E352" s="25" t="s">
        <v>5538</v>
      </c>
      <c r="F352" s="31" t="s">
        <v>5539</v>
      </c>
      <c r="G352" s="27">
        <v>6333.9</v>
      </c>
      <c r="H352" s="29">
        <v>125000</v>
      </c>
      <c r="I352" s="30">
        <v>2025</v>
      </c>
    </row>
    <row r="353" spans="1:9" ht="15" customHeight="1">
      <c r="A353" s="18"/>
      <c r="B353" s="19" t="s">
        <v>469</v>
      </c>
      <c r="C353" s="25">
        <v>17</v>
      </c>
      <c r="D353" s="25">
        <v>1228686</v>
      </c>
      <c r="E353" s="25" t="s">
        <v>5540</v>
      </c>
      <c r="F353" s="31" t="s">
        <v>5541</v>
      </c>
      <c r="G353" s="27">
        <v>12976.1</v>
      </c>
      <c r="H353" s="29">
        <v>207000</v>
      </c>
      <c r="I353" s="30">
        <v>2025</v>
      </c>
    </row>
    <row r="354" spans="1:9" ht="24">
      <c r="A354" s="18"/>
      <c r="B354" s="19" t="s">
        <v>469</v>
      </c>
      <c r="C354" s="25">
        <v>18</v>
      </c>
      <c r="D354" s="25">
        <v>1230060</v>
      </c>
      <c r="E354" s="25" t="s">
        <v>5542</v>
      </c>
      <c r="F354" s="31" t="s">
        <v>5543</v>
      </c>
      <c r="G354" s="27">
        <v>17777.259999999998</v>
      </c>
      <c r="H354" s="29">
        <v>96000</v>
      </c>
      <c r="I354" s="30">
        <v>2027</v>
      </c>
    </row>
    <row r="355" spans="1:9" ht="16.5" customHeight="1">
      <c r="A355" s="18"/>
      <c r="B355" s="19" t="s">
        <v>469</v>
      </c>
      <c r="C355" s="25">
        <v>19</v>
      </c>
      <c r="D355" s="25">
        <v>1228862</v>
      </c>
      <c r="E355" s="25" t="s">
        <v>5544</v>
      </c>
      <c r="F355" s="31" t="s">
        <v>5545</v>
      </c>
      <c r="G355" s="27">
        <v>16469.8</v>
      </c>
      <c r="H355" s="29">
        <v>111000</v>
      </c>
      <c r="I355" s="30">
        <v>2027</v>
      </c>
    </row>
    <row r="356" spans="1:9" ht="24">
      <c r="A356" s="18"/>
      <c r="B356" s="19" t="s">
        <v>469</v>
      </c>
      <c r="C356" s="25">
        <v>20</v>
      </c>
      <c r="D356" s="25">
        <v>1228628</v>
      </c>
      <c r="E356" s="25" t="s">
        <v>5546</v>
      </c>
      <c r="F356" s="31" t="s">
        <v>5547</v>
      </c>
      <c r="G356" s="27">
        <v>6816.8</v>
      </c>
      <c r="H356" s="29">
        <v>300000</v>
      </c>
      <c r="I356" s="30">
        <v>2027</v>
      </c>
    </row>
    <row r="357" spans="1:9" ht="16.5" customHeight="1">
      <c r="A357" s="18"/>
      <c r="B357" s="19" t="s">
        <v>469</v>
      </c>
      <c r="C357" s="25">
        <v>21</v>
      </c>
      <c r="D357" s="25">
        <v>1228910</v>
      </c>
      <c r="E357" s="25" t="s">
        <v>5548</v>
      </c>
      <c r="F357" s="31" t="s">
        <v>5549</v>
      </c>
      <c r="G357" s="27">
        <v>3817.2</v>
      </c>
      <c r="H357" s="29">
        <v>223000</v>
      </c>
      <c r="I357" s="30">
        <v>2027</v>
      </c>
    </row>
    <row r="358" spans="1:9" ht="17.25" customHeight="1">
      <c r="A358" s="18"/>
      <c r="B358" s="19" t="s">
        <v>469</v>
      </c>
      <c r="C358" s="25">
        <v>22</v>
      </c>
      <c r="D358" s="25">
        <v>1230105</v>
      </c>
      <c r="E358" s="25" t="s">
        <v>5550</v>
      </c>
      <c r="F358" s="19" t="s">
        <v>5551</v>
      </c>
      <c r="G358" s="27">
        <v>7882.16</v>
      </c>
      <c r="H358" s="29">
        <v>160000</v>
      </c>
      <c r="I358" s="30">
        <v>2027</v>
      </c>
    </row>
    <row r="359" spans="1:9">
      <c r="A359" s="18"/>
      <c r="B359" s="19" t="s">
        <v>469</v>
      </c>
      <c r="C359" s="25">
        <v>23</v>
      </c>
      <c r="D359" s="25">
        <v>1225362</v>
      </c>
      <c r="E359" s="25" t="s">
        <v>5552</v>
      </c>
      <c r="F359" s="26" t="s">
        <v>5553</v>
      </c>
      <c r="G359" s="27">
        <v>19159.5</v>
      </c>
      <c r="H359" s="29">
        <v>120000</v>
      </c>
      <c r="I359" s="30">
        <v>2027</v>
      </c>
    </row>
    <row r="360" spans="1:9" ht="16.5" customHeight="1">
      <c r="A360" s="18"/>
      <c r="B360" s="19" t="s">
        <v>469</v>
      </c>
      <c r="C360" s="25">
        <v>24</v>
      </c>
      <c r="D360" s="25">
        <v>1230430</v>
      </c>
      <c r="E360" s="25" t="s">
        <v>5554</v>
      </c>
      <c r="F360" s="19" t="s">
        <v>5555</v>
      </c>
      <c r="G360" s="27">
        <v>1067.8699999999999</v>
      </c>
      <c r="H360" s="29">
        <v>150000</v>
      </c>
      <c r="I360" s="30">
        <v>2027</v>
      </c>
    </row>
    <row r="361" spans="1:9">
      <c r="A361" s="18"/>
      <c r="B361" s="19" t="s">
        <v>469</v>
      </c>
      <c r="C361" s="25">
        <v>25</v>
      </c>
      <c r="D361" s="25">
        <v>1230209</v>
      </c>
      <c r="E361" s="25" t="s">
        <v>5556</v>
      </c>
      <c r="F361" s="19" t="s">
        <v>5551</v>
      </c>
      <c r="G361" s="27">
        <v>4340.54</v>
      </c>
      <c r="H361" s="29">
        <v>60000</v>
      </c>
      <c r="I361" s="30">
        <v>2027</v>
      </c>
    </row>
    <row r="362" spans="1:9">
      <c r="A362" s="18"/>
      <c r="B362" s="19" t="s">
        <v>469</v>
      </c>
      <c r="C362" s="25">
        <v>26</v>
      </c>
      <c r="D362" s="25">
        <v>1225360</v>
      </c>
      <c r="E362" s="25" t="s">
        <v>5557</v>
      </c>
      <c r="F362" s="26" t="s">
        <v>5558</v>
      </c>
      <c r="G362" s="27">
        <v>6976.22</v>
      </c>
      <c r="H362" s="29">
        <v>100000</v>
      </c>
      <c r="I362" s="30">
        <v>2027</v>
      </c>
    </row>
    <row r="363" spans="1:9" ht="16.5" customHeight="1">
      <c r="A363" s="18"/>
      <c r="B363" s="19" t="s">
        <v>469</v>
      </c>
      <c r="C363" s="25">
        <v>27</v>
      </c>
      <c r="D363" s="25">
        <v>1230357</v>
      </c>
      <c r="E363" s="25" t="s">
        <v>5559</v>
      </c>
      <c r="F363" s="19" t="s">
        <v>5560</v>
      </c>
      <c r="G363" s="27">
        <v>2914</v>
      </c>
      <c r="H363" s="29">
        <v>180000</v>
      </c>
      <c r="I363" s="30">
        <v>2027</v>
      </c>
    </row>
    <row r="364" spans="1:9">
      <c r="A364" s="18"/>
      <c r="B364" s="19" t="s">
        <v>469</v>
      </c>
      <c r="C364" s="25">
        <v>28</v>
      </c>
      <c r="D364" s="25">
        <v>1230156</v>
      </c>
      <c r="E364" s="25" t="s">
        <v>5561</v>
      </c>
      <c r="F364" s="31" t="s">
        <v>5562</v>
      </c>
      <c r="G364" s="27">
        <v>10556.5</v>
      </c>
      <c r="H364" s="29">
        <v>80000</v>
      </c>
      <c r="I364" s="30">
        <v>2027</v>
      </c>
    </row>
    <row r="365" spans="1:9">
      <c r="A365" s="18"/>
      <c r="B365" s="19" t="s">
        <v>469</v>
      </c>
      <c r="C365" s="25">
        <v>29</v>
      </c>
      <c r="D365" s="25">
        <v>1230168</v>
      </c>
      <c r="E365" s="25" t="s">
        <v>5563</v>
      </c>
      <c r="F365" s="31" t="s">
        <v>5564</v>
      </c>
      <c r="G365" s="27">
        <v>10556.5</v>
      </c>
      <c r="H365" s="29">
        <v>80000</v>
      </c>
      <c r="I365" s="30">
        <v>2027</v>
      </c>
    </row>
    <row r="366" spans="1:9" ht="23.25" customHeight="1">
      <c r="A366" s="18"/>
      <c r="B366" s="19" t="s">
        <v>469</v>
      </c>
      <c r="C366" s="25">
        <v>30</v>
      </c>
      <c r="D366" s="25">
        <v>1225358</v>
      </c>
      <c r="E366" s="25" t="s">
        <v>5565</v>
      </c>
      <c r="F366" s="26" t="s">
        <v>5566</v>
      </c>
      <c r="G366" s="27">
        <v>10195.6</v>
      </c>
      <c r="H366" s="29">
        <v>179000</v>
      </c>
      <c r="I366" s="30">
        <v>2027</v>
      </c>
    </row>
    <row r="367" spans="1:9" ht="18" customHeight="1">
      <c r="A367" s="18">
        <v>10</v>
      </c>
      <c r="B367" s="19" t="s">
        <v>5567</v>
      </c>
      <c r="C367" s="25">
        <v>1</v>
      </c>
      <c r="D367" s="25">
        <v>1249580</v>
      </c>
      <c r="E367" s="25" t="s">
        <v>5568</v>
      </c>
      <c r="F367" s="26" t="s">
        <v>5569</v>
      </c>
      <c r="G367" s="27">
        <v>1002144</v>
      </c>
      <c r="H367" s="29">
        <v>1999000</v>
      </c>
      <c r="I367" s="30">
        <v>2024</v>
      </c>
    </row>
    <row r="368" spans="1:9" ht="16.5" customHeight="1">
      <c r="A368" s="18"/>
      <c r="B368" s="19" t="s">
        <v>5567</v>
      </c>
      <c r="C368" s="25">
        <v>2</v>
      </c>
      <c r="D368" s="25">
        <v>1444876</v>
      </c>
      <c r="E368" s="25" t="s">
        <v>5570</v>
      </c>
      <c r="F368" s="26" t="s">
        <v>5571</v>
      </c>
      <c r="G368" s="27">
        <v>11126.47</v>
      </c>
      <c r="H368" s="29">
        <v>596477.85</v>
      </c>
      <c r="I368" s="30">
        <v>2024</v>
      </c>
    </row>
    <row r="369" spans="1:9" ht="16.5" customHeight="1">
      <c r="A369" s="18"/>
      <c r="B369" s="19" t="s">
        <v>5567</v>
      </c>
      <c r="C369" s="25">
        <v>3</v>
      </c>
      <c r="D369" s="25">
        <v>1353243</v>
      </c>
      <c r="E369" s="25" t="s">
        <v>5572</v>
      </c>
      <c r="F369" s="26" t="s">
        <v>5573</v>
      </c>
      <c r="G369" s="27">
        <v>3323963.91</v>
      </c>
      <c r="H369" s="29">
        <v>3323963.91</v>
      </c>
      <c r="I369" s="30">
        <v>2024</v>
      </c>
    </row>
    <row r="370" spans="1:9" ht="15" customHeight="1">
      <c r="A370" s="18"/>
      <c r="B370" s="19" t="s">
        <v>5567</v>
      </c>
      <c r="C370" s="25">
        <v>4</v>
      </c>
      <c r="D370" s="25">
        <v>1353214</v>
      </c>
      <c r="E370" s="25" t="s">
        <v>5574</v>
      </c>
      <c r="F370" s="26" t="s">
        <v>5575</v>
      </c>
      <c r="G370" s="27">
        <v>3631238.6</v>
      </c>
      <c r="H370" s="29">
        <v>3631238.6</v>
      </c>
      <c r="I370" s="30">
        <v>2024</v>
      </c>
    </row>
    <row r="371" spans="1:9" ht="15" customHeight="1">
      <c r="A371" s="18"/>
      <c r="B371" s="19" t="s">
        <v>5567</v>
      </c>
      <c r="C371" s="25">
        <v>5</v>
      </c>
      <c r="D371" s="25">
        <v>1353262</v>
      </c>
      <c r="E371" s="25" t="s">
        <v>5572</v>
      </c>
      <c r="F371" s="26" t="s">
        <v>5576</v>
      </c>
      <c r="G371" s="27">
        <v>3120578.16</v>
      </c>
      <c r="H371" s="29">
        <v>3120578.16</v>
      </c>
      <c r="I371" s="30">
        <v>2024</v>
      </c>
    </row>
    <row r="372" spans="1:9" ht="15" customHeight="1">
      <c r="A372" s="18"/>
      <c r="B372" s="19" t="s">
        <v>5567</v>
      </c>
      <c r="C372" s="25">
        <v>6</v>
      </c>
      <c r="D372" s="25">
        <v>1351917</v>
      </c>
      <c r="E372" s="25" t="s">
        <v>5577</v>
      </c>
      <c r="F372" s="26" t="s">
        <v>5578</v>
      </c>
      <c r="G372" s="27">
        <v>379364.44</v>
      </c>
      <c r="H372" s="29">
        <v>379364.44</v>
      </c>
      <c r="I372" s="30">
        <v>2024</v>
      </c>
    </row>
    <row r="373" spans="1:9" ht="15" customHeight="1">
      <c r="A373" s="18"/>
      <c r="B373" s="19" t="s">
        <v>5567</v>
      </c>
      <c r="C373" s="25">
        <v>7</v>
      </c>
      <c r="D373" s="25">
        <v>1446477</v>
      </c>
      <c r="E373" s="25" t="s">
        <v>5579</v>
      </c>
      <c r="F373" s="26" t="s">
        <v>5580</v>
      </c>
      <c r="G373" s="27">
        <v>459431.11</v>
      </c>
      <c r="H373" s="29">
        <v>459431.11</v>
      </c>
      <c r="I373" s="30">
        <v>2024</v>
      </c>
    </row>
    <row r="374" spans="1:9" ht="15" customHeight="1">
      <c r="A374" s="18"/>
      <c r="B374" s="19" t="s">
        <v>5567</v>
      </c>
      <c r="C374" s="25">
        <v>8</v>
      </c>
      <c r="D374" s="25">
        <v>1283741</v>
      </c>
      <c r="E374" s="25" t="s">
        <v>5581</v>
      </c>
      <c r="F374" s="26" t="s">
        <v>5582</v>
      </c>
      <c r="G374" s="27">
        <v>5523.21</v>
      </c>
      <c r="H374" s="29">
        <v>5523.21</v>
      </c>
      <c r="I374" s="30">
        <v>2024</v>
      </c>
    </row>
    <row r="375" spans="1:9" ht="15" customHeight="1">
      <c r="A375" s="18"/>
      <c r="B375" s="19" t="s">
        <v>5567</v>
      </c>
      <c r="C375" s="25">
        <v>9</v>
      </c>
      <c r="D375" s="25">
        <v>1443728</v>
      </c>
      <c r="E375" s="25" t="s">
        <v>5583</v>
      </c>
      <c r="F375" s="26" t="s">
        <v>5584</v>
      </c>
      <c r="G375" s="27">
        <v>8607.6</v>
      </c>
      <c r="H375" s="29">
        <v>8607.6</v>
      </c>
      <c r="I375" s="30">
        <v>2024</v>
      </c>
    </row>
    <row r="376" spans="1:9" ht="15" customHeight="1">
      <c r="A376" s="18"/>
      <c r="B376" s="19" t="s">
        <v>5567</v>
      </c>
      <c r="C376" s="25">
        <v>10</v>
      </c>
      <c r="D376" s="25">
        <v>1352172</v>
      </c>
      <c r="E376" s="25" t="s">
        <v>5579</v>
      </c>
      <c r="F376" s="26" t="s">
        <v>5585</v>
      </c>
      <c r="G376" s="27">
        <v>129574.75</v>
      </c>
      <c r="H376" s="29">
        <v>129574.75</v>
      </c>
      <c r="I376" s="30">
        <v>2024</v>
      </c>
    </row>
    <row r="377" spans="1:9" ht="15" customHeight="1">
      <c r="A377" s="18"/>
      <c r="B377" s="19" t="s">
        <v>5567</v>
      </c>
      <c r="C377" s="25">
        <v>11</v>
      </c>
      <c r="D377" s="25">
        <v>1444578</v>
      </c>
      <c r="E377" s="25" t="s">
        <v>5586</v>
      </c>
      <c r="F377" s="26" t="s">
        <v>5587</v>
      </c>
      <c r="G377" s="27">
        <v>13410.28</v>
      </c>
      <c r="H377" s="29">
        <v>13410.28</v>
      </c>
      <c r="I377" s="30">
        <v>2024</v>
      </c>
    </row>
    <row r="378" spans="1:9" ht="15" customHeight="1">
      <c r="A378" s="18"/>
      <c r="B378" s="19" t="s">
        <v>5567</v>
      </c>
      <c r="C378" s="25">
        <v>12</v>
      </c>
      <c r="D378" s="25">
        <v>1284723</v>
      </c>
      <c r="E378" s="25" t="s">
        <v>5588</v>
      </c>
      <c r="F378" s="26" t="s">
        <v>5589</v>
      </c>
      <c r="G378" s="27">
        <v>72393.47</v>
      </c>
      <c r="H378" s="29">
        <v>72393.47</v>
      </c>
      <c r="I378" s="30">
        <v>2024</v>
      </c>
    </row>
    <row r="379" spans="1:9" ht="15" customHeight="1">
      <c r="A379" s="18"/>
      <c r="B379" s="19" t="s">
        <v>5567</v>
      </c>
      <c r="C379" s="25">
        <v>13</v>
      </c>
      <c r="D379" s="25">
        <v>1444851</v>
      </c>
      <c r="E379" s="25" t="s">
        <v>5590</v>
      </c>
      <c r="F379" s="26" t="s">
        <v>5591</v>
      </c>
      <c r="G379" s="27">
        <v>14604.54</v>
      </c>
      <c r="H379" s="29">
        <v>2026527.15</v>
      </c>
      <c r="I379" s="30">
        <v>2025</v>
      </c>
    </row>
    <row r="380" spans="1:9" ht="15" customHeight="1">
      <c r="A380" s="18"/>
      <c r="B380" s="19" t="s">
        <v>5567</v>
      </c>
      <c r="C380" s="25">
        <v>14</v>
      </c>
      <c r="D380" s="25">
        <v>1444936</v>
      </c>
      <c r="E380" s="25" t="s">
        <v>5588</v>
      </c>
      <c r="F380" s="26" t="s">
        <v>5592</v>
      </c>
      <c r="G380" s="27">
        <v>2870.4</v>
      </c>
      <c r="H380" s="29">
        <v>2870.4</v>
      </c>
      <c r="I380" s="30">
        <v>2025</v>
      </c>
    </row>
    <row r="381" spans="1:9" ht="15" customHeight="1">
      <c r="A381" s="18"/>
      <c r="B381" s="19" t="s">
        <v>5567</v>
      </c>
      <c r="C381" s="25">
        <v>15</v>
      </c>
      <c r="D381" s="25">
        <v>1999999</v>
      </c>
      <c r="E381" s="25"/>
      <c r="F381" s="26" t="s">
        <v>5593</v>
      </c>
      <c r="G381" s="27"/>
      <c r="H381" s="29"/>
      <c r="I381" s="30">
        <v>2024</v>
      </c>
    </row>
    <row r="382" spans="1:9" ht="15" customHeight="1">
      <c r="A382" s="18"/>
      <c r="B382" s="19" t="s">
        <v>5567</v>
      </c>
      <c r="C382" s="25">
        <v>16</v>
      </c>
      <c r="D382" s="25">
        <v>1999999</v>
      </c>
      <c r="E382" s="25"/>
      <c r="F382" s="26" t="s">
        <v>5594</v>
      </c>
      <c r="G382" s="27"/>
      <c r="H382" s="29"/>
      <c r="I382" s="30">
        <v>2024</v>
      </c>
    </row>
    <row r="383" spans="1:9" ht="36">
      <c r="A383" s="18">
        <v>11</v>
      </c>
      <c r="B383" s="19" t="s">
        <v>589</v>
      </c>
      <c r="C383" s="25">
        <v>1</v>
      </c>
      <c r="D383" s="25">
        <v>1249365</v>
      </c>
      <c r="E383" s="25" t="s">
        <v>5595</v>
      </c>
      <c r="F383" s="31" t="s">
        <v>4408</v>
      </c>
      <c r="G383" s="27">
        <v>1319157.6200000001</v>
      </c>
      <c r="H383" s="29">
        <v>78476.5</v>
      </c>
      <c r="I383" s="30">
        <v>2024</v>
      </c>
    </row>
    <row r="384" spans="1:9" ht="18.75" customHeight="1">
      <c r="A384" s="18"/>
      <c r="B384" s="19" t="s">
        <v>589</v>
      </c>
      <c r="C384" s="25">
        <v>2</v>
      </c>
      <c r="D384" s="25">
        <v>1447358</v>
      </c>
      <c r="E384" s="25" t="s">
        <v>5596</v>
      </c>
      <c r="F384" s="31" t="s">
        <v>5597</v>
      </c>
      <c r="G384" s="27">
        <v>96939.11</v>
      </c>
      <c r="H384" s="29">
        <v>565684.13</v>
      </c>
      <c r="I384" s="30">
        <v>2024</v>
      </c>
    </row>
    <row r="385" spans="1:9" ht="18.75" customHeight="1">
      <c r="A385" s="18"/>
      <c r="B385" s="19" t="s">
        <v>589</v>
      </c>
      <c r="C385" s="25">
        <v>3</v>
      </c>
      <c r="D385" s="25">
        <v>1999999</v>
      </c>
      <c r="E385" s="25" t="s">
        <v>5598</v>
      </c>
      <c r="F385" s="31" t="s">
        <v>5599</v>
      </c>
      <c r="G385" s="27" t="s">
        <v>5598</v>
      </c>
      <c r="H385" s="27">
        <v>348174.16</v>
      </c>
      <c r="I385" s="30" t="s">
        <v>5262</v>
      </c>
    </row>
    <row r="386" spans="1:9" ht="16.5" customHeight="1">
      <c r="A386" s="18"/>
      <c r="B386" s="19" t="s">
        <v>589</v>
      </c>
      <c r="C386" s="25">
        <v>4</v>
      </c>
      <c r="D386" s="25">
        <v>1447205</v>
      </c>
      <c r="E386" s="25" t="s">
        <v>5600</v>
      </c>
      <c r="F386" s="31" t="s">
        <v>5601</v>
      </c>
      <c r="G386" s="27">
        <v>28029.9</v>
      </c>
      <c r="H386" s="29">
        <v>19900</v>
      </c>
      <c r="I386" s="30">
        <v>2024</v>
      </c>
    </row>
    <row r="387" spans="1:9">
      <c r="A387" s="18"/>
      <c r="B387" s="19" t="s">
        <v>589</v>
      </c>
      <c r="C387" s="25">
        <v>5</v>
      </c>
      <c r="D387" s="25">
        <v>1249412</v>
      </c>
      <c r="E387" s="25" t="s">
        <v>5602</v>
      </c>
      <c r="F387" s="31" t="s">
        <v>4409</v>
      </c>
      <c r="G387" s="27">
        <v>698845.03</v>
      </c>
      <c r="H387" s="29">
        <v>2899000</v>
      </c>
      <c r="I387" s="30" t="s">
        <v>5262</v>
      </c>
    </row>
    <row r="388" spans="1:9" ht="27.75" customHeight="1">
      <c r="A388" s="18"/>
      <c r="B388" s="19" t="s">
        <v>589</v>
      </c>
      <c r="C388" s="25">
        <v>6</v>
      </c>
      <c r="D388" s="25">
        <v>1447342</v>
      </c>
      <c r="E388" s="25" t="s">
        <v>5603</v>
      </c>
      <c r="F388" s="31" t="s">
        <v>5604</v>
      </c>
      <c r="G388" s="27">
        <v>20858.490000000002</v>
      </c>
      <c r="H388" s="29">
        <v>70000</v>
      </c>
      <c r="I388" s="30">
        <v>2024</v>
      </c>
    </row>
    <row r="389" spans="1:9" ht="24">
      <c r="A389" s="18">
        <v>12</v>
      </c>
      <c r="B389" s="19" t="s">
        <v>594</v>
      </c>
      <c r="C389" s="25">
        <v>1</v>
      </c>
      <c r="D389" s="25">
        <v>1244608</v>
      </c>
      <c r="E389" s="35" t="s">
        <v>5605</v>
      </c>
      <c r="F389" s="31" t="s">
        <v>5606</v>
      </c>
      <c r="G389" s="27">
        <v>77139.58</v>
      </c>
      <c r="H389" s="27">
        <v>98000</v>
      </c>
      <c r="I389" s="30">
        <v>2024</v>
      </c>
    </row>
    <row r="390" spans="1:9" ht="30.75" customHeight="1">
      <c r="A390" s="18"/>
      <c r="B390" s="19" t="s">
        <v>594</v>
      </c>
      <c r="C390" s="25">
        <v>2</v>
      </c>
      <c r="D390" s="25">
        <v>1244597</v>
      </c>
      <c r="E390" s="35" t="s">
        <v>5607</v>
      </c>
      <c r="F390" s="31" t="s">
        <v>5608</v>
      </c>
      <c r="G390" s="27">
        <v>125409.24</v>
      </c>
      <c r="H390" s="29">
        <v>125000</v>
      </c>
      <c r="I390" s="30">
        <v>2024</v>
      </c>
    </row>
    <row r="391" spans="1:9" ht="41.25" customHeight="1">
      <c r="A391" s="18"/>
      <c r="B391" s="19" t="s">
        <v>594</v>
      </c>
      <c r="C391" s="25">
        <v>3</v>
      </c>
      <c r="D391" s="25">
        <v>1233945</v>
      </c>
      <c r="E391" s="35" t="s">
        <v>5609</v>
      </c>
      <c r="F391" s="31" t="s">
        <v>5610</v>
      </c>
      <c r="G391" s="27">
        <v>600000.25</v>
      </c>
      <c r="H391" s="29">
        <v>205000</v>
      </c>
      <c r="I391" s="30">
        <v>2024</v>
      </c>
    </row>
    <row r="392" spans="1:9" ht="27" customHeight="1">
      <c r="A392" s="18"/>
      <c r="B392" s="19" t="s">
        <v>594</v>
      </c>
      <c r="C392" s="25">
        <v>4</v>
      </c>
      <c r="D392" s="25">
        <v>1244603</v>
      </c>
      <c r="E392" s="35" t="s">
        <v>5611</v>
      </c>
      <c r="F392" s="31" t="s">
        <v>5612</v>
      </c>
      <c r="G392" s="27">
        <v>40872</v>
      </c>
      <c r="H392" s="29">
        <v>40000</v>
      </c>
      <c r="I392" s="30">
        <v>2024</v>
      </c>
    </row>
    <row r="393" spans="1:9" ht="35.25" customHeight="1">
      <c r="A393" s="18"/>
      <c r="B393" s="19" t="s">
        <v>594</v>
      </c>
      <c r="C393" s="25">
        <v>5</v>
      </c>
      <c r="D393" s="25">
        <v>1244579</v>
      </c>
      <c r="E393" s="35" t="s">
        <v>5613</v>
      </c>
      <c r="F393" s="31" t="s">
        <v>5614</v>
      </c>
      <c r="G393" s="27">
        <v>45902.91</v>
      </c>
      <c r="H393" s="29">
        <v>45000</v>
      </c>
      <c r="I393" s="30">
        <v>2024</v>
      </c>
    </row>
    <row r="394" spans="1:9" ht="39.75" customHeight="1">
      <c r="A394" s="18"/>
      <c r="B394" s="19" t="s">
        <v>594</v>
      </c>
      <c r="C394" s="25">
        <v>6</v>
      </c>
      <c r="D394" s="25">
        <v>1244620</v>
      </c>
      <c r="E394" s="35" t="s">
        <v>5615</v>
      </c>
      <c r="F394" s="31" t="s">
        <v>5616</v>
      </c>
      <c r="G394" s="27">
        <v>300196.8</v>
      </c>
      <c r="H394" s="29">
        <v>12000</v>
      </c>
      <c r="I394" s="30">
        <v>2024</v>
      </c>
    </row>
    <row r="395" spans="1:9" ht="17.25" customHeight="1">
      <c r="A395" s="18">
        <v>13</v>
      </c>
      <c r="B395" s="19" t="s">
        <v>601</v>
      </c>
      <c r="C395" s="25">
        <v>1</v>
      </c>
      <c r="D395" s="25">
        <v>1229446</v>
      </c>
      <c r="E395" s="35" t="s">
        <v>5617</v>
      </c>
      <c r="F395" s="31" t="s">
        <v>5618</v>
      </c>
      <c r="G395" s="27">
        <v>15889.6</v>
      </c>
      <c r="H395" s="27">
        <v>100000</v>
      </c>
      <c r="I395" s="30">
        <v>2024</v>
      </c>
    </row>
    <row r="396" spans="1:9" ht="17.25" customHeight="1">
      <c r="A396" s="18"/>
      <c r="B396" s="19" t="s">
        <v>601</v>
      </c>
      <c r="C396" s="25">
        <v>2</v>
      </c>
      <c r="D396" s="25">
        <v>1229453</v>
      </c>
      <c r="E396" s="35" t="s">
        <v>5619</v>
      </c>
      <c r="F396" s="31" t="s">
        <v>5620</v>
      </c>
      <c r="G396" s="27">
        <v>69571.66</v>
      </c>
      <c r="H396" s="29">
        <v>113000</v>
      </c>
      <c r="I396" s="30">
        <v>2024</v>
      </c>
    </row>
    <row r="397" spans="1:9" ht="16.5" customHeight="1">
      <c r="A397" s="18"/>
      <c r="B397" s="19" t="s">
        <v>601</v>
      </c>
      <c r="C397" s="25">
        <v>3</v>
      </c>
      <c r="D397" s="25">
        <v>1450637</v>
      </c>
      <c r="E397" s="35" t="s">
        <v>5621</v>
      </c>
      <c r="F397" s="31" t="s">
        <v>5622</v>
      </c>
      <c r="G397" s="27">
        <v>25214.38</v>
      </c>
      <c r="H397" s="29">
        <v>240000</v>
      </c>
      <c r="I397" s="30" t="s">
        <v>5272</v>
      </c>
    </row>
    <row r="398" spans="1:9" ht="16.5" customHeight="1">
      <c r="A398" s="18"/>
      <c r="B398" s="19" t="s">
        <v>601</v>
      </c>
      <c r="C398" s="25">
        <v>4</v>
      </c>
      <c r="D398" s="25">
        <v>1450675</v>
      </c>
      <c r="E398" s="35" t="s">
        <v>5623</v>
      </c>
      <c r="F398" s="31" t="s">
        <v>5624</v>
      </c>
      <c r="G398" s="27">
        <v>14944.43</v>
      </c>
      <c r="H398" s="29">
        <v>120000</v>
      </c>
      <c r="I398" s="30" t="s">
        <v>5272</v>
      </c>
    </row>
    <row r="399" spans="1:9" ht="16.5" customHeight="1">
      <c r="A399" s="18"/>
      <c r="B399" s="19" t="s">
        <v>601</v>
      </c>
      <c r="C399" s="25">
        <v>5</v>
      </c>
      <c r="D399" s="25">
        <v>1450699</v>
      </c>
      <c r="E399" s="35" t="s">
        <v>5625</v>
      </c>
      <c r="F399" s="31" t="s">
        <v>5626</v>
      </c>
      <c r="G399" s="27">
        <v>25715.01</v>
      </c>
      <c r="H399" s="29">
        <v>240000</v>
      </c>
      <c r="I399" s="30" t="s">
        <v>5272</v>
      </c>
    </row>
    <row r="400" spans="1:9" ht="24">
      <c r="A400" s="18"/>
      <c r="B400" s="19" t="s">
        <v>601</v>
      </c>
      <c r="C400" s="25">
        <v>6</v>
      </c>
      <c r="D400" s="25">
        <v>1229178</v>
      </c>
      <c r="E400" s="35" t="s">
        <v>5627</v>
      </c>
      <c r="F400" s="31" t="s">
        <v>5628</v>
      </c>
      <c r="G400" s="27">
        <v>44860.09</v>
      </c>
      <c r="H400" s="29">
        <v>30000</v>
      </c>
      <c r="I400" s="30">
        <v>2024</v>
      </c>
    </row>
    <row r="401" spans="1:9" ht="16.5" customHeight="1">
      <c r="A401" s="18"/>
      <c r="B401" s="19" t="s">
        <v>601</v>
      </c>
      <c r="C401" s="25">
        <v>7</v>
      </c>
      <c r="D401" s="25">
        <v>1229451</v>
      </c>
      <c r="E401" s="35" t="s">
        <v>5629</v>
      </c>
      <c r="F401" s="31" t="s">
        <v>5630</v>
      </c>
      <c r="G401" s="27">
        <v>520717.46</v>
      </c>
      <c r="H401" s="29">
        <v>515000</v>
      </c>
      <c r="I401" s="30" t="str">
        <f>$I$397</f>
        <v>2024-2026</v>
      </c>
    </row>
    <row r="402" spans="1:9" ht="15" customHeight="1">
      <c r="A402" s="18"/>
      <c r="B402" s="19" t="s">
        <v>601</v>
      </c>
      <c r="C402" s="25">
        <v>8</v>
      </c>
      <c r="D402" s="25">
        <v>1228841</v>
      </c>
      <c r="E402" s="35" t="s">
        <v>5631</v>
      </c>
      <c r="F402" s="31" t="s">
        <v>5632</v>
      </c>
      <c r="G402" s="27">
        <v>27953.31</v>
      </c>
      <c r="H402" s="29">
        <v>30000</v>
      </c>
      <c r="I402" s="30">
        <v>2024</v>
      </c>
    </row>
    <row r="403" spans="1:9" ht="15" customHeight="1">
      <c r="A403" s="18"/>
      <c r="B403" s="19" t="s">
        <v>601</v>
      </c>
      <c r="C403" s="25">
        <v>9</v>
      </c>
      <c r="D403" s="25">
        <v>1229360</v>
      </c>
      <c r="E403" s="35" t="s">
        <v>5633</v>
      </c>
      <c r="F403" s="35" t="s">
        <v>694</v>
      </c>
      <c r="G403" s="27">
        <v>53802.55</v>
      </c>
      <c r="H403" s="29">
        <v>20000</v>
      </c>
      <c r="I403" s="30">
        <v>2024</v>
      </c>
    </row>
    <row r="404" spans="1:9">
      <c r="A404" s="18"/>
      <c r="B404" s="19" t="s">
        <v>601</v>
      </c>
      <c r="C404" s="25">
        <v>10</v>
      </c>
      <c r="D404" s="25">
        <v>1229380</v>
      </c>
      <c r="E404" s="35" t="s">
        <v>5634</v>
      </c>
      <c r="F404" s="35" t="s">
        <v>672</v>
      </c>
      <c r="G404" s="108">
        <v>189497.29</v>
      </c>
      <c r="H404" s="29">
        <v>2000000</v>
      </c>
      <c r="I404" s="30" t="str">
        <f>$I$397</f>
        <v>2024-2026</v>
      </c>
    </row>
    <row r="405" spans="1:9">
      <c r="A405" s="18"/>
      <c r="B405" s="19" t="s">
        <v>601</v>
      </c>
      <c r="C405" s="25">
        <v>11</v>
      </c>
      <c r="D405" s="37">
        <v>1230479</v>
      </c>
      <c r="E405" s="35" t="s">
        <v>5635</v>
      </c>
      <c r="F405" s="35" t="s">
        <v>641</v>
      </c>
      <c r="G405" s="108">
        <v>103347.34</v>
      </c>
      <c r="H405" s="29">
        <v>100000</v>
      </c>
      <c r="I405" s="30">
        <f>$I$403</f>
        <v>2024</v>
      </c>
    </row>
    <row r="406" spans="1:9">
      <c r="A406" s="18"/>
      <c r="B406" s="19" t="s">
        <v>601</v>
      </c>
      <c r="C406" s="25">
        <v>12</v>
      </c>
      <c r="D406" s="25">
        <v>1229381</v>
      </c>
      <c r="E406" s="35" t="s">
        <v>5636</v>
      </c>
      <c r="F406" s="35" t="s">
        <v>683</v>
      </c>
      <c r="G406" s="108">
        <v>220828.21</v>
      </c>
      <c r="H406" s="29">
        <v>170000</v>
      </c>
      <c r="I406" s="30">
        <f>$I$403</f>
        <v>2024</v>
      </c>
    </row>
    <row r="407" spans="1:9">
      <c r="A407" s="18"/>
      <c r="B407" s="19" t="s">
        <v>601</v>
      </c>
      <c r="C407" s="25">
        <v>13</v>
      </c>
      <c r="D407" s="25">
        <v>1230439</v>
      </c>
      <c r="E407" s="35" t="s">
        <v>5637</v>
      </c>
      <c r="F407" s="35" t="s">
        <v>643</v>
      </c>
      <c r="G407" s="108">
        <v>77183.78</v>
      </c>
      <c r="H407" s="29">
        <v>60000</v>
      </c>
      <c r="I407" s="30">
        <f>$I$403</f>
        <v>2024</v>
      </c>
    </row>
    <row r="408" spans="1:9">
      <c r="A408" s="18"/>
      <c r="B408" s="19" t="s">
        <v>601</v>
      </c>
      <c r="C408" s="25">
        <v>14</v>
      </c>
      <c r="D408" s="25">
        <v>1229339</v>
      </c>
      <c r="E408" s="35" t="s">
        <v>5638</v>
      </c>
      <c r="F408" s="35" t="s">
        <v>5639</v>
      </c>
      <c r="G408" s="108">
        <v>29341.25</v>
      </c>
      <c r="H408" s="29">
        <v>890000</v>
      </c>
      <c r="I408" s="30" t="str">
        <f>$I$397</f>
        <v>2024-2026</v>
      </c>
    </row>
    <row r="409" spans="1:9" s="38" customFormat="1" ht="12">
      <c r="A409" s="18"/>
      <c r="B409" s="19" t="s">
        <v>601</v>
      </c>
      <c r="C409" s="25">
        <v>15</v>
      </c>
      <c r="D409" s="25">
        <v>1229294</v>
      </c>
      <c r="E409" s="35" t="s">
        <v>5640</v>
      </c>
      <c r="F409" s="35" t="s">
        <v>5641</v>
      </c>
      <c r="G409" s="108">
        <v>168526.2</v>
      </c>
      <c r="H409" s="29">
        <v>100000</v>
      </c>
      <c r="I409" s="30" t="s">
        <v>5262</v>
      </c>
    </row>
    <row r="410" spans="1:9">
      <c r="A410" s="18"/>
      <c r="B410" s="19" t="s">
        <v>601</v>
      </c>
      <c r="C410" s="25">
        <v>16</v>
      </c>
      <c r="D410" s="25">
        <v>1230200</v>
      </c>
      <c r="E410" s="35" t="s">
        <v>5642</v>
      </c>
      <c r="F410" s="35" t="s">
        <v>653</v>
      </c>
      <c r="G410" s="108">
        <v>117820.58</v>
      </c>
      <c r="H410" s="29">
        <v>100000</v>
      </c>
      <c r="I410" s="30" t="str">
        <f>$I$408</f>
        <v>2024-2026</v>
      </c>
    </row>
    <row r="411" spans="1:9">
      <c r="A411" s="18"/>
      <c r="B411" s="19" t="s">
        <v>601</v>
      </c>
      <c r="C411" s="25">
        <v>17</v>
      </c>
      <c r="D411" s="25">
        <v>1230680</v>
      </c>
      <c r="E411" s="35" t="s">
        <v>5643</v>
      </c>
      <c r="F411" s="35" t="s">
        <v>688</v>
      </c>
      <c r="G411" s="108">
        <v>85977.03</v>
      </c>
      <c r="H411" s="29">
        <v>70000</v>
      </c>
      <c r="I411" s="30" t="str">
        <f>$I$408</f>
        <v>2024-2026</v>
      </c>
    </row>
    <row r="412" spans="1:9">
      <c r="A412" s="18"/>
      <c r="B412" s="19" t="s">
        <v>601</v>
      </c>
      <c r="C412" s="25">
        <v>18</v>
      </c>
      <c r="D412" s="25">
        <v>1229368</v>
      </c>
      <c r="E412" s="35" t="s">
        <v>5644</v>
      </c>
      <c r="F412" s="35" t="s">
        <v>5645</v>
      </c>
      <c r="G412" s="108">
        <v>56257.95</v>
      </c>
      <c r="H412" s="29">
        <v>50000</v>
      </c>
      <c r="I412" s="30" t="str">
        <f>$I$408</f>
        <v>2024-2026</v>
      </c>
    </row>
    <row r="413" spans="1:9">
      <c r="A413" s="18"/>
      <c r="B413" s="19" t="s">
        <v>601</v>
      </c>
      <c r="C413" s="25">
        <v>19</v>
      </c>
      <c r="D413" s="25">
        <v>1230672</v>
      </c>
      <c r="E413" s="35" t="s">
        <v>5646</v>
      </c>
      <c r="F413" s="35" t="s">
        <v>5647</v>
      </c>
      <c r="G413" s="108">
        <v>76122.03</v>
      </c>
      <c r="H413" s="29">
        <v>40000</v>
      </c>
      <c r="I413" s="30" t="str">
        <f>$I$408</f>
        <v>2024-2026</v>
      </c>
    </row>
    <row r="414" spans="1:9">
      <c r="A414" s="18"/>
      <c r="B414" s="19" t="s">
        <v>601</v>
      </c>
      <c r="C414" s="25">
        <v>20</v>
      </c>
      <c r="D414" s="25">
        <v>1229444</v>
      </c>
      <c r="E414" s="35" t="s">
        <v>5648</v>
      </c>
      <c r="F414" s="35" t="s">
        <v>5649</v>
      </c>
      <c r="G414" s="108">
        <v>82500.86</v>
      </c>
      <c r="H414" s="29">
        <v>45000</v>
      </c>
      <c r="I414" s="30">
        <v>2024</v>
      </c>
    </row>
    <row r="415" spans="1:9">
      <c r="A415" s="18"/>
      <c r="B415" s="19" t="s">
        <v>601</v>
      </c>
      <c r="C415" s="25">
        <v>21</v>
      </c>
      <c r="D415" s="25">
        <v>1230188</v>
      </c>
      <c r="E415" s="35" t="s">
        <v>5650</v>
      </c>
      <c r="F415" s="35" t="s">
        <v>647</v>
      </c>
      <c r="G415" s="108">
        <v>116699.85</v>
      </c>
      <c r="H415" s="29">
        <v>1900000</v>
      </c>
      <c r="I415" s="30">
        <f t="shared" ref="I415:I420" si="4">$I$406</f>
        <v>2024</v>
      </c>
    </row>
    <row r="416" spans="1:9">
      <c r="A416" s="18"/>
      <c r="B416" s="19" t="s">
        <v>601</v>
      </c>
      <c r="C416" s="25">
        <v>22</v>
      </c>
      <c r="D416" s="25">
        <v>1227846</v>
      </c>
      <c r="E416" s="35" t="s">
        <v>5651</v>
      </c>
      <c r="F416" s="35" t="s">
        <v>668</v>
      </c>
      <c r="G416" s="108">
        <v>103561.47</v>
      </c>
      <c r="H416" s="29">
        <v>1200000</v>
      </c>
      <c r="I416" s="30">
        <f t="shared" si="4"/>
        <v>2024</v>
      </c>
    </row>
    <row r="417" spans="1:9">
      <c r="A417" s="18"/>
      <c r="B417" s="19" t="s">
        <v>601</v>
      </c>
      <c r="C417" s="25">
        <v>23</v>
      </c>
      <c r="D417" s="25">
        <v>1445088</v>
      </c>
      <c r="E417" s="35" t="s">
        <v>5652</v>
      </c>
      <c r="F417" s="35" t="s">
        <v>665</v>
      </c>
      <c r="G417" s="108">
        <v>24879.67</v>
      </c>
      <c r="H417" s="29">
        <v>2600000</v>
      </c>
      <c r="I417" s="30">
        <f t="shared" si="4"/>
        <v>2024</v>
      </c>
    </row>
    <row r="418" spans="1:9">
      <c r="A418" s="18"/>
      <c r="B418" s="19" t="s">
        <v>601</v>
      </c>
      <c r="C418" s="25">
        <v>24</v>
      </c>
      <c r="D418" s="25">
        <v>1228062</v>
      </c>
      <c r="E418" s="35" t="s">
        <v>5653</v>
      </c>
      <c r="F418" s="35" t="s">
        <v>667</v>
      </c>
      <c r="G418" s="108">
        <v>39385.96</v>
      </c>
      <c r="H418" s="29">
        <v>15000</v>
      </c>
      <c r="I418" s="30" t="s">
        <v>5262</v>
      </c>
    </row>
    <row r="419" spans="1:9">
      <c r="A419" s="18"/>
      <c r="B419" s="19" t="s">
        <v>601</v>
      </c>
      <c r="C419" s="25">
        <v>25</v>
      </c>
      <c r="D419" s="25">
        <v>1229472</v>
      </c>
      <c r="E419" s="35" t="s">
        <v>5654</v>
      </c>
      <c r="F419" s="35" t="s">
        <v>638</v>
      </c>
      <c r="G419" s="108">
        <v>273503.15999999997</v>
      </c>
      <c r="H419" s="29">
        <v>135000</v>
      </c>
      <c r="I419" s="30">
        <f t="shared" si="4"/>
        <v>2024</v>
      </c>
    </row>
    <row r="420" spans="1:9">
      <c r="A420" s="18"/>
      <c r="B420" s="19" t="s">
        <v>601</v>
      </c>
      <c r="C420" s="25">
        <v>26</v>
      </c>
      <c r="D420" s="25">
        <v>1229426</v>
      </c>
      <c r="E420" s="35" t="s">
        <v>5655</v>
      </c>
      <c r="F420" s="35" t="s">
        <v>676</v>
      </c>
      <c r="G420" s="108">
        <v>115167.79</v>
      </c>
      <c r="H420" s="29">
        <v>100000</v>
      </c>
      <c r="I420" s="30">
        <f t="shared" si="4"/>
        <v>2024</v>
      </c>
    </row>
    <row r="421" spans="1:9">
      <c r="A421" s="18"/>
      <c r="B421" s="19" t="s">
        <v>601</v>
      </c>
      <c r="C421" s="25">
        <v>27</v>
      </c>
      <c r="D421" s="25">
        <v>1229967</v>
      </c>
      <c r="E421" s="35" t="s">
        <v>5656</v>
      </c>
      <c r="F421" s="35" t="s">
        <v>5657</v>
      </c>
      <c r="G421" s="108">
        <v>84186.03</v>
      </c>
      <c r="H421" s="29">
        <v>110000</v>
      </c>
      <c r="I421" s="30">
        <v>2024</v>
      </c>
    </row>
    <row r="422" spans="1:9">
      <c r="A422" s="18"/>
      <c r="B422" s="19" t="s">
        <v>601</v>
      </c>
      <c r="C422" s="25">
        <v>28</v>
      </c>
      <c r="D422" s="25">
        <v>1230525</v>
      </c>
      <c r="E422" s="35" t="s">
        <v>5658</v>
      </c>
      <c r="F422" s="35" t="s">
        <v>5659</v>
      </c>
      <c r="G422" s="108">
        <v>495592.03</v>
      </c>
      <c r="H422" s="29">
        <v>163000</v>
      </c>
      <c r="I422" s="30">
        <v>2024</v>
      </c>
    </row>
    <row r="423" spans="1:9">
      <c r="A423" s="18"/>
      <c r="B423" s="19" t="s">
        <v>601</v>
      </c>
      <c r="C423" s="25">
        <v>29</v>
      </c>
      <c r="D423" s="25">
        <v>1229213</v>
      </c>
      <c r="E423" s="35" t="s">
        <v>5660</v>
      </c>
      <c r="F423" s="35" t="s">
        <v>656</v>
      </c>
      <c r="G423" s="108">
        <v>49376.94</v>
      </c>
      <c r="H423" s="29">
        <v>4800000</v>
      </c>
      <c r="I423" s="30">
        <f>$I$406</f>
        <v>2024</v>
      </c>
    </row>
    <row r="424" spans="1:9">
      <c r="A424" s="18"/>
      <c r="B424" s="19" t="s">
        <v>601</v>
      </c>
      <c r="C424" s="25">
        <v>30</v>
      </c>
      <c r="D424" s="25">
        <v>1444761</v>
      </c>
      <c r="E424" s="35" t="s">
        <v>5661</v>
      </c>
      <c r="F424" s="35" t="s">
        <v>655</v>
      </c>
      <c r="G424" s="108">
        <v>125634.78</v>
      </c>
      <c r="H424" s="29">
        <v>1150000</v>
      </c>
      <c r="I424" s="30">
        <f>$I$406</f>
        <v>2024</v>
      </c>
    </row>
    <row r="425" spans="1:9">
      <c r="A425" s="18"/>
      <c r="B425" s="19" t="s">
        <v>601</v>
      </c>
      <c r="C425" s="25">
        <v>31</v>
      </c>
      <c r="D425" s="25">
        <v>1228859</v>
      </c>
      <c r="E425" s="35" t="s">
        <v>5662</v>
      </c>
      <c r="F425" s="35" t="s">
        <v>5663</v>
      </c>
      <c r="G425" s="108">
        <v>43419.72</v>
      </c>
      <c r="H425" s="29">
        <v>2400000</v>
      </c>
      <c r="I425" s="30">
        <f>$I$406</f>
        <v>2024</v>
      </c>
    </row>
    <row r="426" spans="1:9">
      <c r="A426" s="18"/>
      <c r="B426" s="19" t="s">
        <v>601</v>
      </c>
      <c r="C426" s="25">
        <v>32</v>
      </c>
      <c r="D426" s="25">
        <v>1229600</v>
      </c>
      <c r="E426" s="35" t="s">
        <v>5664</v>
      </c>
      <c r="F426" s="35" t="s">
        <v>5665</v>
      </c>
      <c r="G426" s="108">
        <v>252064.63</v>
      </c>
      <c r="H426" s="29">
        <v>2000000</v>
      </c>
      <c r="I426" s="30">
        <f>$I$406</f>
        <v>2024</v>
      </c>
    </row>
    <row r="427" spans="1:9">
      <c r="A427" s="18"/>
      <c r="B427" s="19" t="s">
        <v>601</v>
      </c>
      <c r="C427" s="25">
        <v>33</v>
      </c>
      <c r="D427" s="25">
        <v>1229289</v>
      </c>
      <c r="E427" s="35" t="s">
        <v>5666</v>
      </c>
      <c r="F427" s="35" t="s">
        <v>5667</v>
      </c>
      <c r="G427" s="108">
        <v>367318.63</v>
      </c>
      <c r="H427" s="29">
        <v>400000</v>
      </c>
      <c r="I427" s="30">
        <v>2024</v>
      </c>
    </row>
    <row r="428" spans="1:9">
      <c r="A428" s="18"/>
      <c r="B428" s="19" t="s">
        <v>601</v>
      </c>
      <c r="C428" s="25">
        <v>34</v>
      </c>
      <c r="D428" s="25">
        <v>1227891</v>
      </c>
      <c r="E428" s="35" t="s">
        <v>5668</v>
      </c>
      <c r="F428" s="35" t="s">
        <v>5669</v>
      </c>
      <c r="G428" s="108">
        <v>83833.63</v>
      </c>
      <c r="H428" s="29">
        <v>1200000</v>
      </c>
      <c r="I428" s="30">
        <f>$I$406</f>
        <v>2024</v>
      </c>
    </row>
    <row r="429" spans="1:9">
      <c r="A429" s="18"/>
      <c r="B429" s="19" t="s">
        <v>601</v>
      </c>
      <c r="C429" s="25">
        <v>35</v>
      </c>
      <c r="D429" s="25">
        <v>1230402</v>
      </c>
      <c r="E429" s="35" t="s">
        <v>5670</v>
      </c>
      <c r="F429" s="19" t="s">
        <v>5671</v>
      </c>
      <c r="G429" s="108">
        <v>610638.80000000005</v>
      </c>
      <c r="H429" s="29">
        <v>585000</v>
      </c>
      <c r="I429" s="30">
        <f>$I$427</f>
        <v>2024</v>
      </c>
    </row>
    <row r="430" spans="1:9">
      <c r="A430" s="18"/>
      <c r="B430" s="19" t="s">
        <v>601</v>
      </c>
      <c r="C430" s="25">
        <v>36</v>
      </c>
      <c r="D430" s="25">
        <v>1230745</v>
      </c>
      <c r="E430" s="35" t="s">
        <v>5672</v>
      </c>
      <c r="F430" s="19" t="s">
        <v>5673</v>
      </c>
      <c r="G430" s="108">
        <v>79286.22</v>
      </c>
      <c r="H430" s="29">
        <v>15000</v>
      </c>
      <c r="I430" s="30" t="s">
        <v>5262</v>
      </c>
    </row>
    <row r="431" spans="1:9">
      <c r="A431" s="18"/>
      <c r="B431" s="19" t="s">
        <v>601</v>
      </c>
      <c r="C431" s="25">
        <v>37</v>
      </c>
      <c r="D431" s="25">
        <v>1228381</v>
      </c>
      <c r="E431" s="35" t="s">
        <v>5674</v>
      </c>
      <c r="F431" s="19" t="s">
        <v>5675</v>
      </c>
      <c r="G431" s="108">
        <v>1151959.55</v>
      </c>
      <c r="H431" s="29">
        <v>420000</v>
      </c>
      <c r="I431" s="30">
        <f>$I$427</f>
        <v>2024</v>
      </c>
    </row>
    <row r="432" spans="1:9">
      <c r="A432" s="18"/>
      <c r="B432" s="19" t="s">
        <v>601</v>
      </c>
      <c r="C432" s="25">
        <v>38</v>
      </c>
      <c r="D432" s="25">
        <v>1230013</v>
      </c>
      <c r="E432" s="35" t="s">
        <v>5676</v>
      </c>
      <c r="F432" s="19" t="s">
        <v>4411</v>
      </c>
      <c r="G432" s="108">
        <v>52087.93</v>
      </c>
      <c r="H432" s="29">
        <v>1000</v>
      </c>
      <c r="I432" s="30">
        <v>2024</v>
      </c>
    </row>
    <row r="433" spans="1:9">
      <c r="A433" s="18"/>
      <c r="B433" s="19" t="s">
        <v>601</v>
      </c>
      <c r="C433" s="25">
        <v>39</v>
      </c>
      <c r="D433" s="25">
        <v>1230041</v>
      </c>
      <c r="E433" s="35" t="s">
        <v>5677</v>
      </c>
      <c r="F433" s="19" t="s">
        <v>4412</v>
      </c>
      <c r="G433" s="108">
        <v>73820.13</v>
      </c>
      <c r="H433" s="29">
        <v>1000</v>
      </c>
      <c r="I433" s="30">
        <v>2024</v>
      </c>
    </row>
    <row r="434" spans="1:9">
      <c r="A434" s="18"/>
      <c r="B434" s="19" t="s">
        <v>601</v>
      </c>
      <c r="C434" s="25">
        <v>40</v>
      </c>
      <c r="D434" s="25">
        <v>1230052</v>
      </c>
      <c r="E434" s="35" t="s">
        <v>5678</v>
      </c>
      <c r="F434" s="19" t="s">
        <v>4414</v>
      </c>
      <c r="G434" s="108">
        <v>40985.93</v>
      </c>
      <c r="H434" s="29">
        <v>1000</v>
      </c>
      <c r="I434" s="30">
        <v>2024</v>
      </c>
    </row>
    <row r="435" spans="1:9">
      <c r="A435" s="18"/>
      <c r="B435" s="19" t="s">
        <v>601</v>
      </c>
      <c r="C435" s="25">
        <v>41</v>
      </c>
      <c r="D435" s="25">
        <v>1230061</v>
      </c>
      <c r="E435" s="35" t="s">
        <v>5679</v>
      </c>
      <c r="F435" s="19" t="s">
        <v>4415</v>
      </c>
      <c r="G435" s="108">
        <v>56221.120000000003</v>
      </c>
      <c r="H435" s="29">
        <v>1000</v>
      </c>
      <c r="I435" s="30">
        <v>2024</v>
      </c>
    </row>
    <row r="436" spans="1:9">
      <c r="A436" s="18"/>
      <c r="B436" s="19" t="s">
        <v>601</v>
      </c>
      <c r="C436" s="25">
        <v>42</v>
      </c>
      <c r="D436" s="25">
        <v>1230065</v>
      </c>
      <c r="E436" s="35" t="s">
        <v>5680</v>
      </c>
      <c r="F436" s="19" t="s">
        <v>4416</v>
      </c>
      <c r="G436" s="108">
        <v>73620.039999999994</v>
      </c>
      <c r="H436" s="29">
        <v>1000</v>
      </c>
      <c r="I436" s="30">
        <v>2024</v>
      </c>
    </row>
    <row r="437" spans="1:9">
      <c r="A437" s="18"/>
      <c r="B437" s="19" t="s">
        <v>601</v>
      </c>
      <c r="C437" s="25">
        <v>43</v>
      </c>
      <c r="D437" s="25">
        <v>1230071</v>
      </c>
      <c r="E437" s="35" t="s">
        <v>5681</v>
      </c>
      <c r="F437" s="19" t="s">
        <v>4417</v>
      </c>
      <c r="G437" s="108">
        <v>58326.58</v>
      </c>
      <c r="H437" s="29">
        <v>1000</v>
      </c>
      <c r="I437" s="30">
        <v>2024</v>
      </c>
    </row>
    <row r="438" spans="1:9">
      <c r="A438" s="18"/>
      <c r="B438" s="19" t="s">
        <v>601</v>
      </c>
      <c r="C438" s="25">
        <v>44</v>
      </c>
      <c r="D438" s="25">
        <v>1230078</v>
      </c>
      <c r="E438" s="35" t="s">
        <v>5682</v>
      </c>
      <c r="F438" s="19" t="s">
        <v>4418</v>
      </c>
      <c r="G438" s="108">
        <v>44607.12</v>
      </c>
      <c r="H438" s="29">
        <v>1000</v>
      </c>
      <c r="I438" s="30">
        <v>2024</v>
      </c>
    </row>
    <row r="439" spans="1:9">
      <c r="A439" s="18"/>
      <c r="B439" s="19" t="s">
        <v>601</v>
      </c>
      <c r="C439" s="25">
        <v>45</v>
      </c>
      <c r="D439" s="25">
        <v>1230083</v>
      </c>
      <c r="E439" s="35" t="s">
        <v>5683</v>
      </c>
      <c r="F439" s="19" t="s">
        <v>4419</v>
      </c>
      <c r="G439" s="108">
        <v>54066.59</v>
      </c>
      <c r="H439" s="29">
        <v>1000</v>
      </c>
      <c r="I439" s="30">
        <v>2024</v>
      </c>
    </row>
    <row r="440" spans="1:9">
      <c r="A440" s="18"/>
      <c r="B440" s="19" t="s">
        <v>601</v>
      </c>
      <c r="C440" s="25">
        <v>46</v>
      </c>
      <c r="D440" s="25">
        <v>1230109</v>
      </c>
      <c r="E440" s="35" t="s">
        <v>5684</v>
      </c>
      <c r="F440" s="19" t="s">
        <v>4420</v>
      </c>
      <c r="G440" s="108">
        <v>62933.35</v>
      </c>
      <c r="H440" s="29">
        <v>1000</v>
      </c>
      <c r="I440" s="30">
        <v>2024</v>
      </c>
    </row>
    <row r="441" spans="1:9">
      <c r="A441" s="18"/>
      <c r="B441" s="19" t="s">
        <v>601</v>
      </c>
      <c r="C441" s="25">
        <v>47</v>
      </c>
      <c r="D441" s="25">
        <v>1230119</v>
      </c>
      <c r="E441" s="35" t="s">
        <v>5685</v>
      </c>
      <c r="F441" s="19" t="s">
        <v>4421</v>
      </c>
      <c r="G441" s="108">
        <v>54849.51</v>
      </c>
      <c r="H441" s="29">
        <v>1000</v>
      </c>
      <c r="I441" s="30">
        <v>2024</v>
      </c>
    </row>
    <row r="442" spans="1:9">
      <c r="A442" s="18"/>
      <c r="B442" s="19" t="s">
        <v>601</v>
      </c>
      <c r="C442" s="25">
        <v>48</v>
      </c>
      <c r="D442" s="23">
        <v>1450741</v>
      </c>
      <c r="E442" s="21" t="s">
        <v>5686</v>
      </c>
      <c r="F442" s="39" t="s">
        <v>4429</v>
      </c>
      <c r="G442" s="22">
        <v>61825.94</v>
      </c>
      <c r="H442" s="29">
        <v>30000</v>
      </c>
      <c r="I442" s="30">
        <v>2024</v>
      </c>
    </row>
    <row r="443" spans="1:9">
      <c r="A443" s="18"/>
      <c r="B443" s="19" t="s">
        <v>601</v>
      </c>
      <c r="C443" s="25">
        <v>49</v>
      </c>
      <c r="D443" s="23">
        <v>1229095</v>
      </c>
      <c r="E443" s="35" t="s">
        <v>5687</v>
      </c>
      <c r="F443" s="39" t="s">
        <v>5688</v>
      </c>
      <c r="G443" s="22">
        <v>250886.97</v>
      </c>
      <c r="H443" s="29">
        <v>150000</v>
      </c>
      <c r="I443" s="30">
        <v>2024</v>
      </c>
    </row>
    <row r="444" spans="1:9">
      <c r="A444" s="18"/>
      <c r="B444" s="19" t="s">
        <v>601</v>
      </c>
      <c r="C444" s="25">
        <v>50</v>
      </c>
      <c r="D444" s="25">
        <v>1230084</v>
      </c>
      <c r="E444" s="35" t="s">
        <v>5689</v>
      </c>
      <c r="F444" s="19" t="s">
        <v>5690</v>
      </c>
      <c r="G444" s="108">
        <v>37309.699999999997</v>
      </c>
      <c r="H444" s="29">
        <v>60000</v>
      </c>
      <c r="I444" s="25">
        <v>2026</v>
      </c>
    </row>
    <row r="445" spans="1:9">
      <c r="A445" s="18"/>
      <c r="B445" s="19" t="s">
        <v>601</v>
      </c>
      <c r="C445" s="25">
        <v>51</v>
      </c>
      <c r="D445" s="25">
        <v>1229523</v>
      </c>
      <c r="E445" s="35" t="s">
        <v>5691</v>
      </c>
      <c r="F445" s="19" t="s">
        <v>5692</v>
      </c>
      <c r="G445" s="108">
        <v>7691.2</v>
      </c>
      <c r="H445" s="29">
        <v>15000</v>
      </c>
      <c r="I445" s="25">
        <v>2026</v>
      </c>
    </row>
    <row r="446" spans="1:9">
      <c r="A446" s="18"/>
      <c r="B446" s="19" t="s">
        <v>601</v>
      </c>
      <c r="C446" s="25">
        <v>52</v>
      </c>
      <c r="D446" s="25">
        <v>1230141</v>
      </c>
      <c r="E446" s="35" t="s">
        <v>5693</v>
      </c>
      <c r="F446" s="19" t="s">
        <v>5694</v>
      </c>
      <c r="G446" s="108">
        <v>92659.839999999997</v>
      </c>
      <c r="H446" s="29">
        <v>140000</v>
      </c>
      <c r="I446" s="25">
        <v>2026</v>
      </c>
    </row>
    <row r="447" spans="1:9">
      <c r="A447" s="18"/>
      <c r="B447" s="19" t="s">
        <v>601</v>
      </c>
      <c r="C447" s="25">
        <v>53</v>
      </c>
      <c r="D447" s="25">
        <v>1230158</v>
      </c>
      <c r="E447" s="35" t="s">
        <v>5695</v>
      </c>
      <c r="F447" s="19" t="s">
        <v>5696</v>
      </c>
      <c r="G447" s="108">
        <v>32619.1</v>
      </c>
      <c r="H447" s="29">
        <v>50000</v>
      </c>
      <c r="I447" s="25">
        <v>2026</v>
      </c>
    </row>
    <row r="448" spans="1:9">
      <c r="A448" s="18"/>
      <c r="B448" s="19" t="s">
        <v>601</v>
      </c>
      <c r="C448" s="25">
        <v>54</v>
      </c>
      <c r="D448" s="25">
        <v>1230208</v>
      </c>
      <c r="E448" s="35" t="s">
        <v>5697</v>
      </c>
      <c r="F448" s="19" t="s">
        <v>5698</v>
      </c>
      <c r="G448" s="108">
        <v>116533.26</v>
      </c>
      <c r="H448" s="29">
        <v>150000</v>
      </c>
      <c r="I448" s="25">
        <v>2026</v>
      </c>
    </row>
    <row r="449" spans="1:9">
      <c r="A449" s="18"/>
      <c r="B449" s="19" t="s">
        <v>601</v>
      </c>
      <c r="C449" s="25">
        <v>55</v>
      </c>
      <c r="D449" s="25">
        <v>1228960</v>
      </c>
      <c r="E449" s="35" t="s">
        <v>5699</v>
      </c>
      <c r="F449" s="19" t="s">
        <v>5700</v>
      </c>
      <c r="G449" s="108">
        <v>1602.55</v>
      </c>
      <c r="H449" s="29">
        <v>5000</v>
      </c>
      <c r="I449" s="25">
        <v>2026</v>
      </c>
    </row>
    <row r="450" spans="1:9">
      <c r="A450" s="18"/>
      <c r="B450" s="19" t="s">
        <v>601</v>
      </c>
      <c r="C450" s="25">
        <v>56</v>
      </c>
      <c r="D450" s="25">
        <v>1230476</v>
      </c>
      <c r="E450" s="35" t="s">
        <v>5701</v>
      </c>
      <c r="F450" s="19" t="s">
        <v>5702</v>
      </c>
      <c r="G450" s="108">
        <v>10793.16</v>
      </c>
      <c r="H450" s="29">
        <v>20000</v>
      </c>
      <c r="I450" s="25">
        <v>2026</v>
      </c>
    </row>
    <row r="451" spans="1:9">
      <c r="A451" s="18"/>
      <c r="B451" s="19" t="s">
        <v>601</v>
      </c>
      <c r="C451" s="25">
        <v>57</v>
      </c>
      <c r="D451" s="25">
        <v>1229402</v>
      </c>
      <c r="E451" s="35" t="s">
        <v>5703</v>
      </c>
      <c r="F451" s="19" t="s">
        <v>683</v>
      </c>
      <c r="G451" s="108">
        <v>3375.81</v>
      </c>
      <c r="H451" s="29">
        <v>8000</v>
      </c>
      <c r="I451" s="25">
        <v>2026</v>
      </c>
    </row>
    <row r="452" spans="1:9">
      <c r="A452" s="18"/>
      <c r="B452" s="19" t="s">
        <v>601</v>
      </c>
      <c r="C452" s="25">
        <v>58</v>
      </c>
      <c r="D452" s="25">
        <v>1230636</v>
      </c>
      <c r="E452" s="35" t="s">
        <v>5704</v>
      </c>
      <c r="F452" s="19" t="s">
        <v>643</v>
      </c>
      <c r="G452" s="108">
        <v>52347.22</v>
      </c>
      <c r="H452" s="29">
        <v>90000</v>
      </c>
      <c r="I452" s="25">
        <v>2026</v>
      </c>
    </row>
    <row r="453" spans="1:9">
      <c r="A453" s="18"/>
      <c r="B453" s="19" t="s">
        <v>601</v>
      </c>
      <c r="C453" s="25">
        <v>59</v>
      </c>
      <c r="D453" s="25">
        <v>1352107</v>
      </c>
      <c r="E453" s="35" t="s">
        <v>5705</v>
      </c>
      <c r="F453" s="19" t="s">
        <v>640</v>
      </c>
      <c r="G453" s="108">
        <v>70105.440000000002</v>
      </c>
      <c r="H453" s="29">
        <v>100000</v>
      </c>
      <c r="I453" s="25">
        <v>2026</v>
      </c>
    </row>
    <row r="454" spans="1:9">
      <c r="A454" s="18"/>
      <c r="B454" s="19" t="s">
        <v>601</v>
      </c>
      <c r="C454" s="25">
        <v>60</v>
      </c>
      <c r="D454" s="25">
        <v>1228891</v>
      </c>
      <c r="E454" s="35" t="s">
        <v>5706</v>
      </c>
      <c r="F454" s="19" t="s">
        <v>640</v>
      </c>
      <c r="G454" s="108">
        <v>9570.44</v>
      </c>
      <c r="H454" s="29">
        <v>15000</v>
      </c>
      <c r="I454" s="25">
        <v>2026</v>
      </c>
    </row>
    <row r="455" spans="1:9">
      <c r="A455" s="18"/>
      <c r="B455" s="19" t="s">
        <v>601</v>
      </c>
      <c r="C455" s="25">
        <v>61</v>
      </c>
      <c r="D455" s="25">
        <v>1352133</v>
      </c>
      <c r="E455" s="35" t="s">
        <v>5707</v>
      </c>
      <c r="F455" s="19" t="s">
        <v>639</v>
      </c>
      <c r="G455" s="108">
        <v>65392.5</v>
      </c>
      <c r="H455" s="29">
        <v>90000</v>
      </c>
      <c r="I455" s="25">
        <v>2026</v>
      </c>
    </row>
    <row r="456" spans="1:9">
      <c r="A456" s="18"/>
      <c r="B456" s="19" t="s">
        <v>601</v>
      </c>
      <c r="C456" s="25">
        <v>62</v>
      </c>
      <c r="D456" s="25">
        <v>1229723</v>
      </c>
      <c r="E456" s="35" t="s">
        <v>5708</v>
      </c>
      <c r="F456" s="19" t="s">
        <v>660</v>
      </c>
      <c r="G456" s="108">
        <v>10891.4</v>
      </c>
      <c r="H456" s="29">
        <v>20000</v>
      </c>
      <c r="I456" s="25">
        <v>2026</v>
      </c>
    </row>
    <row r="457" spans="1:9">
      <c r="A457" s="18"/>
      <c r="B457" s="19" t="s">
        <v>601</v>
      </c>
      <c r="C457" s="25">
        <v>63</v>
      </c>
      <c r="D457" s="25">
        <v>1229343</v>
      </c>
      <c r="E457" s="35" t="s">
        <v>5709</v>
      </c>
      <c r="F457" s="19" t="s">
        <v>5710</v>
      </c>
      <c r="G457" s="108">
        <v>14996.83</v>
      </c>
      <c r="H457" s="29">
        <v>20000</v>
      </c>
      <c r="I457" s="25">
        <v>2026</v>
      </c>
    </row>
    <row r="458" spans="1:9">
      <c r="A458" s="18"/>
      <c r="B458" s="19" t="s">
        <v>601</v>
      </c>
      <c r="C458" s="25">
        <v>64</v>
      </c>
      <c r="D458" s="25">
        <v>1229674</v>
      </c>
      <c r="E458" s="35" t="s">
        <v>5711</v>
      </c>
      <c r="F458" s="19" t="s">
        <v>659</v>
      </c>
      <c r="G458" s="108">
        <v>7131.06</v>
      </c>
      <c r="H458" s="29">
        <v>10000</v>
      </c>
      <c r="I458" s="25">
        <v>2026</v>
      </c>
    </row>
    <row r="459" spans="1:9">
      <c r="A459" s="18"/>
      <c r="B459" s="19" t="s">
        <v>601</v>
      </c>
      <c r="C459" s="25">
        <v>65</v>
      </c>
      <c r="D459" s="25">
        <v>1229686</v>
      </c>
      <c r="E459" s="35" t="s">
        <v>5712</v>
      </c>
      <c r="F459" s="19" t="s">
        <v>658</v>
      </c>
      <c r="G459" s="108">
        <v>13843.1</v>
      </c>
      <c r="H459" s="29">
        <v>15000</v>
      </c>
      <c r="I459" s="25">
        <v>2026</v>
      </c>
    </row>
    <row r="460" spans="1:9">
      <c r="A460" s="18"/>
      <c r="B460" s="19" t="s">
        <v>601</v>
      </c>
      <c r="C460" s="25">
        <v>66</v>
      </c>
      <c r="D460" s="25">
        <v>1229713</v>
      </c>
      <c r="E460" s="35" t="s">
        <v>5713</v>
      </c>
      <c r="F460" s="19" t="s">
        <v>644</v>
      </c>
      <c r="G460" s="108">
        <v>23950.5</v>
      </c>
      <c r="H460" s="29">
        <v>30000</v>
      </c>
      <c r="I460" s="25">
        <v>2026</v>
      </c>
    </row>
    <row r="461" spans="1:9">
      <c r="A461" s="18"/>
      <c r="B461" s="19" t="s">
        <v>601</v>
      </c>
      <c r="C461" s="25">
        <v>67</v>
      </c>
      <c r="D461" s="25">
        <v>1229816</v>
      </c>
      <c r="E461" s="35" t="s">
        <v>5714</v>
      </c>
      <c r="F461" s="19" t="s">
        <v>646</v>
      </c>
      <c r="G461" s="108">
        <v>40482.480000000003</v>
      </c>
      <c r="H461" s="29">
        <v>60000</v>
      </c>
      <c r="I461" s="25">
        <v>2026</v>
      </c>
    </row>
    <row r="462" spans="1:9">
      <c r="A462" s="18"/>
      <c r="B462" s="19" t="s">
        <v>601</v>
      </c>
      <c r="C462" s="25">
        <v>68</v>
      </c>
      <c r="D462" s="25">
        <v>1229738</v>
      </c>
      <c r="E462" s="35" t="s">
        <v>5715</v>
      </c>
      <c r="F462" s="19" t="s">
        <v>663</v>
      </c>
      <c r="G462" s="108">
        <v>2983.62</v>
      </c>
      <c r="H462" s="29">
        <v>5000</v>
      </c>
      <c r="I462" s="25">
        <v>2026</v>
      </c>
    </row>
    <row r="463" spans="1:9">
      <c r="A463" s="18"/>
      <c r="B463" s="19" t="s">
        <v>601</v>
      </c>
      <c r="C463" s="25">
        <v>69</v>
      </c>
      <c r="D463" s="25">
        <v>1229763</v>
      </c>
      <c r="E463" s="35" t="s">
        <v>5716</v>
      </c>
      <c r="F463" s="19" t="s">
        <v>684</v>
      </c>
      <c r="G463" s="108">
        <v>819.96</v>
      </c>
      <c r="H463" s="29">
        <v>3000</v>
      </c>
      <c r="I463" s="25">
        <v>2026</v>
      </c>
    </row>
    <row r="464" spans="1:9">
      <c r="A464" s="18"/>
      <c r="B464" s="19" t="s">
        <v>601</v>
      </c>
      <c r="C464" s="25">
        <v>70</v>
      </c>
      <c r="D464" s="25">
        <v>1229772</v>
      </c>
      <c r="E464" s="35" t="s">
        <v>5717</v>
      </c>
      <c r="F464" s="19" t="s">
        <v>685</v>
      </c>
      <c r="G464" s="108">
        <v>3343.63</v>
      </c>
      <c r="H464" s="29">
        <v>5000</v>
      </c>
      <c r="I464" s="25">
        <v>2026</v>
      </c>
    </row>
    <row r="465" spans="1:9">
      <c r="A465" s="18"/>
      <c r="B465" s="19" t="s">
        <v>601</v>
      </c>
      <c r="C465" s="25">
        <v>71</v>
      </c>
      <c r="D465" s="25">
        <v>1228990</v>
      </c>
      <c r="E465" s="35" t="s">
        <v>5718</v>
      </c>
      <c r="F465" s="19" t="s">
        <v>652</v>
      </c>
      <c r="G465" s="108">
        <v>9807.14</v>
      </c>
      <c r="H465" s="29">
        <v>12000</v>
      </c>
      <c r="I465" s="25">
        <v>2026</v>
      </c>
    </row>
    <row r="466" spans="1:9">
      <c r="A466" s="18"/>
      <c r="B466" s="19" t="s">
        <v>601</v>
      </c>
      <c r="C466" s="25">
        <v>72</v>
      </c>
      <c r="D466" s="25">
        <v>1229805</v>
      </c>
      <c r="E466" s="35" t="s">
        <v>5719</v>
      </c>
      <c r="F466" s="19" t="s">
        <v>682</v>
      </c>
      <c r="G466" s="108">
        <v>3899.98</v>
      </c>
      <c r="H466" s="29">
        <v>5000</v>
      </c>
      <c r="I466" s="25">
        <v>2026</v>
      </c>
    </row>
    <row r="467" spans="1:9">
      <c r="A467" s="18"/>
      <c r="B467" s="19" t="s">
        <v>601</v>
      </c>
      <c r="C467" s="25">
        <v>73</v>
      </c>
      <c r="D467" s="25">
        <v>1229796</v>
      </c>
      <c r="E467" s="35" t="s">
        <v>5720</v>
      </c>
      <c r="F467" s="19" t="s">
        <v>689</v>
      </c>
      <c r="G467" s="108">
        <v>2586.8200000000002</v>
      </c>
      <c r="H467" s="29">
        <v>5000</v>
      </c>
      <c r="I467" s="25">
        <v>2026</v>
      </c>
    </row>
    <row r="468" spans="1:9">
      <c r="A468" s="18"/>
      <c r="B468" s="19" t="s">
        <v>601</v>
      </c>
      <c r="C468" s="25">
        <v>74</v>
      </c>
      <c r="D468" s="25">
        <v>1227896</v>
      </c>
      <c r="E468" s="35" t="s">
        <v>5721</v>
      </c>
      <c r="F468" s="19" t="s">
        <v>675</v>
      </c>
      <c r="G468" s="108">
        <v>22421.55</v>
      </c>
      <c r="H468" s="29">
        <v>30000</v>
      </c>
      <c r="I468" s="25">
        <v>2026</v>
      </c>
    </row>
    <row r="469" spans="1:9">
      <c r="A469" s="18"/>
      <c r="B469" s="19" t="s">
        <v>601</v>
      </c>
      <c r="C469" s="25">
        <v>75</v>
      </c>
      <c r="D469" s="25">
        <v>1229412</v>
      </c>
      <c r="E469" s="35" t="s">
        <v>5722</v>
      </c>
      <c r="F469" s="19" t="s">
        <v>687</v>
      </c>
      <c r="G469" s="108">
        <v>2882.62</v>
      </c>
      <c r="H469" s="29">
        <v>5000</v>
      </c>
      <c r="I469" s="25">
        <v>2026</v>
      </c>
    </row>
    <row r="470" spans="1:9">
      <c r="A470" s="18"/>
      <c r="B470" s="19" t="s">
        <v>601</v>
      </c>
      <c r="C470" s="25">
        <v>76</v>
      </c>
      <c r="D470" s="25">
        <v>1228016</v>
      </c>
      <c r="E470" s="35" t="s">
        <v>5723</v>
      </c>
      <c r="F470" s="19" t="s">
        <v>667</v>
      </c>
      <c r="G470" s="108">
        <v>7111.32</v>
      </c>
      <c r="H470" s="29">
        <v>10000</v>
      </c>
      <c r="I470" s="25">
        <v>2026</v>
      </c>
    </row>
    <row r="471" spans="1:9">
      <c r="A471" s="18"/>
      <c r="B471" s="19" t="s">
        <v>601</v>
      </c>
      <c r="C471" s="25">
        <v>77</v>
      </c>
      <c r="D471" s="25">
        <v>1228023</v>
      </c>
      <c r="E471" s="35" t="s">
        <v>5724</v>
      </c>
      <c r="F471" s="19" t="s">
        <v>667</v>
      </c>
      <c r="G471" s="108">
        <v>13910.99</v>
      </c>
      <c r="H471" s="29">
        <v>20000</v>
      </c>
      <c r="I471" s="25">
        <v>2026</v>
      </c>
    </row>
    <row r="472" spans="1:9">
      <c r="A472" s="18"/>
      <c r="B472" s="19" t="s">
        <v>601</v>
      </c>
      <c r="C472" s="25">
        <v>78</v>
      </c>
      <c r="D472" s="25">
        <v>1228052</v>
      </c>
      <c r="E472" s="35" t="s">
        <v>5725</v>
      </c>
      <c r="F472" s="19" t="s">
        <v>667</v>
      </c>
      <c r="G472" s="108">
        <v>29280.43</v>
      </c>
      <c r="H472" s="29">
        <v>50000</v>
      </c>
      <c r="I472" s="25">
        <v>2026</v>
      </c>
    </row>
    <row r="473" spans="1:9">
      <c r="A473" s="18"/>
      <c r="B473" s="19" t="s">
        <v>601</v>
      </c>
      <c r="C473" s="25">
        <v>79</v>
      </c>
      <c r="D473" s="25">
        <v>1229776</v>
      </c>
      <c r="E473" s="35" t="s">
        <v>5726</v>
      </c>
      <c r="F473" s="19" t="s">
        <v>662</v>
      </c>
      <c r="G473" s="108">
        <v>5614.72</v>
      </c>
      <c r="H473" s="29">
        <v>10000</v>
      </c>
      <c r="I473" s="25">
        <v>2026</v>
      </c>
    </row>
    <row r="474" spans="1:9">
      <c r="A474" s="18"/>
      <c r="B474" s="19" t="s">
        <v>601</v>
      </c>
      <c r="C474" s="25">
        <v>80</v>
      </c>
      <c r="D474" s="25">
        <v>1351661</v>
      </c>
      <c r="E474" s="35" t="s">
        <v>5727</v>
      </c>
      <c r="F474" s="19" t="s">
        <v>5728</v>
      </c>
      <c r="G474" s="108">
        <v>40478.410000000003</v>
      </c>
      <c r="H474" s="29">
        <v>70000</v>
      </c>
      <c r="I474" s="25">
        <v>2026</v>
      </c>
    </row>
    <row r="475" spans="1:9">
      <c r="A475" s="18"/>
      <c r="B475" s="19" t="s">
        <v>601</v>
      </c>
      <c r="C475" s="25">
        <v>81</v>
      </c>
      <c r="D475" s="25">
        <v>1229471</v>
      </c>
      <c r="E475" s="35" t="s">
        <v>5729</v>
      </c>
      <c r="F475" s="19" t="s">
        <v>638</v>
      </c>
      <c r="G475" s="108">
        <v>28816.65</v>
      </c>
      <c r="H475" s="29">
        <v>50000</v>
      </c>
      <c r="I475" s="25">
        <v>2026</v>
      </c>
    </row>
    <row r="476" spans="1:9">
      <c r="A476" s="18"/>
      <c r="B476" s="19" t="s">
        <v>601</v>
      </c>
      <c r="C476" s="25">
        <v>82</v>
      </c>
      <c r="D476" s="25">
        <v>1228918</v>
      </c>
      <c r="E476" s="35" t="s">
        <v>5730</v>
      </c>
      <c r="F476" s="19" t="s">
        <v>5731</v>
      </c>
      <c r="G476" s="108">
        <v>18906.759999999998</v>
      </c>
      <c r="H476" s="29">
        <v>30000</v>
      </c>
      <c r="I476" s="25">
        <v>2026</v>
      </c>
    </row>
    <row r="477" spans="1:9">
      <c r="A477" s="18"/>
      <c r="B477" s="19" t="s">
        <v>601</v>
      </c>
      <c r="C477" s="25">
        <v>83</v>
      </c>
      <c r="D477" s="25">
        <v>1229405</v>
      </c>
      <c r="E477" s="35" t="s">
        <v>5732</v>
      </c>
      <c r="F477" s="19" t="s">
        <v>5731</v>
      </c>
      <c r="G477" s="108">
        <v>37682.639999999999</v>
      </c>
      <c r="H477" s="29">
        <v>50000</v>
      </c>
      <c r="I477" s="25">
        <v>2026</v>
      </c>
    </row>
    <row r="478" spans="1:9">
      <c r="A478" s="18"/>
      <c r="B478" s="19" t="s">
        <v>601</v>
      </c>
      <c r="C478" s="25">
        <v>84</v>
      </c>
      <c r="D478" s="25">
        <v>1229433</v>
      </c>
      <c r="E478" s="35" t="s">
        <v>5733</v>
      </c>
      <c r="F478" s="19" t="s">
        <v>5734</v>
      </c>
      <c r="G478" s="108">
        <v>4110.58</v>
      </c>
      <c r="H478" s="29">
        <v>8000</v>
      </c>
      <c r="I478" s="25">
        <v>2026</v>
      </c>
    </row>
    <row r="479" spans="1:9">
      <c r="A479" s="18"/>
      <c r="B479" s="19" t="s">
        <v>601</v>
      </c>
      <c r="C479" s="25">
        <v>85</v>
      </c>
      <c r="D479" s="25">
        <v>1229430</v>
      </c>
      <c r="E479" s="35" t="s">
        <v>5735</v>
      </c>
      <c r="F479" s="19" t="s">
        <v>642</v>
      </c>
      <c r="G479" s="108">
        <v>5406.5</v>
      </c>
      <c r="H479" s="29">
        <v>7000</v>
      </c>
      <c r="I479" s="25">
        <v>2026</v>
      </c>
    </row>
    <row r="480" spans="1:9">
      <c r="A480" s="18"/>
      <c r="B480" s="19" t="s">
        <v>601</v>
      </c>
      <c r="C480" s="25">
        <v>86</v>
      </c>
      <c r="D480" s="25">
        <v>1229420</v>
      </c>
      <c r="E480" s="35" t="s">
        <v>5736</v>
      </c>
      <c r="F480" s="19" t="s">
        <v>676</v>
      </c>
      <c r="G480" s="108">
        <v>11830.69</v>
      </c>
      <c r="H480" s="29">
        <v>15000</v>
      </c>
      <c r="I480" s="25">
        <v>2026</v>
      </c>
    </row>
    <row r="481" spans="1:9">
      <c r="A481" s="18"/>
      <c r="B481" s="19" t="s">
        <v>601</v>
      </c>
      <c r="C481" s="25">
        <v>87</v>
      </c>
      <c r="D481" s="25">
        <v>1229424</v>
      </c>
      <c r="E481" s="35" t="s">
        <v>5737</v>
      </c>
      <c r="F481" s="19" t="s">
        <v>676</v>
      </c>
      <c r="G481" s="108">
        <v>1672.73</v>
      </c>
      <c r="H481" s="29">
        <v>3000</v>
      </c>
      <c r="I481" s="25">
        <v>2026</v>
      </c>
    </row>
    <row r="482" spans="1:9">
      <c r="A482" s="18"/>
      <c r="B482" s="19" t="s">
        <v>601</v>
      </c>
      <c r="C482" s="25">
        <v>88</v>
      </c>
      <c r="D482" s="25">
        <v>1229462</v>
      </c>
      <c r="E482" s="35" t="s">
        <v>5738</v>
      </c>
      <c r="F482" s="19" t="s">
        <v>676</v>
      </c>
      <c r="G482" s="108">
        <v>70299.929999999993</v>
      </c>
      <c r="H482" s="29">
        <v>97000</v>
      </c>
      <c r="I482" s="25">
        <v>2026</v>
      </c>
    </row>
    <row r="483" spans="1:9">
      <c r="A483" s="18"/>
      <c r="B483" s="19" t="s">
        <v>601</v>
      </c>
      <c r="C483" s="25">
        <v>89</v>
      </c>
      <c r="D483" s="25">
        <v>1229466</v>
      </c>
      <c r="E483" s="35" t="s">
        <v>5739</v>
      </c>
      <c r="F483" s="19" t="s">
        <v>676</v>
      </c>
      <c r="G483" s="108">
        <v>105988.62</v>
      </c>
      <c r="H483" s="29">
        <v>150000</v>
      </c>
      <c r="I483" s="25">
        <v>2026</v>
      </c>
    </row>
    <row r="484" spans="1:9">
      <c r="A484" s="18"/>
      <c r="B484" s="19" t="s">
        <v>601</v>
      </c>
      <c r="C484" s="25">
        <v>90</v>
      </c>
      <c r="D484" s="25">
        <v>1229468</v>
      </c>
      <c r="E484" s="35" t="s">
        <v>5740</v>
      </c>
      <c r="F484" s="19" t="s">
        <v>676</v>
      </c>
      <c r="G484" s="108">
        <v>136901.51</v>
      </c>
      <c r="H484" s="29">
        <v>180000</v>
      </c>
      <c r="I484" s="25">
        <v>2026</v>
      </c>
    </row>
    <row r="485" spans="1:9">
      <c r="A485" s="18"/>
      <c r="B485" s="19" t="s">
        <v>601</v>
      </c>
      <c r="C485" s="25">
        <v>91</v>
      </c>
      <c r="D485" s="25">
        <v>1352178</v>
      </c>
      <c r="E485" s="35" t="s">
        <v>5741</v>
      </c>
      <c r="F485" s="19" t="s">
        <v>5742</v>
      </c>
      <c r="G485" s="108">
        <v>62727.17</v>
      </c>
      <c r="H485" s="29">
        <v>90000</v>
      </c>
      <c r="I485" s="25">
        <v>2026</v>
      </c>
    </row>
    <row r="486" spans="1:9">
      <c r="A486" s="18"/>
      <c r="B486" s="19" t="s">
        <v>601</v>
      </c>
      <c r="C486" s="25">
        <v>92</v>
      </c>
      <c r="D486" s="25">
        <v>1230181</v>
      </c>
      <c r="E486" s="35" t="s">
        <v>5743</v>
      </c>
      <c r="F486" s="19" t="s">
        <v>5744</v>
      </c>
      <c r="G486" s="108">
        <v>22049.88</v>
      </c>
      <c r="H486" s="29">
        <v>30000</v>
      </c>
      <c r="I486" s="25">
        <v>2026</v>
      </c>
    </row>
    <row r="487" spans="1:9">
      <c r="A487" s="18"/>
      <c r="B487" s="19" t="s">
        <v>601</v>
      </c>
      <c r="C487" s="25">
        <v>93</v>
      </c>
      <c r="D487" s="25">
        <v>1229784</v>
      </c>
      <c r="E487" s="35" t="s">
        <v>5745</v>
      </c>
      <c r="F487" s="19" t="s">
        <v>690</v>
      </c>
      <c r="G487" s="108">
        <v>5195.2</v>
      </c>
      <c r="H487" s="29">
        <v>8000</v>
      </c>
      <c r="I487" s="25">
        <v>2026</v>
      </c>
    </row>
    <row r="488" spans="1:9">
      <c r="A488" s="18"/>
      <c r="B488" s="19" t="s">
        <v>601</v>
      </c>
      <c r="C488" s="25">
        <v>94</v>
      </c>
      <c r="D488" s="25">
        <v>1228773</v>
      </c>
      <c r="E488" s="35" t="s">
        <v>5746</v>
      </c>
      <c r="F488" s="19" t="s">
        <v>5747</v>
      </c>
      <c r="G488" s="108">
        <v>14098.18</v>
      </c>
      <c r="H488" s="29">
        <v>27000</v>
      </c>
      <c r="I488" s="25">
        <v>2026</v>
      </c>
    </row>
    <row r="489" spans="1:9">
      <c r="A489" s="18"/>
      <c r="B489" s="19" t="s">
        <v>601</v>
      </c>
      <c r="C489" s="25">
        <v>95</v>
      </c>
      <c r="D489" s="25">
        <v>1229423</v>
      </c>
      <c r="E489" s="35" t="s">
        <v>5748</v>
      </c>
      <c r="F489" s="19" t="s">
        <v>670</v>
      </c>
      <c r="G489" s="108">
        <v>38819.4</v>
      </c>
      <c r="H489" s="29">
        <v>55000</v>
      </c>
      <c r="I489" s="25">
        <v>2026</v>
      </c>
    </row>
    <row r="490" spans="1:9">
      <c r="A490" s="18"/>
      <c r="B490" s="19" t="s">
        <v>601</v>
      </c>
      <c r="C490" s="25">
        <v>96</v>
      </c>
      <c r="D490" s="25">
        <v>1229664</v>
      </c>
      <c r="E490" s="35" t="s">
        <v>5749</v>
      </c>
      <c r="F490" s="19" t="s">
        <v>637</v>
      </c>
      <c r="G490" s="108">
        <v>16543.650000000001</v>
      </c>
      <c r="H490" s="29">
        <v>25000</v>
      </c>
      <c r="I490" s="25">
        <v>2026</v>
      </c>
    </row>
    <row r="491" spans="1:9">
      <c r="A491" s="18"/>
      <c r="B491" s="19" t="s">
        <v>601</v>
      </c>
      <c r="C491" s="25">
        <v>97</v>
      </c>
      <c r="D491" s="25">
        <v>1228949</v>
      </c>
      <c r="E491" s="35" t="s">
        <v>5750</v>
      </c>
      <c r="F491" s="19" t="s">
        <v>5751</v>
      </c>
      <c r="G491" s="108">
        <v>63250</v>
      </c>
      <c r="H491" s="29">
        <v>90000</v>
      </c>
      <c r="I491" s="25">
        <v>2026</v>
      </c>
    </row>
    <row r="492" spans="1:9">
      <c r="A492" s="18"/>
      <c r="B492" s="19" t="s">
        <v>601</v>
      </c>
      <c r="C492" s="25">
        <v>98</v>
      </c>
      <c r="D492" s="25">
        <v>1229534</v>
      </c>
      <c r="E492" s="35" t="s">
        <v>5752</v>
      </c>
      <c r="F492" s="19" t="s">
        <v>5753</v>
      </c>
      <c r="G492" s="108">
        <v>7290.89</v>
      </c>
      <c r="H492" s="29">
        <v>10000</v>
      </c>
      <c r="I492" s="25">
        <v>2026</v>
      </c>
    </row>
    <row r="493" spans="1:9">
      <c r="A493" s="18"/>
      <c r="B493" s="19" t="s">
        <v>601</v>
      </c>
      <c r="C493" s="25">
        <v>99</v>
      </c>
      <c r="D493" s="25">
        <v>1228809</v>
      </c>
      <c r="E493" s="35" t="s">
        <v>5754</v>
      </c>
      <c r="F493" s="19" t="s">
        <v>5755</v>
      </c>
      <c r="G493" s="108">
        <v>9887.0400000000009</v>
      </c>
      <c r="H493" s="29">
        <v>15000</v>
      </c>
      <c r="I493" s="25">
        <v>2026</v>
      </c>
    </row>
    <row r="494" spans="1:9">
      <c r="A494" s="18"/>
      <c r="B494" s="19" t="s">
        <v>601</v>
      </c>
      <c r="C494" s="25">
        <v>100</v>
      </c>
      <c r="D494" s="25">
        <v>1351613</v>
      </c>
      <c r="E494" s="35" t="s">
        <v>5756</v>
      </c>
      <c r="F494" s="19" t="s">
        <v>5757</v>
      </c>
      <c r="G494" s="108">
        <v>25383.94</v>
      </c>
      <c r="H494" s="29">
        <v>35000</v>
      </c>
      <c r="I494" s="25">
        <v>2026</v>
      </c>
    </row>
    <row r="495" spans="1:9">
      <c r="A495" s="18"/>
      <c r="B495" s="19" t="s">
        <v>601</v>
      </c>
      <c r="C495" s="25">
        <v>101</v>
      </c>
      <c r="D495" s="25">
        <v>1230114</v>
      </c>
      <c r="E495" s="35" t="s">
        <v>5758</v>
      </c>
      <c r="F495" s="19" t="s">
        <v>5759</v>
      </c>
      <c r="G495" s="108">
        <v>23985</v>
      </c>
      <c r="H495" s="29">
        <v>30000</v>
      </c>
      <c r="I495" s="25">
        <v>2026</v>
      </c>
    </row>
    <row r="496" spans="1:9">
      <c r="A496" s="18"/>
      <c r="B496" s="19" t="s">
        <v>601</v>
      </c>
      <c r="C496" s="25">
        <v>102</v>
      </c>
      <c r="D496" s="25">
        <v>1230071</v>
      </c>
      <c r="E496" s="35" t="s">
        <v>5681</v>
      </c>
      <c r="F496" s="19" t="s">
        <v>5760</v>
      </c>
      <c r="G496" s="108">
        <v>58326.58</v>
      </c>
      <c r="H496" s="29">
        <v>25000</v>
      </c>
      <c r="I496" s="25">
        <v>2026</v>
      </c>
    </row>
    <row r="497" spans="1:9">
      <c r="A497" s="18"/>
      <c r="B497" s="19" t="s">
        <v>601</v>
      </c>
      <c r="C497" s="25">
        <v>103</v>
      </c>
      <c r="D497" s="25">
        <v>1230557</v>
      </c>
      <c r="E497" s="35" t="s">
        <v>5761</v>
      </c>
      <c r="F497" s="19" t="s">
        <v>4421</v>
      </c>
      <c r="G497" s="108">
        <v>22558.32</v>
      </c>
      <c r="H497" s="29">
        <v>20000</v>
      </c>
      <c r="I497" s="25">
        <v>2026</v>
      </c>
    </row>
    <row r="498" spans="1:9">
      <c r="A498" s="18"/>
      <c r="B498" s="19" t="s">
        <v>601</v>
      </c>
      <c r="C498" s="25">
        <v>104</v>
      </c>
      <c r="D498" s="25">
        <v>1230013</v>
      </c>
      <c r="E498" s="35" t="s">
        <v>5676</v>
      </c>
      <c r="F498" s="19" t="s">
        <v>4411</v>
      </c>
      <c r="G498" s="108">
        <v>52087.93</v>
      </c>
      <c r="H498" s="29">
        <v>5000</v>
      </c>
      <c r="I498" s="25">
        <v>2027</v>
      </c>
    </row>
    <row r="499" spans="1:9">
      <c r="A499" s="18"/>
      <c r="B499" s="19" t="s">
        <v>601</v>
      </c>
      <c r="C499" s="25">
        <v>105</v>
      </c>
      <c r="D499" s="25">
        <v>1230041</v>
      </c>
      <c r="E499" s="35" t="s">
        <v>5677</v>
      </c>
      <c r="F499" s="19" t="s">
        <v>4412</v>
      </c>
      <c r="G499" s="108">
        <v>73820.13</v>
      </c>
      <c r="H499" s="29">
        <v>5000</v>
      </c>
      <c r="I499" s="25">
        <v>2027</v>
      </c>
    </row>
    <row r="500" spans="1:9">
      <c r="A500" s="18"/>
      <c r="B500" s="19" t="s">
        <v>601</v>
      </c>
      <c r="C500" s="25">
        <v>106</v>
      </c>
      <c r="D500" s="25">
        <v>1230052</v>
      </c>
      <c r="E500" s="35" t="s">
        <v>5678</v>
      </c>
      <c r="F500" s="19" t="s">
        <v>4414</v>
      </c>
      <c r="G500" s="108">
        <v>40985.93</v>
      </c>
      <c r="H500" s="29">
        <v>5000</v>
      </c>
      <c r="I500" s="25">
        <v>2027</v>
      </c>
    </row>
    <row r="501" spans="1:9">
      <c r="A501" s="18"/>
      <c r="B501" s="19" t="s">
        <v>601</v>
      </c>
      <c r="C501" s="25">
        <v>107</v>
      </c>
      <c r="D501" s="25">
        <v>1230061</v>
      </c>
      <c r="E501" s="35" t="s">
        <v>5679</v>
      </c>
      <c r="F501" s="19" t="s">
        <v>4415</v>
      </c>
      <c r="G501" s="108">
        <v>56221.120000000003</v>
      </c>
      <c r="H501" s="29">
        <v>5000</v>
      </c>
      <c r="I501" s="25">
        <v>2027</v>
      </c>
    </row>
    <row r="502" spans="1:9">
      <c r="A502" s="18"/>
      <c r="B502" s="19" t="s">
        <v>601</v>
      </c>
      <c r="C502" s="25">
        <v>108</v>
      </c>
      <c r="D502" s="25">
        <v>1230065</v>
      </c>
      <c r="E502" s="35" t="s">
        <v>5680</v>
      </c>
      <c r="F502" s="19" t="s">
        <v>4416</v>
      </c>
      <c r="G502" s="108">
        <v>73620.039999999994</v>
      </c>
      <c r="H502" s="29">
        <v>5000</v>
      </c>
      <c r="I502" s="25">
        <v>2027</v>
      </c>
    </row>
    <row r="503" spans="1:9">
      <c r="A503" s="18"/>
      <c r="B503" s="19" t="s">
        <v>601</v>
      </c>
      <c r="C503" s="25">
        <v>109</v>
      </c>
      <c r="D503" s="25">
        <v>1230071</v>
      </c>
      <c r="E503" s="35" t="s">
        <v>5681</v>
      </c>
      <c r="F503" s="19" t="s">
        <v>4417</v>
      </c>
      <c r="G503" s="108">
        <v>58326.58</v>
      </c>
      <c r="H503" s="29">
        <v>5000</v>
      </c>
      <c r="I503" s="25">
        <v>2027</v>
      </c>
    </row>
    <row r="504" spans="1:9">
      <c r="A504" s="18"/>
      <c r="B504" s="19" t="s">
        <v>601</v>
      </c>
      <c r="C504" s="25">
        <v>110</v>
      </c>
      <c r="D504" s="25">
        <v>1230078</v>
      </c>
      <c r="E504" s="35" t="s">
        <v>5682</v>
      </c>
      <c r="F504" s="19" t="s">
        <v>4418</v>
      </c>
      <c r="G504" s="108">
        <v>44607.12</v>
      </c>
      <c r="H504" s="29">
        <v>5000</v>
      </c>
      <c r="I504" s="25">
        <v>2027</v>
      </c>
    </row>
    <row r="505" spans="1:9">
      <c r="A505" s="18"/>
      <c r="B505" s="19" t="s">
        <v>601</v>
      </c>
      <c r="C505" s="25">
        <v>111</v>
      </c>
      <c r="D505" s="25">
        <v>1230083</v>
      </c>
      <c r="E505" s="35" t="s">
        <v>5683</v>
      </c>
      <c r="F505" s="19" t="s">
        <v>4419</v>
      </c>
      <c r="G505" s="108">
        <v>54066.59</v>
      </c>
      <c r="H505" s="29">
        <v>5000</v>
      </c>
      <c r="I505" s="25">
        <v>2027</v>
      </c>
    </row>
    <row r="506" spans="1:9">
      <c r="A506" s="18"/>
      <c r="B506" s="19" t="s">
        <v>601</v>
      </c>
      <c r="C506" s="25">
        <v>112</v>
      </c>
      <c r="D506" s="25">
        <v>1230109</v>
      </c>
      <c r="E506" s="35" t="s">
        <v>5684</v>
      </c>
      <c r="F506" s="19" t="s">
        <v>4420</v>
      </c>
      <c r="G506" s="108">
        <v>62933.35</v>
      </c>
      <c r="H506" s="29">
        <v>5000</v>
      </c>
      <c r="I506" s="25">
        <v>2027</v>
      </c>
    </row>
    <row r="507" spans="1:9">
      <c r="A507" s="18"/>
      <c r="B507" s="19" t="s">
        <v>601</v>
      </c>
      <c r="C507" s="25">
        <v>113</v>
      </c>
      <c r="D507" s="25">
        <v>1230119</v>
      </c>
      <c r="E507" s="35" t="s">
        <v>5685</v>
      </c>
      <c r="F507" s="19" t="s">
        <v>4421</v>
      </c>
      <c r="G507" s="108">
        <v>54849.51</v>
      </c>
      <c r="H507" s="29">
        <v>5000</v>
      </c>
      <c r="I507" s="25">
        <v>2027</v>
      </c>
    </row>
    <row r="508" spans="1:9" ht="21" customHeight="1">
      <c r="A508" s="18">
        <v>14</v>
      </c>
      <c r="B508" s="19" t="s">
        <v>698</v>
      </c>
      <c r="C508" s="25">
        <v>1</v>
      </c>
      <c r="D508" s="19">
        <v>1449062</v>
      </c>
      <c r="E508" s="35" t="s">
        <v>5762</v>
      </c>
      <c r="F508" s="26" t="s">
        <v>5763</v>
      </c>
      <c r="G508" s="27">
        <v>50463.14</v>
      </c>
      <c r="H508" s="29">
        <v>136873.28</v>
      </c>
      <c r="I508" s="30">
        <v>2024</v>
      </c>
    </row>
    <row r="509" spans="1:9" ht="16.5" customHeight="1">
      <c r="A509" s="18"/>
      <c r="B509" s="19" t="s">
        <v>698</v>
      </c>
      <c r="C509" s="25">
        <v>2</v>
      </c>
      <c r="D509" s="19">
        <v>1251309</v>
      </c>
      <c r="E509" s="35" t="s">
        <v>5764</v>
      </c>
      <c r="F509" s="26" t="s">
        <v>5765</v>
      </c>
      <c r="G509" s="27">
        <v>43013.93</v>
      </c>
      <c r="H509" s="29">
        <v>99000</v>
      </c>
      <c r="I509" s="30"/>
    </row>
    <row r="510" spans="1:9" ht="16.5" customHeight="1">
      <c r="A510" s="18"/>
      <c r="B510" s="19" t="s">
        <v>698</v>
      </c>
      <c r="C510" s="25">
        <v>3</v>
      </c>
      <c r="D510" s="19">
        <v>1352028</v>
      </c>
      <c r="E510" s="35" t="s">
        <v>5766</v>
      </c>
      <c r="F510" s="26" t="s">
        <v>5767</v>
      </c>
      <c r="G510" s="27">
        <v>19355.509999999998</v>
      </c>
      <c r="H510" s="27">
        <v>49000</v>
      </c>
      <c r="I510" s="30"/>
    </row>
    <row r="511" spans="1:9" ht="16.5" customHeight="1">
      <c r="A511" s="18"/>
      <c r="B511" s="19" t="s">
        <v>698</v>
      </c>
      <c r="C511" s="25">
        <v>4</v>
      </c>
      <c r="D511" s="19">
        <v>1251482</v>
      </c>
      <c r="E511" s="35" t="s">
        <v>5768</v>
      </c>
      <c r="F511" s="26" t="s">
        <v>5765</v>
      </c>
      <c r="G511" s="27">
        <v>7505.42</v>
      </c>
      <c r="H511" s="27">
        <v>39000</v>
      </c>
      <c r="I511" s="30"/>
    </row>
    <row r="512" spans="1:9" ht="25.5" customHeight="1">
      <c r="A512" s="18"/>
      <c r="B512" s="19" t="s">
        <v>698</v>
      </c>
      <c r="C512" s="25">
        <v>5</v>
      </c>
      <c r="D512" s="19">
        <v>144906</v>
      </c>
      <c r="E512" s="35" t="s">
        <v>5769</v>
      </c>
      <c r="F512" s="26" t="s">
        <v>5770</v>
      </c>
      <c r="G512" s="27">
        <v>4282.3599999999997</v>
      </c>
      <c r="H512" s="27">
        <v>353348</v>
      </c>
      <c r="I512" s="30">
        <v>2024</v>
      </c>
    </row>
    <row r="513" spans="1:9" ht="25.5" customHeight="1">
      <c r="A513" s="18"/>
      <c r="B513" s="19" t="s">
        <v>698</v>
      </c>
      <c r="C513" s="25">
        <v>6</v>
      </c>
      <c r="D513" s="19">
        <v>1449063</v>
      </c>
      <c r="E513" s="35" t="s">
        <v>5771</v>
      </c>
      <c r="F513" s="26" t="s">
        <v>5772</v>
      </c>
      <c r="G513" s="27">
        <v>4385.37</v>
      </c>
      <c r="H513" s="27">
        <v>189908.92</v>
      </c>
      <c r="I513" s="30">
        <v>2024</v>
      </c>
    </row>
    <row r="514" spans="1:9" ht="24.6" customHeight="1">
      <c r="A514" s="18">
        <v>15</v>
      </c>
      <c r="B514" s="19" t="s">
        <v>708</v>
      </c>
      <c r="C514" s="25">
        <v>1</v>
      </c>
      <c r="D514" s="25">
        <v>1227682</v>
      </c>
      <c r="F514" s="31" t="s">
        <v>5773</v>
      </c>
      <c r="G514" s="27">
        <v>76011.63</v>
      </c>
      <c r="H514" s="29">
        <v>1175000</v>
      </c>
      <c r="I514" s="30">
        <v>2024</v>
      </c>
    </row>
    <row r="515" spans="1:9" ht="16.149999999999999" customHeight="1">
      <c r="A515" s="18"/>
      <c r="B515" s="19" t="s">
        <v>708</v>
      </c>
      <c r="C515" s="25">
        <v>2</v>
      </c>
      <c r="D515" s="25">
        <v>1237115</v>
      </c>
      <c r="F515" s="26" t="s">
        <v>5774</v>
      </c>
      <c r="G515" s="27">
        <v>11709.9</v>
      </c>
      <c r="H515" s="29">
        <v>950000</v>
      </c>
      <c r="I515" s="30" t="s">
        <v>5262</v>
      </c>
    </row>
    <row r="516" spans="1:9" ht="16.5" customHeight="1">
      <c r="A516" s="18"/>
      <c r="B516" s="19" t="s">
        <v>708</v>
      </c>
      <c r="C516" s="25">
        <v>3</v>
      </c>
      <c r="D516" s="25">
        <v>1227826</v>
      </c>
      <c r="F516" s="26" t="s">
        <v>5775</v>
      </c>
      <c r="G516" s="27">
        <v>292389.8</v>
      </c>
      <c r="H516" s="27">
        <v>1170000</v>
      </c>
      <c r="I516" s="30">
        <v>2024</v>
      </c>
    </row>
    <row r="517" spans="1:9" s="40" customFormat="1" ht="21.75" customHeight="1">
      <c r="A517" s="18"/>
      <c r="B517" s="19" t="s">
        <v>708</v>
      </c>
      <c r="C517" s="25">
        <v>4</v>
      </c>
      <c r="D517" s="25">
        <v>1227876</v>
      </c>
      <c r="F517" s="26" t="s">
        <v>5776</v>
      </c>
      <c r="G517" s="27">
        <v>31625</v>
      </c>
      <c r="H517" s="27">
        <v>590000</v>
      </c>
      <c r="I517" s="30">
        <v>2024</v>
      </c>
    </row>
    <row r="518" spans="1:9" ht="21.75" customHeight="1">
      <c r="A518" s="18"/>
      <c r="B518" s="19" t="s">
        <v>708</v>
      </c>
      <c r="C518" s="25">
        <v>5</v>
      </c>
      <c r="D518" s="25">
        <v>1227890</v>
      </c>
      <c r="F518" s="26" t="s">
        <v>5777</v>
      </c>
      <c r="G518" s="27">
        <v>58934.3</v>
      </c>
      <c r="H518" s="27">
        <v>440000</v>
      </c>
      <c r="I518" s="30">
        <v>2024</v>
      </c>
    </row>
    <row r="519" spans="1:9" ht="16.5" customHeight="1">
      <c r="A519" s="18"/>
      <c r="B519" s="19" t="s">
        <v>708</v>
      </c>
      <c r="C519" s="25">
        <v>6</v>
      </c>
      <c r="D519" s="25">
        <v>1237101</v>
      </c>
      <c r="F519" s="26" t="s">
        <v>5778</v>
      </c>
      <c r="G519" s="27">
        <v>2312.9</v>
      </c>
      <c r="H519" s="27">
        <v>460000</v>
      </c>
      <c r="I519" s="30">
        <v>2024</v>
      </c>
    </row>
    <row r="520" spans="1:9" ht="16.5" customHeight="1">
      <c r="A520" s="18"/>
      <c r="B520" s="19" t="s">
        <v>708</v>
      </c>
      <c r="C520" s="25">
        <v>7</v>
      </c>
      <c r="D520" s="25">
        <v>1227607</v>
      </c>
      <c r="F520" s="26" t="s">
        <v>5779</v>
      </c>
      <c r="G520" s="27">
        <v>32720.9</v>
      </c>
      <c r="H520" s="27">
        <v>410000</v>
      </c>
      <c r="I520" s="30">
        <v>2024</v>
      </c>
    </row>
    <row r="521" spans="1:9" ht="16.5" customHeight="1">
      <c r="A521" s="18"/>
      <c r="B521" s="19" t="s">
        <v>708</v>
      </c>
      <c r="C521" s="25">
        <v>8</v>
      </c>
      <c r="D521" s="25">
        <v>1232303</v>
      </c>
      <c r="F521" s="26" t="s">
        <v>5780</v>
      </c>
      <c r="G521" s="27">
        <v>19128</v>
      </c>
      <c r="H521" s="27">
        <v>92000</v>
      </c>
      <c r="I521" s="30">
        <v>2024</v>
      </c>
    </row>
    <row r="522" spans="1:9" ht="16.5" customHeight="1">
      <c r="A522" s="18"/>
      <c r="B522" s="19" t="s">
        <v>708</v>
      </c>
      <c r="C522" s="25">
        <v>9</v>
      </c>
      <c r="D522" s="25">
        <v>1227881</v>
      </c>
      <c r="F522" s="26" t="s">
        <v>5781</v>
      </c>
      <c r="G522" s="27">
        <v>107595</v>
      </c>
      <c r="H522" s="27">
        <v>430000</v>
      </c>
      <c r="I522" s="30">
        <v>2024</v>
      </c>
    </row>
    <row r="523" spans="1:9" ht="16.5" customHeight="1">
      <c r="A523" s="18"/>
      <c r="B523" s="19" t="s">
        <v>708</v>
      </c>
      <c r="C523" s="25">
        <v>10</v>
      </c>
      <c r="D523" s="25">
        <v>1238846</v>
      </c>
      <c r="F523" s="26" t="s">
        <v>5782</v>
      </c>
      <c r="G523" s="27">
        <v>55990.9</v>
      </c>
      <c r="H523" s="27">
        <v>105000</v>
      </c>
      <c r="I523" s="30">
        <v>2024</v>
      </c>
    </row>
    <row r="524" spans="1:9" ht="16.5" customHeight="1">
      <c r="A524" s="18"/>
      <c r="B524" s="19" t="s">
        <v>708</v>
      </c>
      <c r="C524" s="25">
        <v>11</v>
      </c>
      <c r="D524" s="25">
        <v>1445910</v>
      </c>
      <c r="F524" s="26" t="s">
        <v>5783</v>
      </c>
      <c r="G524" s="27">
        <v>29929.48</v>
      </c>
      <c r="H524" s="27">
        <v>135000</v>
      </c>
      <c r="I524" s="30">
        <v>2024</v>
      </c>
    </row>
    <row r="525" spans="1:9" ht="16.5" customHeight="1">
      <c r="A525" s="18"/>
      <c r="B525" s="19" t="s">
        <v>708</v>
      </c>
      <c r="C525" s="25">
        <v>12</v>
      </c>
      <c r="D525" s="41">
        <v>1447439</v>
      </c>
      <c r="F525" s="26" t="s">
        <v>5784</v>
      </c>
      <c r="G525" s="108">
        <v>3291.62</v>
      </c>
      <c r="H525" s="27">
        <v>156000</v>
      </c>
      <c r="I525" s="30">
        <v>2024</v>
      </c>
    </row>
    <row r="526" spans="1:9" ht="16.5" customHeight="1">
      <c r="A526" s="18"/>
      <c r="B526" s="19" t="s">
        <v>708</v>
      </c>
      <c r="C526" s="25">
        <v>13</v>
      </c>
      <c r="D526" s="30">
        <v>1240057</v>
      </c>
      <c r="F526" s="26" t="s">
        <v>5785</v>
      </c>
      <c r="G526" s="26">
        <v>13455.28</v>
      </c>
      <c r="H526" s="27">
        <v>75000</v>
      </c>
      <c r="I526" s="30">
        <v>2024</v>
      </c>
    </row>
    <row r="527" spans="1:9" ht="16.5" customHeight="1">
      <c r="A527" s="18"/>
      <c r="B527" s="19" t="s">
        <v>708</v>
      </c>
      <c r="C527" s="25">
        <v>14</v>
      </c>
      <c r="D527" s="25">
        <v>1227799</v>
      </c>
      <c r="F527" s="26" t="s">
        <v>5786</v>
      </c>
      <c r="G527" s="27">
        <v>4665.3</v>
      </c>
      <c r="H527" s="27">
        <v>95000</v>
      </c>
      <c r="I527" s="30">
        <v>2024</v>
      </c>
    </row>
    <row r="528" spans="1:9" ht="16.5" customHeight="1">
      <c r="A528" s="18"/>
      <c r="B528" s="19" t="s">
        <v>708</v>
      </c>
      <c r="C528" s="25">
        <v>15</v>
      </c>
      <c r="D528" s="25">
        <v>1227788</v>
      </c>
      <c r="F528" s="26" t="s">
        <v>5787</v>
      </c>
      <c r="G528" s="27">
        <v>131644.29999999999</v>
      </c>
      <c r="H528" s="27">
        <v>120000</v>
      </c>
      <c r="I528" s="30">
        <v>2024</v>
      </c>
    </row>
    <row r="529" spans="1:9" ht="16.5" customHeight="1">
      <c r="A529" s="18"/>
      <c r="B529" s="19" t="s">
        <v>708</v>
      </c>
      <c r="C529" s="25">
        <v>16</v>
      </c>
      <c r="D529" s="25">
        <v>1236876</v>
      </c>
      <c r="F529" s="26" t="s">
        <v>5788</v>
      </c>
      <c r="G529" s="27">
        <v>3784.25</v>
      </c>
      <c r="H529" s="27">
        <v>76000</v>
      </c>
      <c r="I529" s="30">
        <v>2024</v>
      </c>
    </row>
    <row r="530" spans="1:9" ht="40.15" customHeight="1">
      <c r="A530" s="18"/>
      <c r="B530" s="19" t="s">
        <v>708</v>
      </c>
      <c r="C530" s="25">
        <v>17</v>
      </c>
      <c r="D530" s="25">
        <v>1227643</v>
      </c>
      <c r="F530" s="26" t="s">
        <v>5789</v>
      </c>
      <c r="G530" s="27">
        <v>88975.35</v>
      </c>
      <c r="H530" s="27">
        <v>132000</v>
      </c>
      <c r="I530" s="30">
        <v>2024</v>
      </c>
    </row>
    <row r="531" spans="1:9" ht="21.75" customHeight="1">
      <c r="A531" s="18"/>
      <c r="B531" s="19" t="s">
        <v>708</v>
      </c>
      <c r="C531" s="25">
        <v>18</v>
      </c>
      <c r="D531" s="25">
        <v>1228557</v>
      </c>
      <c r="F531" s="26" t="s">
        <v>5790</v>
      </c>
      <c r="G531" s="27">
        <v>23736.1</v>
      </c>
      <c r="H531" s="27">
        <v>82000</v>
      </c>
      <c r="I531" s="30">
        <v>2024</v>
      </c>
    </row>
    <row r="532" spans="1:9" ht="18.600000000000001" customHeight="1">
      <c r="A532" s="18"/>
      <c r="B532" s="19" t="s">
        <v>708</v>
      </c>
      <c r="C532" s="25">
        <v>19</v>
      </c>
      <c r="D532" s="25">
        <v>1227872</v>
      </c>
      <c r="F532" s="26" t="s">
        <v>5791</v>
      </c>
      <c r="G532" s="27">
        <v>22998.5</v>
      </c>
      <c r="H532" s="27">
        <v>90000</v>
      </c>
      <c r="I532" s="30">
        <v>2024</v>
      </c>
    </row>
    <row r="533" spans="1:9" ht="16.5" customHeight="1">
      <c r="A533" s="18"/>
      <c r="B533" s="19" t="s">
        <v>708</v>
      </c>
      <c r="C533" s="25">
        <v>20</v>
      </c>
      <c r="D533" s="25">
        <v>1227992</v>
      </c>
      <c r="F533" s="26" t="s">
        <v>5792</v>
      </c>
      <c r="G533" s="27">
        <v>21961.200000000001</v>
      </c>
      <c r="H533" s="27">
        <v>95000</v>
      </c>
      <c r="I533" s="30">
        <v>2024</v>
      </c>
    </row>
    <row r="534" spans="1:9" ht="16.5" customHeight="1">
      <c r="A534" s="18"/>
      <c r="B534" s="19" t="s">
        <v>708</v>
      </c>
      <c r="C534" s="25">
        <v>21</v>
      </c>
      <c r="D534" s="25">
        <v>1227888</v>
      </c>
      <c r="F534" s="26" t="s">
        <v>5793</v>
      </c>
      <c r="G534" s="27">
        <v>1442.1</v>
      </c>
      <c r="H534" s="27">
        <v>76000</v>
      </c>
      <c r="I534" s="30">
        <v>2024</v>
      </c>
    </row>
    <row r="535" spans="1:9" ht="27" customHeight="1">
      <c r="A535" s="18"/>
      <c r="B535" s="19" t="s">
        <v>708</v>
      </c>
      <c r="C535" s="25">
        <v>22</v>
      </c>
      <c r="D535" s="25">
        <v>1447184</v>
      </c>
      <c r="F535" s="26" t="s">
        <v>5794</v>
      </c>
      <c r="G535" s="27">
        <v>23485.35</v>
      </c>
      <c r="H535" s="27">
        <v>880000</v>
      </c>
      <c r="I535" s="30" t="s">
        <v>5262</v>
      </c>
    </row>
    <row r="536" spans="1:9" ht="16.5" customHeight="1">
      <c r="A536" s="18"/>
      <c r="B536" s="19" t="s">
        <v>708</v>
      </c>
      <c r="C536" s="25">
        <v>23</v>
      </c>
      <c r="D536" s="25">
        <v>1236837</v>
      </c>
      <c r="F536" s="26" t="s">
        <v>5795</v>
      </c>
      <c r="G536" s="27">
        <v>38020</v>
      </c>
      <c r="H536" s="27">
        <v>180000</v>
      </c>
      <c r="I536" s="30">
        <v>2025</v>
      </c>
    </row>
    <row r="537" spans="1:9" ht="16.5" customHeight="1">
      <c r="A537" s="18"/>
      <c r="B537" s="19" t="s">
        <v>708</v>
      </c>
      <c r="C537" s="25">
        <v>24</v>
      </c>
      <c r="D537" s="25">
        <v>1227994</v>
      </c>
      <c r="F537" s="26" t="s">
        <v>5796</v>
      </c>
      <c r="G537" s="27">
        <v>6244.35</v>
      </c>
      <c r="H537" s="27">
        <v>1200000</v>
      </c>
      <c r="I537" s="30">
        <v>2025</v>
      </c>
    </row>
    <row r="538" spans="1:9" ht="22.9" customHeight="1">
      <c r="A538" s="18"/>
      <c r="B538" s="19" t="s">
        <v>708</v>
      </c>
      <c r="C538" s="25">
        <v>25</v>
      </c>
      <c r="D538" s="25">
        <v>1226182</v>
      </c>
      <c r="F538" s="26" t="s">
        <v>5797</v>
      </c>
      <c r="G538" s="27">
        <v>292389.8</v>
      </c>
      <c r="H538" s="27">
        <v>930000</v>
      </c>
      <c r="I538" s="30">
        <v>2025</v>
      </c>
    </row>
    <row r="539" spans="1:9" ht="24">
      <c r="A539" s="18"/>
      <c r="B539" s="19" t="s">
        <v>708</v>
      </c>
      <c r="C539" s="25">
        <v>26</v>
      </c>
      <c r="D539" s="25">
        <v>127772</v>
      </c>
      <c r="F539" s="26" t="s">
        <v>5798</v>
      </c>
      <c r="G539" s="27">
        <v>3027</v>
      </c>
      <c r="H539" s="27">
        <v>3900000</v>
      </c>
      <c r="I539" s="30" t="s">
        <v>5272</v>
      </c>
    </row>
    <row r="540" spans="1:9" ht="16.5" customHeight="1">
      <c r="A540" s="18"/>
      <c r="B540" s="19" t="s">
        <v>708</v>
      </c>
      <c r="C540" s="25">
        <v>27</v>
      </c>
      <c r="D540" s="25">
        <v>1445932</v>
      </c>
      <c r="F540" s="26" t="s">
        <v>5799</v>
      </c>
      <c r="G540" s="27">
        <v>54832.93</v>
      </c>
      <c r="H540" s="27">
        <v>1600000</v>
      </c>
      <c r="I540" s="30" t="s">
        <v>5800</v>
      </c>
    </row>
    <row r="541" spans="1:9" ht="16.5" customHeight="1">
      <c r="A541" s="18"/>
      <c r="B541" s="19" t="s">
        <v>708</v>
      </c>
      <c r="C541" s="25">
        <v>28</v>
      </c>
      <c r="D541" s="25">
        <v>1249545</v>
      </c>
      <c r="F541" s="26" t="s">
        <v>5801</v>
      </c>
      <c r="G541" s="27">
        <v>15421.8</v>
      </c>
      <c r="H541" s="27">
        <v>340000</v>
      </c>
      <c r="I541" s="30">
        <v>2025</v>
      </c>
    </row>
    <row r="542" spans="1:9" ht="16.5" customHeight="1">
      <c r="A542" s="18"/>
      <c r="B542" s="19" t="s">
        <v>708</v>
      </c>
      <c r="C542" s="25">
        <v>29</v>
      </c>
      <c r="D542" s="25">
        <v>1228196</v>
      </c>
      <c r="F542" s="26" t="s">
        <v>5802</v>
      </c>
      <c r="G542" s="27">
        <v>13433.85</v>
      </c>
      <c r="H542" s="27">
        <v>54000</v>
      </c>
      <c r="I542" s="30">
        <v>2025</v>
      </c>
    </row>
    <row r="543" spans="1:9" ht="16.5" customHeight="1">
      <c r="A543" s="18"/>
      <c r="B543" s="19" t="s">
        <v>708</v>
      </c>
      <c r="C543" s="25">
        <v>30</v>
      </c>
      <c r="D543" s="25">
        <v>1236699</v>
      </c>
      <c r="F543" s="26" t="s">
        <v>5803</v>
      </c>
      <c r="G543" s="27">
        <v>6512.95</v>
      </c>
      <c r="H543" s="27">
        <v>290000</v>
      </c>
      <c r="I543" s="30">
        <v>2025</v>
      </c>
    </row>
    <row r="544" spans="1:9" ht="16.5" customHeight="1">
      <c r="A544" s="18"/>
      <c r="B544" s="19" t="s">
        <v>708</v>
      </c>
      <c r="C544" s="25">
        <v>31</v>
      </c>
      <c r="D544" s="19">
        <v>1450419</v>
      </c>
      <c r="F544" s="26" t="s">
        <v>5804</v>
      </c>
      <c r="G544" s="108">
        <v>17486.419999999998</v>
      </c>
      <c r="H544" s="27">
        <v>3700000</v>
      </c>
      <c r="I544" s="30" t="s">
        <v>5805</v>
      </c>
    </row>
    <row r="545" spans="1:9" ht="15" customHeight="1">
      <c r="A545" s="18"/>
      <c r="B545" s="19" t="s">
        <v>708</v>
      </c>
      <c r="C545" s="25">
        <v>32</v>
      </c>
      <c r="D545" s="25">
        <v>1227884</v>
      </c>
      <c r="F545" s="26" t="s">
        <v>5806</v>
      </c>
      <c r="G545" s="27">
        <v>21796.5</v>
      </c>
      <c r="H545" s="27">
        <v>75000</v>
      </c>
      <c r="I545" s="30">
        <v>2026</v>
      </c>
    </row>
    <row r="546" spans="1:9" s="44" customFormat="1">
      <c r="A546" s="42">
        <v>16</v>
      </c>
      <c r="B546" s="43" t="s">
        <v>843</v>
      </c>
      <c r="C546" s="20">
        <v>1</v>
      </c>
      <c r="D546" s="43">
        <v>1447000</v>
      </c>
      <c r="E546" s="43" t="s">
        <v>5807</v>
      </c>
      <c r="F546" s="43" t="s">
        <v>5808</v>
      </c>
      <c r="G546" s="22">
        <v>1023.8</v>
      </c>
      <c r="H546" s="22">
        <v>50837.599999999999</v>
      </c>
      <c r="I546" s="23">
        <v>2024</v>
      </c>
    </row>
    <row r="547" spans="1:9" s="44" customFormat="1" ht="17.25" customHeight="1">
      <c r="A547" s="42"/>
      <c r="B547" s="43" t="s">
        <v>843</v>
      </c>
      <c r="C547" s="20">
        <v>2</v>
      </c>
      <c r="D547" s="43">
        <v>1446986</v>
      </c>
      <c r="E547" s="43" t="s">
        <v>5809</v>
      </c>
      <c r="F547" s="43" t="s">
        <v>5810</v>
      </c>
      <c r="G547" s="22">
        <v>2473.52</v>
      </c>
      <c r="H547" s="22">
        <v>17700</v>
      </c>
      <c r="I547" s="23">
        <v>2024</v>
      </c>
    </row>
    <row r="548" spans="1:9" s="44" customFormat="1" ht="17.25" customHeight="1">
      <c r="A548" s="42"/>
      <c r="B548" s="43" t="s">
        <v>843</v>
      </c>
      <c r="C548" s="20">
        <v>3</v>
      </c>
      <c r="D548" s="43">
        <v>1446978</v>
      </c>
      <c r="E548" s="43" t="s">
        <v>5811</v>
      </c>
      <c r="F548" s="43" t="s">
        <v>5812</v>
      </c>
      <c r="G548" s="22">
        <v>2257.64</v>
      </c>
      <c r="H548" s="22">
        <v>3750</v>
      </c>
      <c r="I548" s="23">
        <v>2024</v>
      </c>
    </row>
    <row r="549" spans="1:9" s="44" customFormat="1" ht="17.25" customHeight="1">
      <c r="A549" s="42"/>
      <c r="B549" s="43" t="s">
        <v>843</v>
      </c>
      <c r="C549" s="20">
        <v>4</v>
      </c>
      <c r="D549" s="43">
        <v>1446945</v>
      </c>
      <c r="E549" s="43" t="s">
        <v>5813</v>
      </c>
      <c r="F549" s="43" t="s">
        <v>5814</v>
      </c>
      <c r="G549" s="22">
        <v>2055.16</v>
      </c>
      <c r="H549" s="22">
        <v>2500</v>
      </c>
      <c r="I549" s="23">
        <v>2024</v>
      </c>
    </row>
    <row r="550" spans="1:9" s="44" customFormat="1" ht="17.25" customHeight="1">
      <c r="A550" s="42"/>
      <c r="B550" s="43" t="s">
        <v>843</v>
      </c>
      <c r="C550" s="20">
        <v>5</v>
      </c>
      <c r="D550" s="43">
        <v>1446849</v>
      </c>
      <c r="E550" s="43" t="s">
        <v>5815</v>
      </c>
      <c r="F550" s="43" t="s">
        <v>5816</v>
      </c>
      <c r="G550" s="22">
        <v>1320.4</v>
      </c>
      <c r="H550" s="24">
        <v>19000</v>
      </c>
      <c r="I550" s="23">
        <v>2024</v>
      </c>
    </row>
    <row r="551" spans="1:9" s="44" customFormat="1" ht="17.25" customHeight="1">
      <c r="A551" s="42"/>
      <c r="B551" s="43" t="s">
        <v>843</v>
      </c>
      <c r="C551" s="20">
        <v>6</v>
      </c>
      <c r="D551" s="43">
        <v>1447023</v>
      </c>
      <c r="E551" s="43" t="s">
        <v>5817</v>
      </c>
      <c r="F551" s="43" t="s">
        <v>5818</v>
      </c>
      <c r="G551" s="43" t="s">
        <v>5819</v>
      </c>
      <c r="H551" s="24">
        <v>2860</v>
      </c>
      <c r="I551" s="23">
        <v>2024</v>
      </c>
    </row>
    <row r="552" spans="1:9" s="44" customFormat="1" ht="17.25" customHeight="1">
      <c r="A552" s="42"/>
      <c r="B552" s="43" t="s">
        <v>843</v>
      </c>
      <c r="C552" s="20">
        <v>7</v>
      </c>
      <c r="D552" s="43">
        <v>1446969</v>
      </c>
      <c r="E552" s="43" t="s">
        <v>5820</v>
      </c>
      <c r="F552" s="43" t="s">
        <v>5821</v>
      </c>
      <c r="G552" s="22">
        <v>576.1</v>
      </c>
      <c r="H552" s="22">
        <v>4500</v>
      </c>
      <c r="I552" s="23">
        <v>2024</v>
      </c>
    </row>
    <row r="553" spans="1:9" ht="17.25" customHeight="1">
      <c r="A553" s="18">
        <v>17</v>
      </c>
      <c r="B553" s="19" t="s">
        <v>852</v>
      </c>
      <c r="C553" s="25">
        <v>1</v>
      </c>
      <c r="D553" s="19">
        <v>1446771</v>
      </c>
      <c r="E553" s="19" t="s">
        <v>5822</v>
      </c>
      <c r="F553" s="31" t="s">
        <v>5823</v>
      </c>
      <c r="G553" s="27">
        <v>48213.86</v>
      </c>
      <c r="H553" s="29">
        <v>50917.8</v>
      </c>
      <c r="I553" s="30">
        <v>2024</v>
      </c>
    </row>
    <row r="554" spans="1:9" ht="16.5" customHeight="1">
      <c r="A554" s="18"/>
      <c r="B554" s="19" t="s">
        <v>852</v>
      </c>
      <c r="C554" s="25">
        <v>2</v>
      </c>
      <c r="D554" s="19">
        <v>1353176</v>
      </c>
      <c r="E554" s="25" t="s">
        <v>5824</v>
      </c>
      <c r="F554" s="26" t="s">
        <v>5825</v>
      </c>
      <c r="G554" s="27">
        <v>13005</v>
      </c>
      <c r="H554" s="29">
        <v>36535</v>
      </c>
      <c r="I554" s="30">
        <v>2023</v>
      </c>
    </row>
    <row r="555" spans="1:9" ht="16.5" customHeight="1">
      <c r="A555" s="18"/>
      <c r="B555" s="19" t="s">
        <v>852</v>
      </c>
      <c r="C555" s="25">
        <v>3</v>
      </c>
      <c r="D555" s="19">
        <v>1446630</v>
      </c>
      <c r="E555" s="25" t="s">
        <v>5826</v>
      </c>
      <c r="F555" s="26" t="s">
        <v>5827</v>
      </c>
      <c r="G555" s="27">
        <v>2703.23</v>
      </c>
      <c r="H555" s="27">
        <v>2703.6</v>
      </c>
      <c r="I555" s="30">
        <v>2024</v>
      </c>
    </row>
    <row r="556" spans="1:9" ht="13.5" customHeight="1">
      <c r="A556" s="18">
        <v>18</v>
      </c>
      <c r="B556" s="19" t="s">
        <v>866</v>
      </c>
      <c r="C556" s="25">
        <v>1</v>
      </c>
      <c r="D556" s="19">
        <v>1249276</v>
      </c>
      <c r="E556" s="25" t="s">
        <v>5828</v>
      </c>
      <c r="F556" s="26" t="s">
        <v>5829</v>
      </c>
      <c r="G556" s="27">
        <v>46390.63</v>
      </c>
      <c r="H556" s="27">
        <f t="shared" ref="H556:H563" si="5">G556*1.5</f>
        <v>69585.944999999992</v>
      </c>
      <c r="I556" s="30">
        <v>2024</v>
      </c>
    </row>
    <row r="557" spans="1:9" ht="13.5" customHeight="1">
      <c r="A557" s="18"/>
      <c r="B557" s="19" t="s">
        <v>866</v>
      </c>
      <c r="C557" s="25">
        <v>2</v>
      </c>
      <c r="D557" s="19">
        <v>1242868</v>
      </c>
      <c r="E557" s="25" t="s">
        <v>5830</v>
      </c>
      <c r="F557" s="26" t="s">
        <v>5831</v>
      </c>
      <c r="G557" s="27">
        <v>1799043.35</v>
      </c>
      <c r="H557" s="27">
        <f t="shared" si="5"/>
        <v>2698565.0250000004</v>
      </c>
      <c r="I557" s="30">
        <v>2025</v>
      </c>
    </row>
    <row r="558" spans="1:9" ht="13.5" customHeight="1">
      <c r="A558" s="18"/>
      <c r="B558" s="19" t="s">
        <v>866</v>
      </c>
      <c r="C558" s="25">
        <v>3</v>
      </c>
      <c r="D558" s="19">
        <v>1450617</v>
      </c>
      <c r="E558" s="25" t="s">
        <v>5832</v>
      </c>
      <c r="F558" s="26" t="s">
        <v>5833</v>
      </c>
      <c r="G558" s="27">
        <v>476140.66</v>
      </c>
      <c r="H558" s="27">
        <f t="shared" si="5"/>
        <v>714210.99</v>
      </c>
      <c r="I558" s="30">
        <v>2025</v>
      </c>
    </row>
    <row r="559" spans="1:9" ht="13.5" customHeight="1">
      <c r="A559" s="18"/>
      <c r="B559" s="19" t="s">
        <v>866</v>
      </c>
      <c r="C559" s="25">
        <v>4</v>
      </c>
      <c r="D559" s="19">
        <v>1234698</v>
      </c>
      <c r="E559" s="19" t="s">
        <v>5834</v>
      </c>
      <c r="F559" s="31" t="s">
        <v>882</v>
      </c>
      <c r="G559" s="27">
        <v>476140.66</v>
      </c>
      <c r="H559" s="27">
        <f t="shared" si="5"/>
        <v>714210.99</v>
      </c>
      <c r="I559" s="30">
        <v>2026</v>
      </c>
    </row>
    <row r="560" spans="1:9" ht="13.5" customHeight="1">
      <c r="A560" s="18"/>
      <c r="B560" s="19" t="s">
        <v>866</v>
      </c>
      <c r="C560" s="25">
        <v>5</v>
      </c>
      <c r="D560" s="19">
        <v>1244447</v>
      </c>
      <c r="E560" s="25" t="s">
        <v>5835</v>
      </c>
      <c r="F560" s="26" t="s">
        <v>5836</v>
      </c>
      <c r="G560" s="27">
        <v>125067.4</v>
      </c>
      <c r="H560" s="27">
        <f t="shared" si="5"/>
        <v>187601.09999999998</v>
      </c>
      <c r="I560" s="30">
        <v>2026</v>
      </c>
    </row>
    <row r="561" spans="1:9" ht="13.5" customHeight="1">
      <c r="A561" s="18"/>
      <c r="B561" s="19" t="s">
        <v>866</v>
      </c>
      <c r="C561" s="25">
        <v>6</v>
      </c>
      <c r="D561" s="19">
        <v>1249271</v>
      </c>
      <c r="E561" s="25" t="s">
        <v>5837</v>
      </c>
      <c r="F561" s="26" t="s">
        <v>5838</v>
      </c>
      <c r="G561" s="27">
        <v>172098.96</v>
      </c>
      <c r="H561" s="27">
        <f t="shared" si="5"/>
        <v>258148.44</v>
      </c>
      <c r="I561" s="30">
        <v>2027</v>
      </c>
    </row>
    <row r="562" spans="1:9" ht="13.5" customHeight="1">
      <c r="A562" s="18"/>
      <c r="B562" s="19" t="s">
        <v>866</v>
      </c>
      <c r="C562" s="25">
        <v>7</v>
      </c>
      <c r="D562" s="19">
        <v>1249254</v>
      </c>
      <c r="E562" s="25" t="s">
        <v>5839</v>
      </c>
      <c r="F562" s="26" t="s">
        <v>5840</v>
      </c>
      <c r="G562" s="27">
        <v>35303.839999999997</v>
      </c>
      <c r="H562" s="27">
        <f t="shared" si="5"/>
        <v>52955.759999999995</v>
      </c>
      <c r="I562" s="30">
        <v>2027</v>
      </c>
    </row>
    <row r="563" spans="1:9" ht="13.5" customHeight="1">
      <c r="A563" s="18"/>
      <c r="B563" s="19" t="s">
        <v>866</v>
      </c>
      <c r="C563" s="25">
        <v>8</v>
      </c>
      <c r="D563" s="19">
        <v>1249282</v>
      </c>
      <c r="E563" s="25" t="s">
        <v>5841</v>
      </c>
      <c r="F563" s="26" t="s">
        <v>5842</v>
      </c>
      <c r="G563" s="27">
        <v>25043.119999999999</v>
      </c>
      <c r="H563" s="27">
        <f t="shared" si="5"/>
        <v>37564.68</v>
      </c>
      <c r="I563" s="30">
        <v>2027</v>
      </c>
    </row>
    <row r="564" spans="1:9" ht="33" customHeight="1">
      <c r="A564" s="18">
        <v>19</v>
      </c>
      <c r="B564" s="19" t="s">
        <v>889</v>
      </c>
      <c r="C564" s="25">
        <v>1</v>
      </c>
      <c r="D564" s="19">
        <v>1233643</v>
      </c>
      <c r="E564" s="45" t="s">
        <v>5843</v>
      </c>
      <c r="F564" s="31" t="s">
        <v>5844</v>
      </c>
      <c r="G564" s="27">
        <v>7736.36</v>
      </c>
      <c r="H564" s="29">
        <v>28273.98</v>
      </c>
      <c r="I564" s="30" t="s">
        <v>5172</v>
      </c>
    </row>
    <row r="565" spans="1:9" ht="26.45" customHeight="1">
      <c r="A565" s="18"/>
      <c r="B565" s="19" t="s">
        <v>889</v>
      </c>
      <c r="C565" s="25">
        <v>2</v>
      </c>
      <c r="D565" s="19">
        <v>1234596</v>
      </c>
      <c r="E565" s="45" t="s">
        <v>5845</v>
      </c>
      <c r="F565" s="31" t="s">
        <v>5846</v>
      </c>
      <c r="G565" s="27">
        <v>1113.9000000000001</v>
      </c>
      <c r="H565" s="29">
        <v>12626.32</v>
      </c>
      <c r="I565" s="30">
        <v>2024</v>
      </c>
    </row>
    <row r="566" spans="1:9" ht="27" customHeight="1">
      <c r="A566" s="18"/>
      <c r="B566" s="19" t="s">
        <v>889</v>
      </c>
      <c r="C566" s="25">
        <v>3</v>
      </c>
      <c r="D566" s="19">
        <v>1234173</v>
      </c>
      <c r="E566" s="45" t="s">
        <v>5847</v>
      </c>
      <c r="F566" s="31" t="s">
        <v>5848</v>
      </c>
      <c r="G566" s="27">
        <v>7273.6</v>
      </c>
      <c r="H566" s="27">
        <v>13286.37</v>
      </c>
      <c r="I566" s="30">
        <v>2024</v>
      </c>
    </row>
    <row r="567" spans="1:9" ht="28.5" customHeight="1">
      <c r="A567" s="18"/>
      <c r="B567" s="19" t="s">
        <v>889</v>
      </c>
      <c r="C567" s="25">
        <v>4</v>
      </c>
      <c r="D567" s="19">
        <v>1234645</v>
      </c>
      <c r="E567" s="45" t="s">
        <v>5849</v>
      </c>
      <c r="F567" s="31" t="s">
        <v>5850</v>
      </c>
      <c r="G567" s="27">
        <v>3719.56</v>
      </c>
      <c r="H567" s="27">
        <v>152000</v>
      </c>
      <c r="I567" s="30">
        <v>2024</v>
      </c>
    </row>
    <row r="568" spans="1:9" ht="18.75" customHeight="1">
      <c r="A568" s="18"/>
      <c r="B568" s="19" t="s">
        <v>889</v>
      </c>
      <c r="C568" s="25">
        <v>5</v>
      </c>
      <c r="D568" s="19">
        <v>1233694</v>
      </c>
      <c r="E568" s="45" t="s">
        <v>5851</v>
      </c>
      <c r="F568" s="31" t="s">
        <v>5852</v>
      </c>
      <c r="G568" s="27">
        <v>19843.32</v>
      </c>
      <c r="H568" s="27">
        <v>190000</v>
      </c>
      <c r="I568" s="30" t="s">
        <v>5853</v>
      </c>
    </row>
    <row r="569" spans="1:9" ht="27.95" customHeight="1">
      <c r="A569" s="18"/>
      <c r="B569" s="19" t="s">
        <v>889</v>
      </c>
      <c r="C569" s="25">
        <v>6</v>
      </c>
      <c r="D569" s="19">
        <v>1233617</v>
      </c>
      <c r="E569" s="45" t="s">
        <v>5854</v>
      </c>
      <c r="F569" s="31" t="s">
        <v>5855</v>
      </c>
      <c r="G569" s="27">
        <v>1197</v>
      </c>
      <c r="H569" s="29">
        <v>39000</v>
      </c>
      <c r="I569" s="30">
        <v>2024</v>
      </c>
    </row>
    <row r="570" spans="1:9" ht="25.5" customHeight="1">
      <c r="A570" s="18"/>
      <c r="B570" s="19" t="s">
        <v>889</v>
      </c>
      <c r="C570" s="25">
        <v>7</v>
      </c>
      <c r="D570" s="19">
        <v>1233630</v>
      </c>
      <c r="E570" s="45" t="s">
        <v>5856</v>
      </c>
      <c r="F570" s="31" t="s">
        <v>5857</v>
      </c>
      <c r="G570" s="27">
        <v>921.45</v>
      </c>
      <c r="H570" s="27">
        <v>39000</v>
      </c>
      <c r="I570" s="30">
        <v>2024</v>
      </c>
    </row>
    <row r="571" spans="1:9" ht="23.25" customHeight="1">
      <c r="A571" s="18"/>
      <c r="B571" s="19" t="s">
        <v>889</v>
      </c>
      <c r="C571" s="25">
        <v>8</v>
      </c>
      <c r="D571" s="19">
        <v>1234160</v>
      </c>
      <c r="E571" s="45" t="s">
        <v>5858</v>
      </c>
      <c r="F571" s="31" t="s">
        <v>5859</v>
      </c>
      <c r="G571" s="27">
        <v>10173.799999999999</v>
      </c>
      <c r="H571" s="27">
        <v>59000</v>
      </c>
      <c r="I571" s="30" t="s">
        <v>5853</v>
      </c>
    </row>
    <row r="572" spans="1:9" ht="26.1" customHeight="1">
      <c r="A572" s="18"/>
      <c r="B572" s="19" t="s">
        <v>889</v>
      </c>
      <c r="C572" s="25">
        <v>9</v>
      </c>
      <c r="D572" s="19">
        <v>1234660</v>
      </c>
      <c r="E572" s="45" t="s">
        <v>5860</v>
      </c>
      <c r="F572" s="31" t="s">
        <v>5861</v>
      </c>
      <c r="G572" s="27">
        <v>5081.84</v>
      </c>
      <c r="H572" s="27">
        <v>15392.59</v>
      </c>
      <c r="I572" s="30">
        <v>2024</v>
      </c>
    </row>
    <row r="573" spans="1:9" ht="18.75" customHeight="1">
      <c r="A573" s="18"/>
      <c r="B573" s="19" t="s">
        <v>889</v>
      </c>
      <c r="C573" s="25">
        <v>10</v>
      </c>
      <c r="D573" s="19">
        <v>1234684</v>
      </c>
      <c r="E573" s="45" t="s">
        <v>5862</v>
      </c>
      <c r="F573" s="31" t="s">
        <v>5863</v>
      </c>
      <c r="G573" s="27">
        <v>2682.03</v>
      </c>
      <c r="H573" s="27">
        <v>59000</v>
      </c>
      <c r="I573" s="30" t="s">
        <v>5209</v>
      </c>
    </row>
    <row r="574" spans="1:9" ht="28.5" customHeight="1">
      <c r="A574" s="18"/>
      <c r="B574" s="19" t="s">
        <v>889</v>
      </c>
      <c r="C574" s="25">
        <v>11</v>
      </c>
      <c r="D574" s="19">
        <v>1234704</v>
      </c>
      <c r="E574" s="45" t="s">
        <v>5864</v>
      </c>
      <c r="F574" s="31" t="s">
        <v>5865</v>
      </c>
      <c r="G574" s="27">
        <v>796.78</v>
      </c>
      <c r="H574" s="27">
        <v>59000</v>
      </c>
      <c r="I574" s="30">
        <v>2024</v>
      </c>
    </row>
    <row r="575" spans="1:9" ht="23.25" customHeight="1">
      <c r="A575" s="18"/>
      <c r="B575" s="19" t="s">
        <v>889</v>
      </c>
      <c r="C575" s="25">
        <v>12</v>
      </c>
      <c r="D575" s="19">
        <v>1233572</v>
      </c>
      <c r="E575" s="45" t="s">
        <v>5866</v>
      </c>
      <c r="F575" s="31" t="s">
        <v>5867</v>
      </c>
      <c r="G575" s="27">
        <v>6021.02</v>
      </c>
      <c r="H575" s="27">
        <v>59000</v>
      </c>
      <c r="I575" s="30" t="s">
        <v>5853</v>
      </c>
    </row>
    <row r="576" spans="1:9" ht="28.5" customHeight="1">
      <c r="A576" s="18"/>
      <c r="B576" s="19" t="s">
        <v>889</v>
      </c>
      <c r="C576" s="25">
        <v>13</v>
      </c>
      <c r="D576" s="19">
        <v>1233679</v>
      </c>
      <c r="E576" s="45" t="s">
        <v>5868</v>
      </c>
      <c r="F576" s="31" t="s">
        <v>5869</v>
      </c>
      <c r="G576" s="27">
        <v>821.8</v>
      </c>
      <c r="H576" s="27">
        <v>59000</v>
      </c>
      <c r="I576" s="30">
        <v>2024</v>
      </c>
    </row>
    <row r="577" spans="1:9" ht="27.95" customHeight="1">
      <c r="A577" s="18"/>
      <c r="B577" s="19" t="s">
        <v>889</v>
      </c>
      <c r="C577" s="25">
        <v>14</v>
      </c>
      <c r="D577" s="19">
        <v>1234718</v>
      </c>
      <c r="E577" s="45" t="s">
        <v>5870</v>
      </c>
      <c r="F577" s="31" t="s">
        <v>901</v>
      </c>
      <c r="G577" s="27">
        <v>854.6</v>
      </c>
      <c r="H577" s="27">
        <v>59000</v>
      </c>
      <c r="I577" s="30">
        <v>2024</v>
      </c>
    </row>
    <row r="578" spans="1:9" ht="24" customHeight="1">
      <c r="A578" s="18"/>
      <c r="B578" s="19" t="s">
        <v>889</v>
      </c>
      <c r="C578" s="25">
        <v>1</v>
      </c>
      <c r="D578" s="19">
        <v>1284834</v>
      </c>
      <c r="E578" s="45" t="s">
        <v>5871</v>
      </c>
      <c r="F578" s="31" t="s">
        <v>5872</v>
      </c>
      <c r="G578" s="27">
        <v>68882.69</v>
      </c>
      <c r="H578" s="29">
        <v>100000</v>
      </c>
      <c r="I578" s="30" t="s">
        <v>5853</v>
      </c>
    </row>
    <row r="579" spans="1:9" ht="27" customHeight="1">
      <c r="A579" s="18"/>
      <c r="B579" s="19" t="s">
        <v>889</v>
      </c>
      <c r="C579" s="25">
        <v>2</v>
      </c>
      <c r="D579" s="19">
        <v>1351701</v>
      </c>
      <c r="E579" s="45" t="s">
        <v>5873</v>
      </c>
      <c r="F579" s="31" t="s">
        <v>5874</v>
      </c>
      <c r="G579" s="27">
        <v>22865.53</v>
      </c>
      <c r="H579" s="24">
        <v>69361.399999999994</v>
      </c>
      <c r="I579" s="30" t="s">
        <v>5875</v>
      </c>
    </row>
    <row r="580" spans="1:9" ht="35.1" customHeight="1">
      <c r="A580" s="18"/>
      <c r="B580" s="19" t="s">
        <v>889</v>
      </c>
      <c r="C580" s="25">
        <v>3</v>
      </c>
      <c r="D580" s="19">
        <v>1351097</v>
      </c>
      <c r="E580" s="45" t="s">
        <v>5876</v>
      </c>
      <c r="F580" s="31" t="s">
        <v>5877</v>
      </c>
      <c r="G580" s="27">
        <v>2697.74</v>
      </c>
      <c r="H580" s="27">
        <v>59000</v>
      </c>
      <c r="I580" s="30" t="s">
        <v>5853</v>
      </c>
    </row>
    <row r="581" spans="1:9" ht="27" customHeight="1">
      <c r="A581" s="18"/>
      <c r="B581" s="19" t="s">
        <v>889</v>
      </c>
      <c r="C581" s="25">
        <v>4</v>
      </c>
      <c r="D581" s="19">
        <v>1241987</v>
      </c>
      <c r="E581" s="45" t="s">
        <v>5878</v>
      </c>
      <c r="F581" s="31" t="s">
        <v>5879</v>
      </c>
      <c r="G581" s="27">
        <v>2519.1999999999998</v>
      </c>
      <c r="H581" s="29">
        <v>2519.1999999999998</v>
      </c>
      <c r="I581" s="30" t="s">
        <v>5272</v>
      </c>
    </row>
    <row r="582" spans="1:9" ht="27.95" customHeight="1">
      <c r="A582" s="18"/>
      <c r="B582" s="19" t="s">
        <v>889</v>
      </c>
      <c r="C582" s="25">
        <v>5</v>
      </c>
      <c r="D582" s="19">
        <v>1246441</v>
      </c>
      <c r="E582" s="45" t="s">
        <v>5880</v>
      </c>
      <c r="F582" s="31" t="s">
        <v>5881</v>
      </c>
      <c r="G582" s="27">
        <v>1507.78</v>
      </c>
      <c r="H582" s="24">
        <v>111000</v>
      </c>
      <c r="I582" s="23" t="s">
        <v>5272</v>
      </c>
    </row>
    <row r="583" spans="1:9" ht="25.5" customHeight="1">
      <c r="A583" s="18"/>
      <c r="B583" s="19" t="s">
        <v>889</v>
      </c>
      <c r="C583" s="25">
        <v>6</v>
      </c>
      <c r="D583" s="19">
        <v>1443913</v>
      </c>
      <c r="E583" s="45" t="s">
        <v>5882</v>
      </c>
      <c r="F583" s="31" t="s">
        <v>5883</v>
      </c>
      <c r="G583" s="27">
        <v>4664.18</v>
      </c>
      <c r="H583" s="24">
        <v>59000</v>
      </c>
      <c r="I583" s="23"/>
    </row>
    <row r="584" spans="1:9" ht="28.5" customHeight="1">
      <c r="A584" s="18"/>
      <c r="B584" s="19" t="s">
        <v>889</v>
      </c>
      <c r="C584" s="25">
        <v>7</v>
      </c>
      <c r="D584" s="19">
        <v>1352353</v>
      </c>
      <c r="E584" s="45" t="s">
        <v>5884</v>
      </c>
      <c r="F584" s="31" t="s">
        <v>5885</v>
      </c>
      <c r="G584" s="27">
        <v>5772.6</v>
      </c>
      <c r="H584" s="29">
        <v>5772.6</v>
      </c>
      <c r="I584" s="30" t="s">
        <v>5272</v>
      </c>
    </row>
    <row r="585" spans="1:9" ht="24">
      <c r="A585" s="18">
        <v>20</v>
      </c>
      <c r="B585" s="19" t="s">
        <v>909</v>
      </c>
      <c r="C585" s="25">
        <v>1</v>
      </c>
      <c r="D585" s="19">
        <v>1227420</v>
      </c>
      <c r="E585" s="25" t="s">
        <v>5886</v>
      </c>
      <c r="F585" s="26" t="s">
        <v>5887</v>
      </c>
      <c r="G585" s="27">
        <v>1574552.64</v>
      </c>
      <c r="H585" s="29">
        <v>1850109.85</v>
      </c>
      <c r="I585" s="30" t="s">
        <v>5209</v>
      </c>
    </row>
    <row r="586" spans="1:9" ht="17.25" customHeight="1">
      <c r="A586" s="18"/>
      <c r="B586" s="19" t="s">
        <v>909</v>
      </c>
      <c r="C586" s="25">
        <v>2</v>
      </c>
      <c r="D586" s="19">
        <v>1447015</v>
      </c>
      <c r="E586" s="25" t="s">
        <v>5888</v>
      </c>
      <c r="F586" s="35" t="s">
        <v>5889</v>
      </c>
      <c r="G586" s="27">
        <v>94875</v>
      </c>
      <c r="H586" s="29">
        <v>330000</v>
      </c>
      <c r="I586" s="30" t="s">
        <v>5209</v>
      </c>
    </row>
    <row r="587" spans="1:9" ht="17.25" customHeight="1">
      <c r="A587" s="18"/>
      <c r="B587" s="19" t="s">
        <v>909</v>
      </c>
      <c r="C587" s="25">
        <v>3</v>
      </c>
      <c r="D587" s="19">
        <v>1227194</v>
      </c>
      <c r="E587" s="25" t="s">
        <v>5890</v>
      </c>
      <c r="F587" s="35" t="s">
        <v>5891</v>
      </c>
      <c r="G587" s="27">
        <v>18017.43</v>
      </c>
      <c r="H587" s="29">
        <v>402000</v>
      </c>
      <c r="I587" s="30">
        <v>2025</v>
      </c>
    </row>
    <row r="588" spans="1:9" ht="16.5" customHeight="1">
      <c r="A588" s="18"/>
      <c r="B588" s="19" t="s">
        <v>909</v>
      </c>
      <c r="C588" s="25">
        <v>4</v>
      </c>
      <c r="D588" s="19" t="s">
        <v>5892</v>
      </c>
      <c r="E588" s="25"/>
      <c r="F588" s="26" t="s">
        <v>5893</v>
      </c>
      <c r="G588" s="27">
        <v>220936.43</v>
      </c>
      <c r="H588" s="29">
        <v>340000</v>
      </c>
      <c r="I588" s="30">
        <v>2025</v>
      </c>
    </row>
    <row r="589" spans="1:9" ht="16.5" customHeight="1">
      <c r="A589" s="18"/>
      <c r="B589" s="19" t="s">
        <v>909</v>
      </c>
      <c r="C589" s="25">
        <v>5</v>
      </c>
      <c r="D589" s="19">
        <v>1226440</v>
      </c>
      <c r="E589" s="25" t="s">
        <v>5894</v>
      </c>
      <c r="F589" s="26" t="s">
        <v>5895</v>
      </c>
      <c r="G589" s="27">
        <v>25718.87</v>
      </c>
      <c r="H589" s="27">
        <v>41800</v>
      </c>
      <c r="I589" s="30">
        <v>2025</v>
      </c>
    </row>
    <row r="590" spans="1:9" ht="16.5" customHeight="1">
      <c r="A590" s="18"/>
      <c r="B590" s="19" t="s">
        <v>909</v>
      </c>
      <c r="C590" s="25">
        <v>6</v>
      </c>
      <c r="D590" s="19" t="s">
        <v>5896</v>
      </c>
      <c r="E590" s="25"/>
      <c r="F590" s="35" t="s">
        <v>5897</v>
      </c>
      <c r="G590" s="27">
        <v>107205.8</v>
      </c>
      <c r="H590" s="27">
        <v>285000</v>
      </c>
      <c r="I590" s="30">
        <v>2025</v>
      </c>
    </row>
    <row r="591" spans="1:9" ht="17.25" customHeight="1">
      <c r="A591" s="18">
        <v>21</v>
      </c>
      <c r="B591" s="19" t="s">
        <v>917</v>
      </c>
      <c r="C591" s="25">
        <v>1</v>
      </c>
      <c r="D591" s="19">
        <v>1249443</v>
      </c>
      <c r="E591" s="19" t="s">
        <v>5898</v>
      </c>
      <c r="F591" s="31" t="s">
        <v>5899</v>
      </c>
      <c r="G591" s="114">
        <v>88567.88</v>
      </c>
      <c r="H591" s="29">
        <v>114607</v>
      </c>
      <c r="I591" s="30">
        <v>2025</v>
      </c>
    </row>
    <row r="592" spans="1:9" ht="16.5" customHeight="1">
      <c r="A592" s="18"/>
      <c r="B592" s="19" t="s">
        <v>917</v>
      </c>
      <c r="C592" s="25">
        <v>2</v>
      </c>
      <c r="D592" s="19">
        <v>1352130</v>
      </c>
      <c r="E592" s="19" t="s">
        <v>5900</v>
      </c>
      <c r="F592" s="31" t="s">
        <v>5901</v>
      </c>
      <c r="G592" s="114">
        <v>74371.12</v>
      </c>
      <c r="H592" s="29">
        <v>91934</v>
      </c>
      <c r="I592" s="30">
        <v>2025</v>
      </c>
    </row>
    <row r="593" spans="1:9" ht="16.5" customHeight="1">
      <c r="A593" s="18"/>
      <c r="B593" s="19" t="s">
        <v>917</v>
      </c>
      <c r="C593" s="25">
        <v>3</v>
      </c>
      <c r="D593" s="19">
        <v>1285142</v>
      </c>
      <c r="E593" s="19" t="s">
        <v>5902</v>
      </c>
      <c r="F593" s="31" t="s">
        <v>5903</v>
      </c>
      <c r="G593" s="46">
        <v>73378.649999999994</v>
      </c>
      <c r="H593" s="29">
        <v>91788</v>
      </c>
      <c r="I593" s="30">
        <v>2025</v>
      </c>
    </row>
    <row r="594" spans="1:9" ht="16.5" customHeight="1">
      <c r="A594" s="18"/>
      <c r="B594" s="19" t="s">
        <v>917</v>
      </c>
      <c r="C594" s="25">
        <v>4</v>
      </c>
      <c r="D594" s="19">
        <v>1245782</v>
      </c>
      <c r="E594" s="19" t="s">
        <v>5904</v>
      </c>
      <c r="F594" s="31" t="s">
        <v>5905</v>
      </c>
      <c r="G594" s="114">
        <v>61942.43</v>
      </c>
      <c r="H594" s="29">
        <v>84802</v>
      </c>
      <c r="I594" s="30">
        <v>2025</v>
      </c>
    </row>
    <row r="595" spans="1:9" ht="16.5" customHeight="1">
      <c r="A595" s="18"/>
      <c r="B595" s="19" t="s">
        <v>917</v>
      </c>
      <c r="C595" s="25">
        <v>5</v>
      </c>
      <c r="D595" s="19">
        <v>1352010</v>
      </c>
      <c r="E595" s="19" t="s">
        <v>5906</v>
      </c>
      <c r="F595" s="31" t="s">
        <v>5907</v>
      </c>
      <c r="G595" s="114">
        <v>80649</v>
      </c>
      <c r="H595" s="29">
        <v>82821</v>
      </c>
      <c r="I595" s="30">
        <v>2025</v>
      </c>
    </row>
    <row r="596" spans="1:9" ht="16.5" customHeight="1">
      <c r="A596" s="18"/>
      <c r="B596" s="19" t="s">
        <v>917</v>
      </c>
      <c r="C596" s="25">
        <v>6</v>
      </c>
      <c r="D596" s="19">
        <v>1444091</v>
      </c>
      <c r="E596" s="19" t="s">
        <v>5908</v>
      </c>
      <c r="F596" s="31" t="s">
        <v>5909</v>
      </c>
      <c r="G596" s="114">
        <v>58827.9</v>
      </c>
      <c r="H596" s="29">
        <v>64675</v>
      </c>
      <c r="I596" s="30">
        <v>2025</v>
      </c>
    </row>
    <row r="597" spans="1:9" ht="16.5" customHeight="1">
      <c r="A597" s="18"/>
      <c r="B597" s="19" t="s">
        <v>917</v>
      </c>
      <c r="C597" s="25">
        <v>7</v>
      </c>
      <c r="D597" s="19">
        <v>1444113</v>
      </c>
      <c r="E597" s="19" t="s">
        <v>5910</v>
      </c>
      <c r="F597" s="31" t="s">
        <v>5911</v>
      </c>
      <c r="G597" s="114">
        <v>58827.9</v>
      </c>
      <c r="H597" s="29">
        <v>64675</v>
      </c>
      <c r="I597" s="30">
        <v>2025</v>
      </c>
    </row>
    <row r="598" spans="1:9" ht="16.5" customHeight="1">
      <c r="A598" s="18"/>
      <c r="B598" s="19" t="s">
        <v>917</v>
      </c>
      <c r="C598" s="25">
        <v>8</v>
      </c>
      <c r="D598" s="39">
        <v>1245788</v>
      </c>
      <c r="E598" s="19" t="s">
        <v>5912</v>
      </c>
      <c r="F598" s="31" t="s">
        <v>5913</v>
      </c>
      <c r="G598" s="114">
        <v>42283.199999999997</v>
      </c>
      <c r="H598" s="29">
        <v>64467</v>
      </c>
      <c r="I598" s="30">
        <v>2025</v>
      </c>
    </row>
    <row r="599" spans="1:9" ht="15" customHeight="1">
      <c r="A599" s="18"/>
      <c r="B599" s="19" t="s">
        <v>917</v>
      </c>
      <c r="C599" s="25">
        <v>9</v>
      </c>
      <c r="D599" s="19">
        <v>1444231</v>
      </c>
      <c r="E599" s="19" t="s">
        <v>5914</v>
      </c>
      <c r="F599" s="31" t="s">
        <v>5915</v>
      </c>
      <c r="G599" s="114">
        <v>54784.2</v>
      </c>
      <c r="H599" s="29">
        <v>64260</v>
      </c>
      <c r="I599" s="30">
        <v>2025</v>
      </c>
    </row>
    <row r="600" spans="1:9" ht="15" customHeight="1">
      <c r="A600" s="18"/>
      <c r="B600" s="19" t="s">
        <v>917</v>
      </c>
      <c r="C600" s="25">
        <v>10</v>
      </c>
      <c r="D600" s="19">
        <v>1249589</v>
      </c>
      <c r="E600" s="19" t="s">
        <v>5916</v>
      </c>
      <c r="F600" s="35" t="s">
        <v>5917</v>
      </c>
      <c r="G600" s="114">
        <v>37544.019999999997</v>
      </c>
      <c r="H600" s="29">
        <v>58470</v>
      </c>
      <c r="I600" s="30">
        <v>2025</v>
      </c>
    </row>
    <row r="601" spans="1:9" ht="15" customHeight="1">
      <c r="A601" s="18"/>
      <c r="B601" s="19" t="s">
        <v>917</v>
      </c>
      <c r="C601" s="25">
        <v>11</v>
      </c>
      <c r="D601" s="19">
        <v>1352080</v>
      </c>
      <c r="E601" s="19" t="s">
        <v>5918</v>
      </c>
      <c r="F601" s="35" t="s">
        <v>5919</v>
      </c>
      <c r="G601" s="46">
        <v>53693.25</v>
      </c>
      <c r="H601" s="29">
        <v>57806</v>
      </c>
      <c r="I601" s="30">
        <v>2025</v>
      </c>
    </row>
    <row r="602" spans="1:9" ht="15" customHeight="1">
      <c r="A602" s="18"/>
      <c r="B602" s="19" t="s">
        <v>917</v>
      </c>
      <c r="C602" s="25">
        <v>12</v>
      </c>
      <c r="D602" s="19">
        <v>1249535</v>
      </c>
      <c r="E602" s="39" t="s">
        <v>5920</v>
      </c>
      <c r="F602" s="35" t="s">
        <v>5921</v>
      </c>
      <c r="G602" s="114">
        <v>57877.35</v>
      </c>
      <c r="H602" s="29">
        <v>57750</v>
      </c>
      <c r="I602" s="30">
        <v>2025</v>
      </c>
    </row>
    <row r="603" spans="1:9" ht="15" customHeight="1">
      <c r="A603" s="18"/>
      <c r="B603" s="19" t="s">
        <v>917</v>
      </c>
      <c r="C603" s="25">
        <v>13</v>
      </c>
      <c r="D603" s="19">
        <v>1444148</v>
      </c>
      <c r="E603" s="19" t="s">
        <v>5922</v>
      </c>
      <c r="F603" s="35" t="s">
        <v>5923</v>
      </c>
      <c r="G603" s="114">
        <v>44271.38</v>
      </c>
      <c r="H603" s="29">
        <v>57267</v>
      </c>
      <c r="I603" s="30">
        <v>2025</v>
      </c>
    </row>
    <row r="604" spans="1:9" ht="15" customHeight="1">
      <c r="A604" s="18"/>
      <c r="B604" s="19" t="s">
        <v>917</v>
      </c>
      <c r="C604" s="25">
        <v>14</v>
      </c>
      <c r="D604" s="39">
        <v>1249402</v>
      </c>
      <c r="E604" s="19" t="s">
        <v>5924</v>
      </c>
      <c r="F604" s="35" t="s">
        <v>5925</v>
      </c>
      <c r="G604" s="114">
        <v>53797.5</v>
      </c>
      <c r="H604" s="29">
        <v>51240</v>
      </c>
      <c r="I604" s="30">
        <v>2025</v>
      </c>
    </row>
    <row r="605" spans="1:9" ht="15" customHeight="1">
      <c r="A605" s="18"/>
      <c r="B605" s="19" t="s">
        <v>917</v>
      </c>
      <c r="C605" s="25">
        <v>15</v>
      </c>
      <c r="D605" s="19">
        <v>1285147</v>
      </c>
      <c r="E605" s="19" t="s">
        <v>5926</v>
      </c>
      <c r="F605" s="35" t="s">
        <v>5927</v>
      </c>
      <c r="G605" s="114">
        <v>37241.550000000003</v>
      </c>
      <c r="H605" s="29">
        <v>47521</v>
      </c>
      <c r="I605" s="30">
        <v>2025</v>
      </c>
    </row>
    <row r="606" spans="1:9" ht="15" customHeight="1">
      <c r="A606" s="18"/>
      <c r="B606" s="19" t="s">
        <v>917</v>
      </c>
      <c r="C606" s="25">
        <v>16</v>
      </c>
      <c r="D606" s="19">
        <v>1245779</v>
      </c>
      <c r="E606" s="19" t="s">
        <v>5928</v>
      </c>
      <c r="F606" s="35" t="s">
        <v>5929</v>
      </c>
      <c r="G606" s="114">
        <v>27335.49</v>
      </c>
      <c r="H606" s="29">
        <v>43925</v>
      </c>
      <c r="I606" s="30">
        <v>2026</v>
      </c>
    </row>
    <row r="607" spans="1:9" ht="15" customHeight="1">
      <c r="A607" s="18"/>
      <c r="B607" s="19" t="s">
        <v>917</v>
      </c>
      <c r="C607" s="25">
        <v>17</v>
      </c>
      <c r="D607" s="19">
        <v>1245860</v>
      </c>
      <c r="E607" s="39" t="s">
        <v>5930</v>
      </c>
      <c r="F607" s="35" t="s">
        <v>5931</v>
      </c>
      <c r="G607" s="114">
        <v>40191.519999999997</v>
      </c>
      <c r="H607" s="29">
        <v>43925</v>
      </c>
      <c r="I607" s="30">
        <v>2026</v>
      </c>
    </row>
    <row r="608" spans="1:9" ht="15" customHeight="1">
      <c r="A608" s="18"/>
      <c r="B608" s="19" t="s">
        <v>917</v>
      </c>
      <c r="C608" s="25">
        <v>18</v>
      </c>
      <c r="D608" s="19">
        <v>1444198</v>
      </c>
      <c r="E608" s="39" t="s">
        <v>5932</v>
      </c>
      <c r="F608" s="35" t="s">
        <v>5933</v>
      </c>
      <c r="G608" s="114">
        <v>36605.019999999997</v>
      </c>
      <c r="H608" s="29">
        <v>43925</v>
      </c>
      <c r="I608" s="30">
        <v>2026</v>
      </c>
    </row>
    <row r="609" spans="1:10" ht="15" customHeight="1">
      <c r="A609" s="18"/>
      <c r="B609" s="19" t="s">
        <v>917</v>
      </c>
      <c r="C609" s="25">
        <v>19</v>
      </c>
      <c r="D609" s="19">
        <v>1444211</v>
      </c>
      <c r="E609" s="39" t="s">
        <v>5934</v>
      </c>
      <c r="F609" s="35" t="s">
        <v>5935</v>
      </c>
      <c r="G609" s="114">
        <v>36605.019999999997</v>
      </c>
      <c r="H609" s="29">
        <v>43925</v>
      </c>
      <c r="I609" s="30">
        <v>2026</v>
      </c>
    </row>
    <row r="610" spans="1:10" ht="15" customHeight="1">
      <c r="A610" s="18"/>
      <c r="B610" s="19" t="s">
        <v>917</v>
      </c>
      <c r="C610" s="25">
        <v>20</v>
      </c>
      <c r="D610" s="19">
        <v>1245848</v>
      </c>
      <c r="E610" s="19" t="s">
        <v>5936</v>
      </c>
      <c r="F610" s="35" t="s">
        <v>5937</v>
      </c>
      <c r="G610" s="114">
        <v>39055.35</v>
      </c>
      <c r="H610" s="29">
        <v>40877</v>
      </c>
      <c r="I610" s="30">
        <v>2026</v>
      </c>
    </row>
    <row r="611" spans="1:10" ht="15" customHeight="1">
      <c r="A611" s="18"/>
      <c r="B611" s="19" t="s">
        <v>917</v>
      </c>
      <c r="C611" s="25">
        <v>21</v>
      </c>
      <c r="D611" s="39">
        <v>1245847</v>
      </c>
      <c r="E611" s="19" t="s">
        <v>5938</v>
      </c>
      <c r="F611" s="35" t="s">
        <v>5939</v>
      </c>
      <c r="G611" s="114">
        <v>27237.73</v>
      </c>
      <c r="H611" s="29">
        <v>40670</v>
      </c>
      <c r="I611" s="30">
        <v>2026</v>
      </c>
    </row>
    <row r="612" spans="1:10" ht="15" customHeight="1">
      <c r="A612" s="18"/>
      <c r="B612" s="19" t="s">
        <v>917</v>
      </c>
      <c r="C612" s="25">
        <v>22</v>
      </c>
      <c r="D612" s="19">
        <v>1444249</v>
      </c>
      <c r="E612" s="19" t="s">
        <v>5940</v>
      </c>
      <c r="F612" s="35" t="s">
        <v>5941</v>
      </c>
      <c r="G612" s="114">
        <v>36851.699999999997</v>
      </c>
      <c r="H612" s="29">
        <v>38762</v>
      </c>
      <c r="I612" s="30">
        <v>2026</v>
      </c>
    </row>
    <row r="613" spans="1:10" ht="15" customHeight="1">
      <c r="A613" s="18"/>
      <c r="B613" s="19" t="s">
        <v>917</v>
      </c>
      <c r="C613" s="25">
        <v>23</v>
      </c>
      <c r="D613" s="19">
        <v>1249611</v>
      </c>
      <c r="E613" s="19" t="s">
        <v>5942</v>
      </c>
      <c r="F613" s="35" t="s">
        <v>5943</v>
      </c>
      <c r="G613" s="114">
        <v>27000.82</v>
      </c>
      <c r="H613" s="29">
        <v>38459</v>
      </c>
      <c r="I613" s="30">
        <v>2026</v>
      </c>
    </row>
    <row r="614" spans="1:10" ht="15" customHeight="1">
      <c r="A614" s="18"/>
      <c r="B614" s="19" t="s">
        <v>917</v>
      </c>
      <c r="C614" s="25">
        <v>24</v>
      </c>
      <c r="D614" s="19">
        <v>1444135</v>
      </c>
      <c r="E614" s="19" t="s">
        <v>5944</v>
      </c>
      <c r="F614" s="35" t="s">
        <v>5945</v>
      </c>
      <c r="G614" s="114">
        <v>29432.02</v>
      </c>
      <c r="H614" s="29">
        <v>37093</v>
      </c>
      <c r="I614" s="30">
        <v>2026</v>
      </c>
    </row>
    <row r="615" spans="1:10" ht="15" customHeight="1">
      <c r="A615" s="18"/>
      <c r="B615" s="19" t="s">
        <v>917</v>
      </c>
      <c r="C615" s="25">
        <v>25</v>
      </c>
      <c r="D615" s="19">
        <v>1352065</v>
      </c>
      <c r="E615" s="19" t="s">
        <v>5946</v>
      </c>
      <c r="F615" s="35" t="s">
        <v>5947</v>
      </c>
      <c r="G615" s="114">
        <v>29724.15</v>
      </c>
      <c r="H615" s="29">
        <v>34131</v>
      </c>
      <c r="I615" s="30">
        <v>2026</v>
      </c>
    </row>
    <row r="616" spans="1:10" ht="17.25" customHeight="1">
      <c r="A616" s="18">
        <v>22</v>
      </c>
      <c r="B616" s="19" t="s">
        <v>1031</v>
      </c>
      <c r="C616" s="25">
        <v>1</v>
      </c>
      <c r="D616" s="19">
        <v>1351281</v>
      </c>
      <c r="E616" s="19" t="s">
        <v>5948</v>
      </c>
      <c r="F616" s="19" t="s">
        <v>5949</v>
      </c>
      <c r="G616" s="27">
        <v>194370</v>
      </c>
      <c r="H616" s="29">
        <f>G616*2</f>
        <v>388740</v>
      </c>
      <c r="I616" s="30">
        <v>2024</v>
      </c>
    </row>
    <row r="617" spans="1:10" ht="16.5" customHeight="1">
      <c r="A617" s="18"/>
      <c r="B617" s="19" t="s">
        <v>1031</v>
      </c>
      <c r="C617" s="25">
        <v>2</v>
      </c>
      <c r="D617" s="19">
        <v>1251068</v>
      </c>
      <c r="E617" s="19" t="s">
        <v>5950</v>
      </c>
      <c r="F617" s="19" t="s">
        <v>5951</v>
      </c>
      <c r="G617" s="27">
        <v>54247.62</v>
      </c>
      <c r="H617" s="29">
        <f>G617*2</f>
        <v>108495.24</v>
      </c>
      <c r="I617" s="30">
        <v>2024</v>
      </c>
    </row>
    <row r="618" spans="1:10" ht="16.5" customHeight="1">
      <c r="A618" s="18"/>
      <c r="B618" s="19" t="s">
        <v>1031</v>
      </c>
      <c r="C618" s="25">
        <v>3</v>
      </c>
      <c r="D618" s="25">
        <v>1252713</v>
      </c>
      <c r="E618" s="19" t="s">
        <v>5952</v>
      </c>
      <c r="F618" s="19" t="s">
        <v>5953</v>
      </c>
      <c r="G618" s="27">
        <v>265371.63</v>
      </c>
      <c r="H618" s="29">
        <v>353621.41</v>
      </c>
      <c r="I618" s="30">
        <v>2024</v>
      </c>
    </row>
    <row r="619" spans="1:10" ht="16.5" customHeight="1">
      <c r="A619" s="18"/>
      <c r="B619" s="19" t="s">
        <v>1031</v>
      </c>
      <c r="C619" s="25">
        <v>4</v>
      </c>
      <c r="D619" s="25">
        <v>1270266</v>
      </c>
      <c r="E619" s="19" t="s">
        <v>5954</v>
      </c>
      <c r="F619" s="19" t="s">
        <v>5955</v>
      </c>
      <c r="G619" s="27">
        <v>22486.79</v>
      </c>
      <c r="H619" s="29">
        <f>G619*2</f>
        <v>44973.58</v>
      </c>
      <c r="I619" s="30">
        <v>2024</v>
      </c>
    </row>
    <row r="620" spans="1:10" ht="16.5" customHeight="1">
      <c r="A620" s="18"/>
      <c r="B620" s="19" t="s">
        <v>1031</v>
      </c>
      <c r="C620" s="25">
        <v>5</v>
      </c>
      <c r="D620" s="25">
        <v>1259347</v>
      </c>
      <c r="E620" s="19" t="s">
        <v>5956</v>
      </c>
      <c r="F620" s="19" t="s">
        <v>5957</v>
      </c>
      <c r="G620" s="27">
        <v>58722.25</v>
      </c>
      <c r="H620" s="29">
        <f>G620*2</f>
        <v>117444.5</v>
      </c>
      <c r="I620" s="30">
        <v>2024</v>
      </c>
    </row>
    <row r="621" spans="1:10" ht="16.5" customHeight="1">
      <c r="A621" s="18"/>
      <c r="B621" s="19" t="s">
        <v>1031</v>
      </c>
      <c r="C621" s="25">
        <v>6</v>
      </c>
      <c r="D621" s="25">
        <v>1246734</v>
      </c>
      <c r="E621" s="19" t="s">
        <v>5958</v>
      </c>
      <c r="F621" s="19" t="s">
        <v>5959</v>
      </c>
      <c r="G621" s="27">
        <v>45364.05</v>
      </c>
      <c r="H621" s="29">
        <f>G621*2</f>
        <v>90728.1</v>
      </c>
      <c r="I621" s="30">
        <v>2024</v>
      </c>
    </row>
    <row r="622" spans="1:10" ht="16.5" customHeight="1">
      <c r="A622" s="18"/>
      <c r="B622" s="19" t="s">
        <v>1031</v>
      </c>
      <c r="C622" s="25">
        <v>7</v>
      </c>
      <c r="D622" s="25">
        <v>1251313</v>
      </c>
      <c r="E622" s="19" t="s">
        <v>5960</v>
      </c>
      <c r="F622" s="19" t="s">
        <v>5961</v>
      </c>
      <c r="G622" s="27">
        <v>64644.88</v>
      </c>
      <c r="H622" s="29">
        <f>G622*2</f>
        <v>129289.76</v>
      </c>
      <c r="I622" s="30">
        <v>2024</v>
      </c>
    </row>
    <row r="623" spans="1:10" ht="15" customHeight="1">
      <c r="A623" s="18"/>
      <c r="B623" s="19" t="s">
        <v>1031</v>
      </c>
      <c r="C623" s="25">
        <v>8</v>
      </c>
      <c r="D623" s="25">
        <v>1247869</v>
      </c>
      <c r="E623" s="19" t="s">
        <v>5962</v>
      </c>
      <c r="F623" s="19" t="s">
        <v>5963</v>
      </c>
      <c r="G623" s="27">
        <v>7714.29</v>
      </c>
      <c r="H623" s="29">
        <v>13102.57</v>
      </c>
      <c r="I623" s="30">
        <v>2024</v>
      </c>
      <c r="J623" s="47"/>
    </row>
    <row r="624" spans="1:10" ht="15" customHeight="1">
      <c r="A624" s="18"/>
      <c r="B624" s="19" t="s">
        <v>1031</v>
      </c>
      <c r="C624" s="25">
        <v>9</v>
      </c>
      <c r="D624" s="25">
        <v>1284777</v>
      </c>
      <c r="E624" s="19" t="s">
        <v>5964</v>
      </c>
      <c r="F624" s="19" t="s">
        <v>1033</v>
      </c>
      <c r="G624" s="27">
        <v>2049.16</v>
      </c>
      <c r="H624" s="29">
        <f>G624*5</f>
        <v>10245.799999999999</v>
      </c>
      <c r="I624" s="30">
        <v>2024</v>
      </c>
      <c r="J624" s="47"/>
    </row>
    <row r="625" spans="1:10" ht="15" customHeight="1">
      <c r="A625" s="18"/>
      <c r="B625" s="19" t="s">
        <v>1031</v>
      </c>
      <c r="C625" s="25">
        <v>10</v>
      </c>
      <c r="D625" s="25">
        <v>1284802</v>
      </c>
      <c r="E625" s="19" t="s">
        <v>5965</v>
      </c>
      <c r="F625" s="19" t="s">
        <v>1033</v>
      </c>
      <c r="G625" s="27">
        <v>10032.65</v>
      </c>
      <c r="H625" s="29">
        <f>(9563.58+18444.45)*1.03</f>
        <v>28848.2709</v>
      </c>
      <c r="I625" s="30">
        <v>2024</v>
      </c>
      <c r="J625" s="47"/>
    </row>
    <row r="626" spans="1:10" ht="29.25" customHeight="1">
      <c r="A626" s="18">
        <v>23</v>
      </c>
      <c r="B626" s="19" t="s">
        <v>1053</v>
      </c>
      <c r="C626" s="25">
        <v>1</v>
      </c>
      <c r="D626" s="25">
        <v>1276913</v>
      </c>
      <c r="E626" s="25" t="s">
        <v>5966</v>
      </c>
      <c r="F626" s="26" t="s">
        <v>5967</v>
      </c>
      <c r="G626" s="27">
        <v>3819.15</v>
      </c>
      <c r="H626" s="29">
        <v>71655</v>
      </c>
      <c r="I626" s="30">
        <v>2024</v>
      </c>
    </row>
    <row r="627" spans="1:10" s="11" customFormat="1" ht="12">
      <c r="A627" s="18">
        <v>24</v>
      </c>
      <c r="B627" s="19" t="s">
        <v>1063</v>
      </c>
      <c r="C627" s="25">
        <v>1</v>
      </c>
      <c r="D627" s="48">
        <v>1352330</v>
      </c>
      <c r="E627" s="25" t="s">
        <v>5968</v>
      </c>
      <c r="F627" s="48" t="s">
        <v>5969</v>
      </c>
      <c r="G627" s="27">
        <v>115190.39999999999</v>
      </c>
      <c r="H627" s="27">
        <v>300000</v>
      </c>
      <c r="I627" s="30">
        <v>2024</v>
      </c>
    </row>
    <row r="628" spans="1:10" s="11" customFormat="1" ht="12">
      <c r="A628" s="18"/>
      <c r="B628" s="19" t="s">
        <v>1063</v>
      </c>
      <c r="C628" s="25">
        <v>2</v>
      </c>
      <c r="D628" s="48">
        <v>1249646</v>
      </c>
      <c r="E628" s="25" t="s">
        <v>5970</v>
      </c>
      <c r="F628" s="48" t="s">
        <v>5971</v>
      </c>
      <c r="G628" s="27">
        <v>423545.88</v>
      </c>
      <c r="H628" s="27">
        <v>500000</v>
      </c>
      <c r="I628" s="30">
        <v>2024</v>
      </c>
    </row>
    <row r="629" spans="1:10" s="11" customFormat="1" ht="12">
      <c r="A629" s="18"/>
      <c r="B629" s="19" t="s">
        <v>1063</v>
      </c>
      <c r="C629" s="25">
        <v>3</v>
      </c>
      <c r="D629" s="35">
        <v>1242307</v>
      </c>
      <c r="E629" s="25" t="s">
        <v>5972</v>
      </c>
      <c r="F629" s="48" t="s">
        <v>5973</v>
      </c>
      <c r="G629" s="27">
        <v>34422.519999999997</v>
      </c>
      <c r="H629" s="27">
        <v>120000</v>
      </c>
      <c r="I629" s="30">
        <v>2024</v>
      </c>
    </row>
    <row r="630" spans="1:10" s="11" customFormat="1" ht="12">
      <c r="A630" s="18"/>
      <c r="B630" s="19" t="s">
        <v>1063</v>
      </c>
      <c r="C630" s="25">
        <v>4</v>
      </c>
      <c r="D630" s="35">
        <v>1448001</v>
      </c>
      <c r="E630" s="25" t="s">
        <v>5974</v>
      </c>
      <c r="F630" s="48" t="s">
        <v>5975</v>
      </c>
      <c r="G630" s="27">
        <v>12291.58</v>
      </c>
      <c r="H630" s="27">
        <v>120000</v>
      </c>
      <c r="I630" s="30">
        <v>2024</v>
      </c>
    </row>
    <row r="631" spans="1:10" s="11" customFormat="1" ht="12">
      <c r="A631" s="18"/>
      <c r="B631" s="19" t="s">
        <v>1063</v>
      </c>
      <c r="C631" s="25">
        <v>5</v>
      </c>
      <c r="D631" s="35">
        <v>1243793</v>
      </c>
      <c r="E631" s="25" t="s">
        <v>5976</v>
      </c>
      <c r="F631" s="48" t="s">
        <v>5977</v>
      </c>
      <c r="G631" s="27">
        <v>41220.42</v>
      </c>
      <c r="H631" s="27">
        <v>120000</v>
      </c>
      <c r="I631" s="30">
        <v>2024</v>
      </c>
    </row>
    <row r="632" spans="1:10" s="11" customFormat="1" ht="12">
      <c r="A632" s="18"/>
      <c r="B632" s="19" t="s">
        <v>1063</v>
      </c>
      <c r="C632" s="25">
        <v>6</v>
      </c>
      <c r="D632" s="35">
        <v>1241495</v>
      </c>
      <c r="E632" s="25" t="s">
        <v>5978</v>
      </c>
      <c r="F632" s="48" t="s">
        <v>5979</v>
      </c>
      <c r="G632" s="27">
        <v>13234.84</v>
      </c>
      <c r="H632" s="27">
        <v>600000</v>
      </c>
      <c r="I632" s="30">
        <v>2024</v>
      </c>
    </row>
    <row r="633" spans="1:10" s="11" customFormat="1" ht="12">
      <c r="A633" s="18"/>
      <c r="B633" s="19" t="s">
        <v>1063</v>
      </c>
      <c r="C633" s="25">
        <v>7</v>
      </c>
      <c r="D633" s="35">
        <v>1448488</v>
      </c>
      <c r="E633" s="25" t="s">
        <v>5980</v>
      </c>
      <c r="F633" s="48" t="s">
        <v>5981</v>
      </c>
      <c r="G633" s="27">
        <v>22913.9</v>
      </c>
      <c r="H633" s="27">
        <v>400000</v>
      </c>
      <c r="I633" s="30">
        <v>2024</v>
      </c>
    </row>
    <row r="634" spans="1:10" s="11" customFormat="1" ht="12">
      <c r="A634" s="18"/>
      <c r="B634" s="19" t="s">
        <v>1063</v>
      </c>
      <c r="C634" s="25">
        <v>8</v>
      </c>
      <c r="D634" s="48">
        <v>1451591</v>
      </c>
      <c r="E634" s="25" t="s">
        <v>5982</v>
      </c>
      <c r="F634" s="48" t="s">
        <v>5983</v>
      </c>
      <c r="G634" s="27">
        <v>2176</v>
      </c>
      <c r="H634" s="27">
        <v>70000</v>
      </c>
      <c r="I634" s="30">
        <v>2024</v>
      </c>
    </row>
    <row r="635" spans="1:10" s="11" customFormat="1" ht="24">
      <c r="A635" s="18"/>
      <c r="B635" s="19" t="s">
        <v>1063</v>
      </c>
      <c r="C635" s="25">
        <v>9</v>
      </c>
      <c r="D635" s="48">
        <v>1235656</v>
      </c>
      <c r="E635" s="25" t="s">
        <v>5984</v>
      </c>
      <c r="F635" s="48" t="s">
        <v>5985</v>
      </c>
      <c r="G635" s="27">
        <v>78161.009999999995</v>
      </c>
      <c r="H635" s="27">
        <v>190000</v>
      </c>
      <c r="I635" s="30">
        <v>2024</v>
      </c>
    </row>
    <row r="636" spans="1:10" s="11" customFormat="1" ht="12">
      <c r="A636" s="18"/>
      <c r="B636" s="19" t="s">
        <v>1063</v>
      </c>
      <c r="C636" s="25">
        <v>10</v>
      </c>
      <c r="D636" s="48">
        <v>1235662</v>
      </c>
      <c r="E636" s="25" t="s">
        <v>5986</v>
      </c>
      <c r="F636" s="48" t="s">
        <v>5987</v>
      </c>
      <c r="G636" s="27">
        <v>18135.64</v>
      </c>
      <c r="H636" s="27">
        <v>45000</v>
      </c>
      <c r="I636" s="30">
        <v>2024</v>
      </c>
    </row>
    <row r="637" spans="1:10" s="11" customFormat="1" ht="12">
      <c r="A637" s="18"/>
      <c r="B637" s="19" t="s">
        <v>1063</v>
      </c>
      <c r="C637" s="25">
        <v>11</v>
      </c>
      <c r="D637" s="48">
        <v>1235652</v>
      </c>
      <c r="E637" s="25" t="s">
        <v>5988</v>
      </c>
      <c r="F637" s="48" t="s">
        <v>5989</v>
      </c>
      <c r="G637" s="27">
        <v>24191.62</v>
      </c>
      <c r="H637" s="27">
        <v>60000</v>
      </c>
      <c r="I637" s="30">
        <v>2024</v>
      </c>
    </row>
    <row r="638" spans="1:10" s="11" customFormat="1" ht="12">
      <c r="A638" s="18"/>
      <c r="B638" s="19" t="s">
        <v>1063</v>
      </c>
      <c r="C638" s="25">
        <v>12</v>
      </c>
      <c r="D638" s="48">
        <v>1235560</v>
      </c>
      <c r="E638" s="25" t="s">
        <v>5990</v>
      </c>
      <c r="F638" s="48" t="s">
        <v>5991</v>
      </c>
      <c r="G638" s="27">
        <v>220774.23</v>
      </c>
      <c r="H638" s="27">
        <v>500000</v>
      </c>
      <c r="I638" s="30">
        <v>2024</v>
      </c>
    </row>
    <row r="639" spans="1:10" s="11" customFormat="1" ht="12">
      <c r="A639" s="18"/>
      <c r="B639" s="19" t="s">
        <v>1063</v>
      </c>
      <c r="C639" s="25">
        <v>13</v>
      </c>
      <c r="D639" s="48">
        <v>1235647</v>
      </c>
      <c r="E639" s="25" t="s">
        <v>5992</v>
      </c>
      <c r="F639" s="48" t="s">
        <v>5993</v>
      </c>
      <c r="G639" s="27">
        <v>203988.92</v>
      </c>
      <c r="H639" s="27">
        <v>300000</v>
      </c>
      <c r="I639" s="30">
        <v>2024</v>
      </c>
    </row>
    <row r="640" spans="1:10" s="11" customFormat="1" ht="12">
      <c r="A640" s="18"/>
      <c r="B640" s="19" t="s">
        <v>1063</v>
      </c>
      <c r="C640" s="25">
        <v>14</v>
      </c>
      <c r="D640" s="48">
        <v>1235592</v>
      </c>
      <c r="E640" s="25" t="s">
        <v>5994</v>
      </c>
      <c r="F640" s="48" t="s">
        <v>5995</v>
      </c>
      <c r="G640" s="27">
        <v>427175.71</v>
      </c>
      <c r="H640" s="27">
        <v>500000</v>
      </c>
      <c r="I640" s="30">
        <v>2024</v>
      </c>
    </row>
    <row r="641" spans="1:9" s="11" customFormat="1" ht="12">
      <c r="A641" s="18"/>
      <c r="B641" s="19" t="s">
        <v>1063</v>
      </c>
      <c r="C641" s="25">
        <v>15</v>
      </c>
      <c r="D641" s="48">
        <v>1235419</v>
      </c>
      <c r="E641" s="25" t="s">
        <v>5996</v>
      </c>
      <c r="F641" s="48" t="s">
        <v>5997</v>
      </c>
      <c r="G641" s="27">
        <v>43424.05</v>
      </c>
      <c r="H641" s="27">
        <v>105000</v>
      </c>
      <c r="I641" s="30">
        <v>2024</v>
      </c>
    </row>
    <row r="642" spans="1:9" s="11" customFormat="1" ht="12">
      <c r="A642" s="18"/>
      <c r="B642" s="19" t="s">
        <v>1063</v>
      </c>
      <c r="C642" s="25">
        <v>16</v>
      </c>
      <c r="D642" s="48">
        <v>1235627</v>
      </c>
      <c r="E642" s="25" t="s">
        <v>5998</v>
      </c>
      <c r="F642" s="48" t="s">
        <v>5999</v>
      </c>
      <c r="G642" s="27">
        <v>8297.15</v>
      </c>
      <c r="H642" s="27">
        <v>23000</v>
      </c>
      <c r="I642" s="30">
        <v>2024</v>
      </c>
    </row>
    <row r="643" spans="1:9" s="11" customFormat="1" ht="12">
      <c r="A643" s="18"/>
      <c r="B643" s="19" t="s">
        <v>1063</v>
      </c>
      <c r="C643" s="25">
        <v>17</v>
      </c>
      <c r="D643" s="35">
        <v>1249384</v>
      </c>
      <c r="E643" s="25" t="s">
        <v>6000</v>
      </c>
      <c r="F643" s="48" t="s">
        <v>6001</v>
      </c>
      <c r="G643" s="27">
        <v>11661.59</v>
      </c>
      <c r="H643" s="27">
        <v>55000</v>
      </c>
      <c r="I643" s="30">
        <v>2024</v>
      </c>
    </row>
    <row r="644" spans="1:9" s="11" customFormat="1" ht="24">
      <c r="A644" s="18"/>
      <c r="B644" s="19" t="s">
        <v>1063</v>
      </c>
      <c r="C644" s="25">
        <v>18</v>
      </c>
      <c r="D644" s="48">
        <v>1353102</v>
      </c>
      <c r="E644" s="25" t="s">
        <v>6002</v>
      </c>
      <c r="F644" s="48" t="s">
        <v>6003</v>
      </c>
      <c r="G644" s="27">
        <v>33928.800000000003</v>
      </c>
      <c r="H644" s="27">
        <v>81000</v>
      </c>
      <c r="I644" s="30">
        <v>2024</v>
      </c>
    </row>
    <row r="645" spans="1:9" s="11" customFormat="1" ht="12">
      <c r="A645" s="18"/>
      <c r="B645" s="19" t="s">
        <v>1063</v>
      </c>
      <c r="C645" s="25">
        <v>19</v>
      </c>
      <c r="D645" s="48">
        <v>1456804</v>
      </c>
      <c r="E645" s="25" t="s">
        <v>6004</v>
      </c>
      <c r="F645" s="48" t="s">
        <v>6005</v>
      </c>
      <c r="G645" s="27">
        <v>32550.95</v>
      </c>
      <c r="H645" s="27">
        <v>40000</v>
      </c>
      <c r="I645" s="30">
        <v>2024</v>
      </c>
    </row>
    <row r="646" spans="1:9" s="11" customFormat="1" ht="12">
      <c r="A646" s="18"/>
      <c r="B646" s="19" t="s">
        <v>1063</v>
      </c>
      <c r="C646" s="25">
        <v>20</v>
      </c>
      <c r="D646" s="48">
        <v>1448572</v>
      </c>
      <c r="E646" s="25" t="s">
        <v>6006</v>
      </c>
      <c r="F646" s="48" t="s">
        <v>6007</v>
      </c>
      <c r="G646" s="27">
        <v>9770.08</v>
      </c>
      <c r="H646" s="27">
        <v>38000</v>
      </c>
      <c r="I646" s="30">
        <v>2024</v>
      </c>
    </row>
    <row r="647" spans="1:9" s="11" customFormat="1" ht="12">
      <c r="A647" s="18"/>
      <c r="B647" s="19" t="s">
        <v>1063</v>
      </c>
      <c r="C647" s="25">
        <v>21</v>
      </c>
      <c r="D647" s="48">
        <v>1245392</v>
      </c>
      <c r="E647" s="25" t="s">
        <v>6008</v>
      </c>
      <c r="F647" s="48" t="s">
        <v>6009</v>
      </c>
      <c r="G647" s="27">
        <v>24835.08</v>
      </c>
      <c r="H647" s="27">
        <v>25000</v>
      </c>
      <c r="I647" s="30">
        <v>2024</v>
      </c>
    </row>
    <row r="648" spans="1:9" s="11" customFormat="1" ht="12">
      <c r="A648" s="18"/>
      <c r="B648" s="19" t="s">
        <v>1063</v>
      </c>
      <c r="C648" s="25">
        <v>22</v>
      </c>
      <c r="D648" s="48">
        <v>1243819</v>
      </c>
      <c r="E648" s="25" t="s">
        <v>6010</v>
      </c>
      <c r="F648" s="48" t="s">
        <v>6011</v>
      </c>
      <c r="G648" s="27">
        <v>4997.5</v>
      </c>
      <c r="H648" s="27">
        <v>5000</v>
      </c>
      <c r="I648" s="30">
        <v>2024</v>
      </c>
    </row>
    <row r="649" spans="1:9" s="11" customFormat="1" ht="12">
      <c r="A649" s="18"/>
      <c r="B649" s="19" t="s">
        <v>1063</v>
      </c>
      <c r="C649" s="25">
        <v>23</v>
      </c>
      <c r="D649" s="48">
        <v>1243822</v>
      </c>
      <c r="E649" s="25" t="s">
        <v>6012</v>
      </c>
      <c r="F649" s="48" t="s">
        <v>6013</v>
      </c>
      <c r="G649" s="27">
        <v>9394.31</v>
      </c>
      <c r="H649" s="27">
        <v>10000</v>
      </c>
      <c r="I649" s="30">
        <v>2024</v>
      </c>
    </row>
    <row r="650" spans="1:9" s="11" customFormat="1" ht="12">
      <c r="A650" s="18"/>
      <c r="B650" s="19" t="s">
        <v>1063</v>
      </c>
      <c r="C650" s="25">
        <v>24</v>
      </c>
      <c r="D650" s="48">
        <v>1230726</v>
      </c>
      <c r="E650" s="25" t="s">
        <v>6014</v>
      </c>
      <c r="F650" s="48" t="s">
        <v>6015</v>
      </c>
      <c r="G650" s="27">
        <v>25558.03</v>
      </c>
      <c r="H650" s="27">
        <v>30000</v>
      </c>
      <c r="I650" s="30">
        <v>2024</v>
      </c>
    </row>
    <row r="651" spans="1:9" s="11" customFormat="1" ht="12">
      <c r="A651" s="18"/>
      <c r="B651" s="19" t="s">
        <v>1063</v>
      </c>
      <c r="C651" s="25">
        <v>25</v>
      </c>
      <c r="D651" s="48">
        <v>1230812</v>
      </c>
      <c r="E651" s="25" t="s">
        <v>6016</v>
      </c>
      <c r="F651" s="48" t="s">
        <v>6017</v>
      </c>
      <c r="G651" s="27">
        <v>209692.09</v>
      </c>
      <c r="H651" s="27">
        <v>400000</v>
      </c>
      <c r="I651" s="30">
        <v>2024</v>
      </c>
    </row>
    <row r="652" spans="1:9" s="11" customFormat="1" ht="12">
      <c r="A652" s="18"/>
      <c r="B652" s="19" t="s">
        <v>1063</v>
      </c>
      <c r="C652" s="25">
        <v>26</v>
      </c>
      <c r="D652" s="48">
        <v>1243813</v>
      </c>
      <c r="E652" s="25" t="s">
        <v>6018</v>
      </c>
      <c r="F652" s="48" t="s">
        <v>6019</v>
      </c>
      <c r="G652" s="27">
        <v>109255.63</v>
      </c>
      <c r="H652" s="27">
        <v>110000</v>
      </c>
      <c r="I652" s="30">
        <v>2024</v>
      </c>
    </row>
    <row r="653" spans="1:9" s="11" customFormat="1" ht="24">
      <c r="A653" s="18"/>
      <c r="B653" s="19" t="s">
        <v>1063</v>
      </c>
      <c r="C653" s="25">
        <v>27</v>
      </c>
      <c r="D653" s="21">
        <v>1240990</v>
      </c>
      <c r="E653" s="39" t="s">
        <v>6020</v>
      </c>
      <c r="F653" s="39" t="s">
        <v>6021</v>
      </c>
      <c r="G653" s="27">
        <v>699433.99</v>
      </c>
      <c r="H653" s="27">
        <v>770383</v>
      </c>
      <c r="I653" s="20">
        <v>2024</v>
      </c>
    </row>
    <row r="654" spans="1:9" s="11" customFormat="1" ht="24">
      <c r="A654" s="18"/>
      <c r="B654" s="19" t="s">
        <v>1063</v>
      </c>
      <c r="C654" s="25">
        <v>28</v>
      </c>
      <c r="D654" s="21">
        <v>1241305</v>
      </c>
      <c r="E654" s="39" t="s">
        <v>6022</v>
      </c>
      <c r="F654" s="39" t="s">
        <v>6023</v>
      </c>
      <c r="G654" s="27">
        <v>125993.21</v>
      </c>
      <c r="H654" s="27">
        <v>137400</v>
      </c>
      <c r="I654" s="20">
        <v>2024</v>
      </c>
    </row>
    <row r="655" spans="1:9" s="11" customFormat="1" ht="12">
      <c r="A655" s="18"/>
      <c r="B655" s="19" t="s">
        <v>1063</v>
      </c>
      <c r="C655" s="25">
        <v>29</v>
      </c>
      <c r="D655" s="48">
        <v>1445696</v>
      </c>
      <c r="E655" s="25" t="s">
        <v>6024</v>
      </c>
      <c r="F655" s="48" t="s">
        <v>6025</v>
      </c>
      <c r="G655" s="27">
        <v>640141.07999999996</v>
      </c>
      <c r="H655" s="27">
        <v>2200000</v>
      </c>
      <c r="I655" s="20">
        <v>2024</v>
      </c>
    </row>
    <row r="656" spans="1:9" s="11" customFormat="1" ht="12">
      <c r="A656" s="18"/>
      <c r="B656" s="19" t="s">
        <v>1063</v>
      </c>
      <c r="C656" s="25">
        <v>30</v>
      </c>
      <c r="D656" s="48">
        <v>1285131</v>
      </c>
      <c r="E656" s="25" t="s">
        <v>6026</v>
      </c>
      <c r="F656" s="48" t="s">
        <v>6027</v>
      </c>
      <c r="G656" s="27">
        <v>191100</v>
      </c>
      <c r="H656" s="27">
        <v>600000</v>
      </c>
      <c r="I656" s="20">
        <v>2024</v>
      </c>
    </row>
    <row r="657" spans="1:9" s="11" customFormat="1" ht="12">
      <c r="A657" s="18"/>
      <c r="B657" s="19" t="s">
        <v>1063</v>
      </c>
      <c r="C657" s="25">
        <v>31</v>
      </c>
      <c r="D657" s="35">
        <v>1242322</v>
      </c>
      <c r="E657" s="25" t="s">
        <v>6028</v>
      </c>
      <c r="F657" s="48" t="s">
        <v>6029</v>
      </c>
      <c r="G657" s="27">
        <v>1182.3</v>
      </c>
      <c r="H657" s="27">
        <v>250000</v>
      </c>
      <c r="I657" s="20">
        <v>2024</v>
      </c>
    </row>
    <row r="658" spans="1:9" s="11" customFormat="1" ht="12">
      <c r="A658" s="18"/>
      <c r="B658" s="19" t="s">
        <v>1063</v>
      </c>
      <c r="C658" s="25">
        <v>32</v>
      </c>
      <c r="D658" s="48">
        <v>1245240</v>
      </c>
      <c r="E658" s="25" t="s">
        <v>6030</v>
      </c>
      <c r="F658" s="48" t="s">
        <v>6031</v>
      </c>
      <c r="G658" s="27">
        <v>31109.11</v>
      </c>
      <c r="H658" s="27">
        <v>75000</v>
      </c>
      <c r="I658" s="20">
        <v>2024</v>
      </c>
    </row>
    <row r="659" spans="1:9" s="11" customFormat="1" ht="12">
      <c r="A659" s="18"/>
      <c r="B659" s="19" t="s">
        <v>1063</v>
      </c>
      <c r="C659" s="25">
        <v>33</v>
      </c>
      <c r="D659" s="48">
        <v>1249448</v>
      </c>
      <c r="E659" s="25" t="s">
        <v>6032</v>
      </c>
      <c r="F659" s="48" t="s">
        <v>6033</v>
      </c>
      <c r="G659" s="27">
        <v>41428.22</v>
      </c>
      <c r="H659" s="27">
        <v>100000</v>
      </c>
      <c r="I659" s="20">
        <v>2024</v>
      </c>
    </row>
    <row r="660" spans="1:9" s="11" customFormat="1" ht="12">
      <c r="A660" s="18"/>
      <c r="B660" s="19" t="s">
        <v>1063</v>
      </c>
      <c r="C660" s="25">
        <v>34</v>
      </c>
      <c r="D660" s="48">
        <v>1451590</v>
      </c>
      <c r="E660" s="25" t="s">
        <v>6034</v>
      </c>
      <c r="F660" s="48" t="s">
        <v>6035</v>
      </c>
      <c r="G660" s="27">
        <v>3264</v>
      </c>
      <c r="H660" s="27">
        <v>60000</v>
      </c>
      <c r="I660" s="20">
        <v>2024</v>
      </c>
    </row>
    <row r="661" spans="1:9" s="11" customFormat="1" ht="12">
      <c r="A661" s="18"/>
      <c r="B661" s="19" t="s">
        <v>1063</v>
      </c>
      <c r="C661" s="25">
        <v>35</v>
      </c>
      <c r="D661" s="48">
        <v>1451598</v>
      </c>
      <c r="E661" s="25" t="s">
        <v>6036</v>
      </c>
      <c r="F661" s="48" t="s">
        <v>6037</v>
      </c>
      <c r="G661" s="27">
        <v>326.39999999999998</v>
      </c>
      <c r="H661" s="27">
        <v>60000</v>
      </c>
      <c r="I661" s="20">
        <v>2024</v>
      </c>
    </row>
    <row r="662" spans="1:9" s="11" customFormat="1" ht="24">
      <c r="A662" s="18"/>
      <c r="B662" s="19" t="s">
        <v>1063</v>
      </c>
      <c r="C662" s="25">
        <v>36</v>
      </c>
      <c r="D662" s="21">
        <v>1228404</v>
      </c>
      <c r="E662" s="39" t="s">
        <v>6038</v>
      </c>
      <c r="F662" s="39" t="s">
        <v>6039</v>
      </c>
      <c r="G662" s="27">
        <v>81033.350000000006</v>
      </c>
      <c r="H662" s="27">
        <v>89000</v>
      </c>
      <c r="I662" s="20">
        <v>2024</v>
      </c>
    </row>
    <row r="663" spans="1:9" s="11" customFormat="1" ht="24">
      <c r="A663" s="18"/>
      <c r="B663" s="19" t="s">
        <v>1063</v>
      </c>
      <c r="C663" s="25">
        <v>37</v>
      </c>
      <c r="D663" s="21">
        <v>1238752</v>
      </c>
      <c r="E663" s="39" t="s">
        <v>6040</v>
      </c>
      <c r="F663" s="39" t="s">
        <v>6041</v>
      </c>
      <c r="G663" s="27">
        <v>70611.05</v>
      </c>
      <c r="H663" s="27">
        <v>77000</v>
      </c>
      <c r="I663" s="20">
        <v>2024</v>
      </c>
    </row>
    <row r="664" spans="1:9" s="11" customFormat="1" ht="24">
      <c r="A664" s="18"/>
      <c r="B664" s="19" t="s">
        <v>1063</v>
      </c>
      <c r="C664" s="25">
        <v>38</v>
      </c>
      <c r="D664" s="21">
        <v>1238826</v>
      </c>
      <c r="E664" s="39" t="s">
        <v>6042</v>
      </c>
      <c r="F664" s="39" t="s">
        <v>6043</v>
      </c>
      <c r="G664" s="27">
        <v>51549.23</v>
      </c>
      <c r="H664" s="27">
        <v>56200</v>
      </c>
      <c r="I664" s="20">
        <v>2024</v>
      </c>
    </row>
    <row r="665" spans="1:9" s="11" customFormat="1" ht="12">
      <c r="A665" s="18"/>
      <c r="B665" s="19" t="s">
        <v>1063</v>
      </c>
      <c r="C665" s="25">
        <v>39</v>
      </c>
      <c r="D665" s="48">
        <v>1447344</v>
      </c>
      <c r="E665" s="25" t="s">
        <v>6044</v>
      </c>
      <c r="F665" s="48" t="s">
        <v>6045</v>
      </c>
      <c r="G665" s="27">
        <v>45014.32</v>
      </c>
      <c r="H665" s="27">
        <v>108000</v>
      </c>
      <c r="I665" s="20">
        <v>2024</v>
      </c>
    </row>
    <row r="666" spans="1:9" s="11" customFormat="1" ht="12">
      <c r="A666" s="18"/>
      <c r="B666" s="19" t="s">
        <v>1063</v>
      </c>
      <c r="C666" s="25">
        <v>40</v>
      </c>
      <c r="D666" s="48">
        <v>1245231</v>
      </c>
      <c r="E666" s="25" t="s">
        <v>6046</v>
      </c>
      <c r="F666" s="48" t="s">
        <v>6047</v>
      </c>
      <c r="G666" s="27">
        <v>25333.62</v>
      </c>
      <c r="H666" s="27">
        <v>75000</v>
      </c>
      <c r="I666" s="20">
        <v>2024</v>
      </c>
    </row>
    <row r="667" spans="1:9" s="11" customFormat="1" ht="24">
      <c r="A667" s="18"/>
      <c r="B667" s="19" t="s">
        <v>1063</v>
      </c>
      <c r="C667" s="25">
        <v>41</v>
      </c>
      <c r="D667" s="21">
        <v>1225501</v>
      </c>
      <c r="E667" s="39" t="s">
        <v>6048</v>
      </c>
      <c r="F667" s="39" t="s">
        <v>6049</v>
      </c>
      <c r="G667" s="27">
        <v>19356.09</v>
      </c>
      <c r="H667" s="27">
        <v>21100</v>
      </c>
      <c r="I667" s="20">
        <v>2024</v>
      </c>
    </row>
    <row r="668" spans="1:9" s="11" customFormat="1" ht="24">
      <c r="A668" s="18"/>
      <c r="B668" s="19" t="s">
        <v>1063</v>
      </c>
      <c r="C668" s="25">
        <v>42</v>
      </c>
      <c r="D668" s="21">
        <v>1241345</v>
      </c>
      <c r="E668" s="39" t="s">
        <v>6050</v>
      </c>
      <c r="F668" s="39" t="s">
        <v>6051</v>
      </c>
      <c r="G668" s="27">
        <v>79725.69</v>
      </c>
      <c r="H668" s="27">
        <v>86900</v>
      </c>
      <c r="I668" s="20">
        <v>2024</v>
      </c>
    </row>
    <row r="669" spans="1:9" s="11" customFormat="1" ht="12">
      <c r="A669" s="18"/>
      <c r="B669" s="19" t="s">
        <v>1063</v>
      </c>
      <c r="C669" s="25">
        <v>43</v>
      </c>
      <c r="D669" s="48">
        <v>1235679</v>
      </c>
      <c r="E669" s="25" t="s">
        <v>6052</v>
      </c>
      <c r="F669" s="48" t="s">
        <v>6053</v>
      </c>
      <c r="G669" s="27">
        <v>5164.93</v>
      </c>
      <c r="H669" s="27">
        <v>13000</v>
      </c>
      <c r="I669" s="20">
        <v>2024</v>
      </c>
    </row>
    <row r="670" spans="1:9" s="11" customFormat="1" ht="12">
      <c r="A670" s="18"/>
      <c r="B670" s="19" t="s">
        <v>1063</v>
      </c>
      <c r="C670" s="25">
        <v>44</v>
      </c>
      <c r="D670" s="48">
        <v>1448574</v>
      </c>
      <c r="E670" s="25" t="s">
        <v>6054</v>
      </c>
      <c r="F670" s="48" t="s">
        <v>6055</v>
      </c>
      <c r="G670" s="27">
        <v>2901.73</v>
      </c>
      <c r="H670" s="27">
        <v>5000</v>
      </c>
      <c r="I670" s="20">
        <v>2024</v>
      </c>
    </row>
    <row r="671" spans="1:9" s="11" customFormat="1" ht="12">
      <c r="A671" s="18"/>
      <c r="B671" s="19" t="s">
        <v>1063</v>
      </c>
      <c r="C671" s="25">
        <v>45</v>
      </c>
      <c r="D671" s="48">
        <v>1448575</v>
      </c>
      <c r="E671" s="25" t="s">
        <v>6056</v>
      </c>
      <c r="F671" s="48" t="s">
        <v>6057</v>
      </c>
      <c r="G671" s="27">
        <v>4357.28</v>
      </c>
      <c r="H671" s="27">
        <v>10000</v>
      </c>
      <c r="I671" s="20">
        <v>2024</v>
      </c>
    </row>
    <row r="672" spans="1:9" s="11" customFormat="1" ht="12">
      <c r="A672" s="18"/>
      <c r="B672" s="19" t="s">
        <v>1063</v>
      </c>
      <c r="C672" s="25">
        <v>46</v>
      </c>
      <c r="D672" s="48">
        <v>1448576</v>
      </c>
      <c r="E672" s="25" t="s">
        <v>6058</v>
      </c>
      <c r="F672" s="48" t="s">
        <v>6059</v>
      </c>
      <c r="G672" s="27">
        <v>5580.35</v>
      </c>
      <c r="H672" s="27">
        <v>10000</v>
      </c>
      <c r="I672" s="20">
        <v>2024</v>
      </c>
    </row>
    <row r="673" spans="1:9" s="11" customFormat="1" ht="12">
      <c r="A673" s="18"/>
      <c r="B673" s="19" t="s">
        <v>1063</v>
      </c>
      <c r="C673" s="25">
        <v>47</v>
      </c>
      <c r="D673" s="48">
        <v>1235678</v>
      </c>
      <c r="E673" s="25" t="s">
        <v>6060</v>
      </c>
      <c r="F673" s="48" t="s">
        <v>6061</v>
      </c>
      <c r="G673" s="27">
        <v>12998.31</v>
      </c>
      <c r="H673" s="27">
        <v>30000</v>
      </c>
      <c r="I673" s="20">
        <v>2024</v>
      </c>
    </row>
    <row r="674" spans="1:9" s="11" customFormat="1" ht="12">
      <c r="A674" s="18"/>
      <c r="B674" s="19" t="s">
        <v>1063</v>
      </c>
      <c r="C674" s="25">
        <v>48</v>
      </c>
      <c r="D674" s="48">
        <v>1352861</v>
      </c>
      <c r="E674" s="25" t="s">
        <v>6062</v>
      </c>
      <c r="F674" s="48" t="s">
        <v>6063</v>
      </c>
      <c r="G674" s="27">
        <v>114472.34</v>
      </c>
      <c r="H674" s="27">
        <v>275000</v>
      </c>
      <c r="I674" s="20">
        <v>2025</v>
      </c>
    </row>
    <row r="675" spans="1:9" s="11" customFormat="1" ht="12">
      <c r="A675" s="18"/>
      <c r="B675" s="19" t="s">
        <v>1063</v>
      </c>
      <c r="C675" s="25">
        <v>49</v>
      </c>
      <c r="D675" s="48">
        <v>1451579</v>
      </c>
      <c r="E675" s="25" t="s">
        <v>6064</v>
      </c>
      <c r="F675" s="48" t="s">
        <v>6065</v>
      </c>
      <c r="G675" s="27">
        <v>544</v>
      </c>
      <c r="H675" s="27">
        <v>80000</v>
      </c>
      <c r="I675" s="20">
        <v>2025</v>
      </c>
    </row>
    <row r="676" spans="1:9" s="11" customFormat="1" ht="12">
      <c r="A676" s="18"/>
      <c r="B676" s="19" t="s">
        <v>1063</v>
      </c>
      <c r="C676" s="25">
        <v>50</v>
      </c>
      <c r="D676" s="48">
        <v>1451576</v>
      </c>
      <c r="E676" s="25" t="s">
        <v>6066</v>
      </c>
      <c r="F676" s="48" t="s">
        <v>6067</v>
      </c>
      <c r="G676" s="27">
        <v>544</v>
      </c>
      <c r="H676" s="27">
        <v>80000</v>
      </c>
      <c r="I676" s="20">
        <v>2025</v>
      </c>
    </row>
    <row r="677" spans="1:9" s="11" customFormat="1" ht="12">
      <c r="A677" s="18"/>
      <c r="B677" s="19" t="s">
        <v>1063</v>
      </c>
      <c r="C677" s="25">
        <v>51</v>
      </c>
      <c r="D677" s="48">
        <v>1451599</v>
      </c>
      <c r="E677" s="25" t="s">
        <v>6068</v>
      </c>
      <c r="F677" s="48" t="s">
        <v>6069</v>
      </c>
      <c r="G677" s="27">
        <v>74419.199999999997</v>
      </c>
      <c r="H677" s="27">
        <v>214000</v>
      </c>
      <c r="I677" s="20">
        <v>2025</v>
      </c>
    </row>
    <row r="678" spans="1:9" s="11" customFormat="1" ht="12">
      <c r="A678" s="18"/>
      <c r="B678" s="19" t="s">
        <v>1063</v>
      </c>
      <c r="C678" s="25">
        <v>52</v>
      </c>
      <c r="D678" s="48">
        <v>1451582</v>
      </c>
      <c r="E678" s="25" t="s">
        <v>6070</v>
      </c>
      <c r="F678" s="48" t="s">
        <v>6071</v>
      </c>
      <c r="G678" s="27">
        <v>435.2</v>
      </c>
      <c r="H678" s="27">
        <v>107000</v>
      </c>
      <c r="I678" s="20">
        <v>2025</v>
      </c>
    </row>
    <row r="679" spans="1:9" s="11" customFormat="1" ht="12">
      <c r="A679" s="18"/>
      <c r="B679" s="19" t="s">
        <v>1063</v>
      </c>
      <c r="C679" s="25">
        <v>53</v>
      </c>
      <c r="D679" s="48">
        <v>1352870</v>
      </c>
      <c r="E679" s="25" t="s">
        <v>6072</v>
      </c>
      <c r="F679" s="48" t="s">
        <v>6073</v>
      </c>
      <c r="G679" s="27">
        <v>52517.11</v>
      </c>
      <c r="H679" s="27">
        <v>125000</v>
      </c>
      <c r="I679" s="20">
        <v>2025</v>
      </c>
    </row>
    <row r="680" spans="1:9" s="11" customFormat="1" ht="24">
      <c r="A680" s="18"/>
      <c r="B680" s="19" t="s">
        <v>1063</v>
      </c>
      <c r="C680" s="25">
        <v>54</v>
      </c>
      <c r="D680" s="21">
        <v>1227453</v>
      </c>
      <c r="E680" s="39" t="s">
        <v>6074</v>
      </c>
      <c r="F680" s="39" t="s">
        <v>6075</v>
      </c>
      <c r="G680" s="27">
        <v>30725.4</v>
      </c>
      <c r="H680" s="27">
        <v>33500</v>
      </c>
      <c r="I680" s="20">
        <v>2025</v>
      </c>
    </row>
    <row r="681" spans="1:9" s="11" customFormat="1" ht="24">
      <c r="A681" s="18"/>
      <c r="B681" s="19" t="s">
        <v>1063</v>
      </c>
      <c r="C681" s="25">
        <v>55</v>
      </c>
      <c r="D681" s="21">
        <v>1226927</v>
      </c>
      <c r="E681" s="39" t="s">
        <v>6076</v>
      </c>
      <c r="F681" s="39" t="s">
        <v>6077</v>
      </c>
      <c r="G681" s="27">
        <v>26597.8</v>
      </c>
      <c r="H681" s="27">
        <v>29000</v>
      </c>
      <c r="I681" s="20">
        <v>2025</v>
      </c>
    </row>
    <row r="682" spans="1:9" s="11" customFormat="1" ht="24">
      <c r="A682" s="18"/>
      <c r="B682" s="19" t="s">
        <v>1063</v>
      </c>
      <c r="C682" s="25">
        <v>56</v>
      </c>
      <c r="D682" s="21">
        <v>1226972</v>
      </c>
      <c r="E682" s="39" t="s">
        <v>6078</v>
      </c>
      <c r="F682" s="39" t="s">
        <v>6079</v>
      </c>
      <c r="G682" s="27">
        <v>23763.5</v>
      </c>
      <c r="H682" s="27">
        <v>25900</v>
      </c>
      <c r="I682" s="20">
        <v>2025</v>
      </c>
    </row>
    <row r="683" spans="1:9" s="11" customFormat="1" ht="12">
      <c r="A683" s="18"/>
      <c r="B683" s="19" t="s">
        <v>1063</v>
      </c>
      <c r="C683" s="25">
        <v>57</v>
      </c>
      <c r="D683" s="48">
        <v>1231199</v>
      </c>
      <c r="E683" s="25" t="s">
        <v>6080</v>
      </c>
      <c r="F683" s="48" t="s">
        <v>1117</v>
      </c>
      <c r="G683" s="27">
        <v>71441.27</v>
      </c>
      <c r="H683" s="27">
        <v>200000</v>
      </c>
      <c r="I683" s="20">
        <v>2025</v>
      </c>
    </row>
    <row r="684" spans="1:9" s="11" customFormat="1" ht="12">
      <c r="A684" s="18"/>
      <c r="B684" s="19" t="s">
        <v>1063</v>
      </c>
      <c r="C684" s="25">
        <v>58</v>
      </c>
      <c r="D684" s="48">
        <v>1352899</v>
      </c>
      <c r="E684" s="25" t="s">
        <v>6081</v>
      </c>
      <c r="F684" s="48" t="s">
        <v>6082</v>
      </c>
      <c r="G684" s="27">
        <v>8611.2000000000007</v>
      </c>
      <c r="H684" s="27">
        <v>23000</v>
      </c>
      <c r="I684" s="20">
        <v>2025</v>
      </c>
    </row>
    <row r="685" spans="1:9" s="11" customFormat="1" ht="12">
      <c r="A685" s="18"/>
      <c r="B685" s="19" t="s">
        <v>1063</v>
      </c>
      <c r="C685" s="25">
        <v>59</v>
      </c>
      <c r="D685" s="48">
        <v>1235661</v>
      </c>
      <c r="E685" s="25" t="s">
        <v>6083</v>
      </c>
      <c r="F685" s="48" t="s">
        <v>6084</v>
      </c>
      <c r="G685" s="27">
        <v>28860.71</v>
      </c>
      <c r="H685" s="27">
        <v>80000</v>
      </c>
      <c r="I685" s="20">
        <v>2025</v>
      </c>
    </row>
    <row r="686" spans="1:9" s="11" customFormat="1" ht="24">
      <c r="A686" s="18"/>
      <c r="B686" s="19" t="s">
        <v>1063</v>
      </c>
      <c r="C686" s="25">
        <v>60</v>
      </c>
      <c r="D686" s="48">
        <v>1249598</v>
      </c>
      <c r="E686" s="25" t="s">
        <v>6085</v>
      </c>
      <c r="F686" s="48" t="s">
        <v>6086</v>
      </c>
      <c r="G686" s="27">
        <v>85933.91</v>
      </c>
      <c r="H686" s="27">
        <v>200000</v>
      </c>
      <c r="I686" s="20">
        <v>2025</v>
      </c>
    </row>
    <row r="687" spans="1:9" s="11" customFormat="1" ht="24">
      <c r="A687" s="18"/>
      <c r="B687" s="19" t="s">
        <v>1063</v>
      </c>
      <c r="C687" s="25">
        <v>61</v>
      </c>
      <c r="D687" s="48">
        <v>1249558</v>
      </c>
      <c r="E687" s="25" t="s">
        <v>6087</v>
      </c>
      <c r="F687" s="48" t="s">
        <v>6086</v>
      </c>
      <c r="G687" s="27">
        <v>31081.21</v>
      </c>
      <c r="H687" s="27">
        <v>72000</v>
      </c>
      <c r="I687" s="20">
        <v>2025</v>
      </c>
    </row>
    <row r="688" spans="1:9" s="11" customFormat="1" ht="24">
      <c r="A688" s="18"/>
      <c r="B688" s="19" t="s">
        <v>1063</v>
      </c>
      <c r="C688" s="25">
        <v>62</v>
      </c>
      <c r="D688" s="48">
        <v>1245384</v>
      </c>
      <c r="E688" s="25" t="s">
        <v>6088</v>
      </c>
      <c r="F688" s="48" t="s">
        <v>6089</v>
      </c>
      <c r="G688" s="27">
        <v>11872.72</v>
      </c>
      <c r="H688" s="27">
        <v>30000</v>
      </c>
      <c r="I688" s="20">
        <v>2025</v>
      </c>
    </row>
    <row r="689" spans="1:9" s="11" customFormat="1" ht="12">
      <c r="A689" s="18"/>
      <c r="B689" s="19" t="s">
        <v>1063</v>
      </c>
      <c r="C689" s="25">
        <v>63</v>
      </c>
      <c r="D689" s="48">
        <v>1237108</v>
      </c>
      <c r="E689" s="25" t="s">
        <v>6090</v>
      </c>
      <c r="F689" s="48" t="s">
        <v>6091</v>
      </c>
      <c r="G689" s="27">
        <v>29682.22</v>
      </c>
      <c r="H689" s="27">
        <v>75000</v>
      </c>
      <c r="I689" s="20">
        <v>2025</v>
      </c>
    </row>
    <row r="690" spans="1:9" s="11" customFormat="1" ht="12">
      <c r="A690" s="18"/>
      <c r="B690" s="19" t="s">
        <v>1063</v>
      </c>
      <c r="C690" s="25">
        <v>64</v>
      </c>
      <c r="D690" s="35">
        <v>1445995</v>
      </c>
      <c r="E690" s="25" t="s">
        <v>6092</v>
      </c>
      <c r="F690" s="48" t="s">
        <v>6093</v>
      </c>
      <c r="G690" s="27">
        <v>3265.5</v>
      </c>
      <c r="H690" s="27">
        <v>25000</v>
      </c>
      <c r="I690" s="20">
        <v>2025</v>
      </c>
    </row>
    <row r="691" spans="1:9" s="11" customFormat="1" ht="12">
      <c r="A691" s="18"/>
      <c r="B691" s="19" t="s">
        <v>1063</v>
      </c>
      <c r="C691" s="25">
        <v>65</v>
      </c>
      <c r="D691" s="35">
        <v>1353079</v>
      </c>
      <c r="E691" s="25" t="s">
        <v>6094</v>
      </c>
      <c r="F691" s="48" t="s">
        <v>6095</v>
      </c>
      <c r="G691" s="27">
        <v>33119.31</v>
      </c>
      <c r="H691" s="27">
        <v>25000</v>
      </c>
      <c r="I691" s="20">
        <v>2025</v>
      </c>
    </row>
    <row r="692" spans="1:9" s="11" customFormat="1" ht="12">
      <c r="A692" s="18"/>
      <c r="B692" s="19" t="s">
        <v>1063</v>
      </c>
      <c r="C692" s="25">
        <v>66</v>
      </c>
      <c r="D692" s="35">
        <v>1448450</v>
      </c>
      <c r="E692" s="25" t="s">
        <v>6096</v>
      </c>
      <c r="F692" s="48" t="s">
        <v>6097</v>
      </c>
      <c r="G692" s="27">
        <v>13035.95</v>
      </c>
      <c r="H692" s="27">
        <v>30000</v>
      </c>
      <c r="I692" s="20">
        <v>2025</v>
      </c>
    </row>
    <row r="693" spans="1:9" s="11" customFormat="1" ht="12">
      <c r="A693" s="18"/>
      <c r="B693" s="19" t="s">
        <v>1063</v>
      </c>
      <c r="C693" s="25">
        <v>67</v>
      </c>
      <c r="D693" s="48">
        <v>1451569</v>
      </c>
      <c r="E693" s="25" t="s">
        <v>6098</v>
      </c>
      <c r="F693" s="48" t="s">
        <v>6099</v>
      </c>
      <c r="G693" s="27">
        <v>435.2</v>
      </c>
      <c r="H693" s="27">
        <v>20000</v>
      </c>
      <c r="I693" s="20">
        <v>2025</v>
      </c>
    </row>
    <row r="694" spans="1:9" s="11" customFormat="1" ht="12">
      <c r="A694" s="18"/>
      <c r="B694" s="19" t="s">
        <v>1063</v>
      </c>
      <c r="C694" s="25">
        <v>68</v>
      </c>
      <c r="D694" s="48">
        <v>1451574</v>
      </c>
      <c r="E694" s="25" t="s">
        <v>6100</v>
      </c>
      <c r="F694" s="48" t="s">
        <v>6101</v>
      </c>
      <c r="G694" s="27">
        <v>435.2</v>
      </c>
      <c r="H694" s="27">
        <v>20000</v>
      </c>
      <c r="I694" s="20">
        <v>2025</v>
      </c>
    </row>
    <row r="695" spans="1:9" s="11" customFormat="1" ht="24">
      <c r="A695" s="18"/>
      <c r="B695" s="19" t="s">
        <v>1063</v>
      </c>
      <c r="C695" s="25">
        <v>69</v>
      </c>
      <c r="D695" s="21">
        <v>1228006</v>
      </c>
      <c r="E695" s="39" t="s">
        <v>6102</v>
      </c>
      <c r="F695" s="39" t="s">
        <v>6103</v>
      </c>
      <c r="G695" s="27">
        <v>23109.02</v>
      </c>
      <c r="H695" s="27">
        <v>25200</v>
      </c>
      <c r="I695" s="20">
        <v>2025</v>
      </c>
    </row>
    <row r="696" spans="1:9" s="11" customFormat="1" ht="24">
      <c r="A696" s="18"/>
      <c r="B696" s="19" t="s">
        <v>1063</v>
      </c>
      <c r="C696" s="25">
        <v>70</v>
      </c>
      <c r="D696" s="21">
        <v>1228294</v>
      </c>
      <c r="E696" s="39" t="s">
        <v>6104</v>
      </c>
      <c r="F696" s="39" t="s">
        <v>6105</v>
      </c>
      <c r="G696" s="27">
        <v>21400.34</v>
      </c>
      <c r="H696" s="27">
        <v>23400</v>
      </c>
      <c r="I696" s="20">
        <v>2025</v>
      </c>
    </row>
    <row r="697" spans="1:9" s="11" customFormat="1" ht="24">
      <c r="A697" s="18"/>
      <c r="B697" s="19" t="s">
        <v>1063</v>
      </c>
      <c r="C697" s="25">
        <v>71</v>
      </c>
      <c r="D697" s="21">
        <v>1227483</v>
      </c>
      <c r="E697" s="39" t="s">
        <v>6106</v>
      </c>
      <c r="F697" s="39" t="s">
        <v>6107</v>
      </c>
      <c r="G697" s="27">
        <v>20076</v>
      </c>
      <c r="H697" s="27">
        <v>21900</v>
      </c>
      <c r="I697" s="20">
        <v>2025</v>
      </c>
    </row>
    <row r="698" spans="1:9" s="11" customFormat="1" ht="12">
      <c r="A698" s="18"/>
      <c r="B698" s="19" t="s">
        <v>1063</v>
      </c>
      <c r="C698" s="25">
        <v>72</v>
      </c>
      <c r="D698" s="48">
        <v>1245182</v>
      </c>
      <c r="E698" s="25" t="s">
        <v>6108</v>
      </c>
      <c r="F698" s="48" t="s">
        <v>6109</v>
      </c>
      <c r="G698" s="27">
        <v>32843.33</v>
      </c>
      <c r="H698" s="27">
        <v>72000</v>
      </c>
      <c r="I698" s="20">
        <v>2025</v>
      </c>
    </row>
    <row r="699" spans="1:9" s="11" customFormat="1" ht="12">
      <c r="A699" s="18"/>
      <c r="B699" s="19" t="s">
        <v>1063</v>
      </c>
      <c r="C699" s="25">
        <v>73</v>
      </c>
      <c r="D699" s="48">
        <v>1245139</v>
      </c>
      <c r="E699" s="25" t="s">
        <v>6110</v>
      </c>
      <c r="F699" s="48" t="s">
        <v>6111</v>
      </c>
      <c r="G699" s="27">
        <v>30729.18</v>
      </c>
      <c r="H699" s="27">
        <v>72000</v>
      </c>
      <c r="I699" s="20">
        <v>2025</v>
      </c>
    </row>
    <row r="700" spans="1:9" s="11" customFormat="1" ht="12">
      <c r="A700" s="18"/>
      <c r="B700" s="19" t="s">
        <v>1063</v>
      </c>
      <c r="C700" s="25">
        <v>74</v>
      </c>
      <c r="D700" s="48">
        <v>1245055</v>
      </c>
      <c r="E700" s="25" t="s">
        <v>6112</v>
      </c>
      <c r="F700" s="48" t="s">
        <v>6113</v>
      </c>
      <c r="G700" s="27">
        <v>40184.29</v>
      </c>
      <c r="H700" s="27">
        <v>50000</v>
      </c>
      <c r="I700" s="20">
        <v>2025</v>
      </c>
    </row>
    <row r="701" spans="1:9" s="11" customFormat="1" ht="24">
      <c r="A701" s="18"/>
      <c r="B701" s="19" t="s">
        <v>1063</v>
      </c>
      <c r="C701" s="25">
        <v>75</v>
      </c>
      <c r="D701" s="48">
        <v>1249631</v>
      </c>
      <c r="E701" s="25" t="s">
        <v>6114</v>
      </c>
      <c r="F701" s="48" t="s">
        <v>6115</v>
      </c>
      <c r="G701" s="27">
        <v>7002.2</v>
      </c>
      <c r="H701" s="27">
        <v>20000</v>
      </c>
      <c r="I701" s="20">
        <v>2025</v>
      </c>
    </row>
    <row r="702" spans="1:9" s="11" customFormat="1" ht="24">
      <c r="A702" s="18"/>
      <c r="B702" s="19" t="s">
        <v>1063</v>
      </c>
      <c r="C702" s="25">
        <v>76</v>
      </c>
      <c r="D702" s="21">
        <v>1228336</v>
      </c>
      <c r="E702" s="39" t="s">
        <v>6116</v>
      </c>
      <c r="F702" s="39" t="s">
        <v>6117</v>
      </c>
      <c r="G702" s="27">
        <v>18880.5</v>
      </c>
      <c r="H702" s="27">
        <v>20600</v>
      </c>
      <c r="I702" s="20">
        <v>2025</v>
      </c>
    </row>
    <row r="703" spans="1:9" s="11" customFormat="1" ht="24">
      <c r="A703" s="18"/>
      <c r="B703" s="19" t="s">
        <v>1063</v>
      </c>
      <c r="C703" s="25">
        <v>77</v>
      </c>
      <c r="D703" s="21">
        <v>1235749</v>
      </c>
      <c r="E703" s="39" t="s">
        <v>6118</v>
      </c>
      <c r="F703" s="39" t="s">
        <v>6119</v>
      </c>
      <c r="G703" s="27">
        <v>15962.75</v>
      </c>
      <c r="H703" s="27">
        <v>17400</v>
      </c>
      <c r="I703" s="20">
        <v>2025</v>
      </c>
    </row>
    <row r="704" spans="1:9" s="11" customFormat="1" ht="24">
      <c r="A704" s="18"/>
      <c r="B704" s="19" t="s">
        <v>1063</v>
      </c>
      <c r="C704" s="25">
        <v>78</v>
      </c>
      <c r="D704" s="21">
        <v>1227437</v>
      </c>
      <c r="E704" s="39" t="s">
        <v>6120</v>
      </c>
      <c r="F704" s="39" t="s">
        <v>6121</v>
      </c>
      <c r="G704" s="27">
        <v>14576.7</v>
      </c>
      <c r="H704" s="27">
        <v>18900</v>
      </c>
      <c r="I704" s="20">
        <v>2025</v>
      </c>
    </row>
    <row r="705" spans="1:9" s="11" customFormat="1" ht="12">
      <c r="A705" s="18"/>
      <c r="B705" s="19" t="s">
        <v>1063</v>
      </c>
      <c r="C705" s="25">
        <v>79</v>
      </c>
      <c r="D705" s="35">
        <v>1445707</v>
      </c>
      <c r="E705" s="25" t="s">
        <v>6122</v>
      </c>
      <c r="F705" s="48" t="s">
        <v>6123</v>
      </c>
      <c r="G705" s="27">
        <v>43613.3</v>
      </c>
      <c r="H705" s="27">
        <v>70000</v>
      </c>
      <c r="I705" s="20">
        <v>2025</v>
      </c>
    </row>
    <row r="706" spans="1:9" s="11" customFormat="1" ht="12">
      <c r="A706" s="18"/>
      <c r="B706" s="19" t="s">
        <v>1063</v>
      </c>
      <c r="C706" s="25">
        <v>80</v>
      </c>
      <c r="D706" s="35">
        <v>1285143</v>
      </c>
      <c r="E706" s="25" t="s">
        <v>6124</v>
      </c>
      <c r="F706" s="48" t="s">
        <v>6125</v>
      </c>
      <c r="G706" s="27">
        <v>7886.73</v>
      </c>
      <c r="H706" s="27">
        <v>30000</v>
      </c>
      <c r="I706" s="20">
        <v>2025</v>
      </c>
    </row>
    <row r="707" spans="1:9" s="11" customFormat="1" ht="12">
      <c r="A707" s="18"/>
      <c r="B707" s="19" t="s">
        <v>1063</v>
      </c>
      <c r="C707" s="25">
        <v>81</v>
      </c>
      <c r="D707" s="35">
        <v>1239325</v>
      </c>
      <c r="E707" s="25" t="s">
        <v>6126</v>
      </c>
      <c r="F707" s="48" t="s">
        <v>6127</v>
      </c>
      <c r="G707" s="27">
        <v>26239.94</v>
      </c>
      <c r="H707" s="27">
        <v>40000</v>
      </c>
      <c r="I707" s="20">
        <v>2025</v>
      </c>
    </row>
    <row r="708" spans="1:9" s="11" customFormat="1" ht="12">
      <c r="A708" s="18"/>
      <c r="B708" s="19" t="s">
        <v>1063</v>
      </c>
      <c r="C708" s="25">
        <v>82</v>
      </c>
      <c r="D708" s="48">
        <v>1451567</v>
      </c>
      <c r="E708" s="25" t="s">
        <v>6128</v>
      </c>
      <c r="F708" s="48" t="s">
        <v>6129</v>
      </c>
      <c r="G708" s="27">
        <v>1305.5999999999999</v>
      </c>
      <c r="H708" s="27">
        <v>25000</v>
      </c>
      <c r="I708" s="20">
        <v>2025</v>
      </c>
    </row>
    <row r="709" spans="1:9" s="11" customFormat="1" ht="12">
      <c r="A709" s="18"/>
      <c r="B709" s="19" t="s">
        <v>1063</v>
      </c>
      <c r="C709" s="25">
        <v>83</v>
      </c>
      <c r="D709" s="48">
        <v>1451573</v>
      </c>
      <c r="E709" s="25" t="s">
        <v>6130</v>
      </c>
      <c r="F709" s="48" t="s">
        <v>6131</v>
      </c>
      <c r="G709" s="27">
        <v>326.48</v>
      </c>
      <c r="H709" s="27">
        <v>15000</v>
      </c>
      <c r="I709" s="20">
        <v>2025</v>
      </c>
    </row>
    <row r="710" spans="1:9" s="11" customFormat="1" ht="12">
      <c r="A710" s="18"/>
      <c r="B710" s="19" t="s">
        <v>1063</v>
      </c>
      <c r="C710" s="25">
        <v>84</v>
      </c>
      <c r="D710" s="48">
        <v>1353081</v>
      </c>
      <c r="E710" s="25" t="s">
        <v>6132</v>
      </c>
      <c r="F710" s="48" t="s">
        <v>6133</v>
      </c>
      <c r="G710" s="27">
        <v>16072.55</v>
      </c>
      <c r="H710" s="27">
        <v>38000</v>
      </c>
      <c r="I710" s="20">
        <v>2025</v>
      </c>
    </row>
    <row r="711" spans="1:9" s="11" customFormat="1" ht="12">
      <c r="A711" s="18"/>
      <c r="B711" s="19" t="s">
        <v>1063</v>
      </c>
      <c r="C711" s="25">
        <v>85</v>
      </c>
      <c r="D711" s="48">
        <v>1231215</v>
      </c>
      <c r="E711" s="25" t="s">
        <v>6134</v>
      </c>
      <c r="F711" s="48" t="s">
        <v>1117</v>
      </c>
      <c r="G711" s="27">
        <v>8709.3700000000008</v>
      </c>
      <c r="H711" s="27">
        <v>20000</v>
      </c>
      <c r="I711" s="20">
        <v>2025</v>
      </c>
    </row>
    <row r="712" spans="1:9" s="11" customFormat="1" ht="12">
      <c r="A712" s="18"/>
      <c r="B712" s="19" t="s">
        <v>1063</v>
      </c>
      <c r="C712" s="25">
        <v>86</v>
      </c>
      <c r="D712" s="48">
        <v>1352983</v>
      </c>
      <c r="E712" s="25" t="s">
        <v>6135</v>
      </c>
      <c r="F712" s="48" t="s">
        <v>6136</v>
      </c>
      <c r="G712" s="27">
        <v>32238.91</v>
      </c>
      <c r="H712" s="27">
        <v>80000</v>
      </c>
      <c r="I712" s="20">
        <v>2025</v>
      </c>
    </row>
    <row r="713" spans="1:9" s="11" customFormat="1" ht="12">
      <c r="A713" s="18"/>
      <c r="B713" s="19" t="s">
        <v>1063</v>
      </c>
      <c r="C713" s="25">
        <v>87</v>
      </c>
      <c r="D713" s="48">
        <v>1353051</v>
      </c>
      <c r="E713" s="25" t="s">
        <v>6137</v>
      </c>
      <c r="F713" s="48" t="s">
        <v>6138</v>
      </c>
      <c r="G713" s="27">
        <v>47016.75</v>
      </c>
      <c r="H713" s="27">
        <v>112000</v>
      </c>
      <c r="I713" s="20">
        <v>2025</v>
      </c>
    </row>
    <row r="714" spans="1:9" s="11" customFormat="1" ht="24">
      <c r="A714" s="18"/>
      <c r="B714" s="19" t="s">
        <v>1063</v>
      </c>
      <c r="C714" s="25">
        <v>88</v>
      </c>
      <c r="D714" s="21">
        <v>1225496</v>
      </c>
      <c r="E714" s="39" t="s">
        <v>6139</v>
      </c>
      <c r="F714" s="39" t="s">
        <v>6140</v>
      </c>
      <c r="G714" s="27">
        <v>13903.3</v>
      </c>
      <c r="H714" s="27">
        <v>15200</v>
      </c>
      <c r="I714" s="20">
        <v>2025</v>
      </c>
    </row>
    <row r="715" spans="1:9" s="11" customFormat="1" ht="24">
      <c r="A715" s="18"/>
      <c r="B715" s="19" t="s">
        <v>1063</v>
      </c>
      <c r="C715" s="25">
        <v>89</v>
      </c>
      <c r="D715" s="21">
        <v>1244987</v>
      </c>
      <c r="E715" s="39" t="s">
        <v>6141</v>
      </c>
      <c r="F715" s="39" t="s">
        <v>6142</v>
      </c>
      <c r="G715" s="27">
        <v>13517.76</v>
      </c>
      <c r="H715" s="27">
        <v>14800</v>
      </c>
      <c r="I715" s="20">
        <v>2025</v>
      </c>
    </row>
    <row r="716" spans="1:9" s="11" customFormat="1" ht="24">
      <c r="A716" s="18"/>
      <c r="B716" s="19" t="s">
        <v>1063</v>
      </c>
      <c r="C716" s="25">
        <v>90</v>
      </c>
      <c r="D716" s="21">
        <v>1227096</v>
      </c>
      <c r="E716" s="39" t="s">
        <v>6143</v>
      </c>
      <c r="F716" s="39" t="s">
        <v>6144</v>
      </c>
      <c r="G716" s="27">
        <v>13514.82</v>
      </c>
      <c r="H716" s="27">
        <v>14730</v>
      </c>
      <c r="I716" s="20">
        <v>2025</v>
      </c>
    </row>
    <row r="717" spans="1:9" s="11" customFormat="1" ht="12">
      <c r="A717" s="18"/>
      <c r="B717" s="19" t="s">
        <v>1063</v>
      </c>
      <c r="C717" s="25">
        <v>91</v>
      </c>
      <c r="D717" s="48">
        <v>1451578</v>
      </c>
      <c r="E717" s="25" t="s">
        <v>6145</v>
      </c>
      <c r="F717" s="48" t="s">
        <v>6146</v>
      </c>
      <c r="G717" s="27">
        <v>391.69</v>
      </c>
      <c r="H717" s="27">
        <v>25000</v>
      </c>
      <c r="I717" s="20">
        <v>2025</v>
      </c>
    </row>
    <row r="718" spans="1:9" s="11" customFormat="1" ht="12">
      <c r="A718" s="18"/>
      <c r="B718" s="19" t="s">
        <v>1063</v>
      </c>
      <c r="C718" s="25">
        <v>92</v>
      </c>
      <c r="D718" s="48">
        <v>1451577</v>
      </c>
      <c r="E718" s="25" t="s">
        <v>6147</v>
      </c>
      <c r="F718" s="48" t="s">
        <v>6148</v>
      </c>
      <c r="G718" s="27">
        <v>217.6</v>
      </c>
      <c r="H718" s="27">
        <v>15000</v>
      </c>
      <c r="I718" s="20">
        <v>2025</v>
      </c>
    </row>
    <row r="719" spans="1:9" s="11" customFormat="1" ht="12">
      <c r="A719" s="18"/>
      <c r="B719" s="19" t="s">
        <v>1063</v>
      </c>
      <c r="C719" s="25">
        <v>93</v>
      </c>
      <c r="D719" s="48">
        <v>1451597</v>
      </c>
      <c r="E719" s="25" t="s">
        <v>6149</v>
      </c>
      <c r="F719" s="48" t="s">
        <v>6150</v>
      </c>
      <c r="G719" s="27">
        <v>65.28</v>
      </c>
      <c r="H719" s="27">
        <v>50000</v>
      </c>
      <c r="I719" s="20">
        <v>2025</v>
      </c>
    </row>
    <row r="720" spans="1:9" s="11" customFormat="1" ht="12">
      <c r="A720" s="18"/>
      <c r="B720" s="19" t="s">
        <v>1063</v>
      </c>
      <c r="C720" s="25">
        <v>94</v>
      </c>
      <c r="D720" s="48">
        <v>1451596</v>
      </c>
      <c r="E720" s="25" t="s">
        <v>6151</v>
      </c>
      <c r="F720" s="48" t="s">
        <v>6152</v>
      </c>
      <c r="G720" s="27">
        <v>979.2</v>
      </c>
      <c r="H720" s="27">
        <v>50000</v>
      </c>
      <c r="I720" s="20">
        <v>2025</v>
      </c>
    </row>
    <row r="721" spans="1:9" s="11" customFormat="1" ht="12">
      <c r="A721" s="18"/>
      <c r="B721" s="19" t="s">
        <v>1063</v>
      </c>
      <c r="C721" s="25">
        <v>95</v>
      </c>
      <c r="D721" s="48">
        <v>1245390</v>
      </c>
      <c r="E721" s="25" t="s">
        <v>6153</v>
      </c>
      <c r="F721" s="48" t="s">
        <v>6154</v>
      </c>
      <c r="G721" s="27">
        <v>26558.48</v>
      </c>
      <c r="H721" s="27">
        <v>75000</v>
      </c>
      <c r="I721" s="20">
        <v>2025</v>
      </c>
    </row>
    <row r="722" spans="1:9" s="11" customFormat="1" ht="12">
      <c r="A722" s="18"/>
      <c r="B722" s="19" t="s">
        <v>1063</v>
      </c>
      <c r="C722" s="25">
        <v>96</v>
      </c>
      <c r="D722" s="48">
        <v>1249515</v>
      </c>
      <c r="E722" s="25" t="s">
        <v>6155</v>
      </c>
      <c r="F722" s="48" t="s">
        <v>6156</v>
      </c>
      <c r="G722" s="27">
        <v>219762.54</v>
      </c>
      <c r="H722" s="27">
        <v>300000</v>
      </c>
      <c r="I722" s="20">
        <v>2025</v>
      </c>
    </row>
    <row r="723" spans="1:9" s="11" customFormat="1" ht="12">
      <c r="A723" s="18"/>
      <c r="B723" s="19" t="s">
        <v>1063</v>
      </c>
      <c r="C723" s="25">
        <v>97</v>
      </c>
      <c r="D723" s="48">
        <v>1237136</v>
      </c>
      <c r="E723" s="25" t="s">
        <v>6157</v>
      </c>
      <c r="F723" s="48" t="s">
        <v>6158</v>
      </c>
      <c r="G723" s="27">
        <v>27195.85</v>
      </c>
      <c r="H723" s="27">
        <v>75000</v>
      </c>
      <c r="I723" s="20">
        <v>2025</v>
      </c>
    </row>
    <row r="724" spans="1:9" s="11" customFormat="1" ht="12">
      <c r="A724" s="18"/>
      <c r="B724" s="19" t="s">
        <v>1063</v>
      </c>
      <c r="C724" s="25">
        <v>98</v>
      </c>
      <c r="D724" s="48">
        <v>1352941</v>
      </c>
      <c r="E724" s="25" t="s">
        <v>6159</v>
      </c>
      <c r="F724" s="48" t="s">
        <v>6160</v>
      </c>
      <c r="G724" s="27">
        <v>26634.85</v>
      </c>
      <c r="H724" s="27">
        <v>65000</v>
      </c>
      <c r="I724" s="20">
        <v>2025</v>
      </c>
    </row>
    <row r="725" spans="1:9" s="11" customFormat="1" ht="12">
      <c r="A725" s="18"/>
      <c r="B725" s="19" t="s">
        <v>1063</v>
      </c>
      <c r="C725" s="25">
        <v>99</v>
      </c>
      <c r="D725" s="48">
        <v>1235676</v>
      </c>
      <c r="E725" s="25" t="s">
        <v>6161</v>
      </c>
      <c r="F725" s="48" t="s">
        <v>6162</v>
      </c>
      <c r="G725" s="27">
        <v>14302.45</v>
      </c>
      <c r="H725" s="27">
        <v>30000</v>
      </c>
      <c r="I725" s="20">
        <v>2025</v>
      </c>
    </row>
    <row r="726" spans="1:9" s="11" customFormat="1" ht="12">
      <c r="A726" s="18"/>
      <c r="B726" s="19" t="s">
        <v>1063</v>
      </c>
      <c r="C726" s="25">
        <v>100</v>
      </c>
      <c r="D726" s="48">
        <v>1245210</v>
      </c>
      <c r="E726" s="25" t="s">
        <v>6163</v>
      </c>
      <c r="F726" s="48" t="s">
        <v>6164</v>
      </c>
      <c r="G726" s="27">
        <v>28471.45</v>
      </c>
      <c r="H726" s="27">
        <v>50000</v>
      </c>
      <c r="I726" s="20">
        <v>2025</v>
      </c>
    </row>
    <row r="727" spans="1:9" s="11" customFormat="1" ht="12">
      <c r="A727" s="18"/>
      <c r="B727" s="19" t="s">
        <v>1063</v>
      </c>
      <c r="C727" s="25">
        <v>101</v>
      </c>
      <c r="D727" s="48">
        <v>1445964</v>
      </c>
      <c r="E727" s="25" t="s">
        <v>6165</v>
      </c>
      <c r="F727" s="48" t="s">
        <v>6166</v>
      </c>
      <c r="G727" s="27">
        <v>6113.01</v>
      </c>
      <c r="H727" s="27">
        <v>15000</v>
      </c>
      <c r="I727" s="20">
        <v>2025</v>
      </c>
    </row>
    <row r="728" spans="1:9" s="11" customFormat="1" ht="12">
      <c r="A728" s="18"/>
      <c r="B728" s="19" t="s">
        <v>1063</v>
      </c>
      <c r="C728" s="25">
        <v>102</v>
      </c>
      <c r="D728" s="48">
        <v>1353033</v>
      </c>
      <c r="E728" s="25" t="s">
        <v>6167</v>
      </c>
      <c r="F728" s="48" t="s">
        <v>6168</v>
      </c>
      <c r="G728" s="27">
        <v>15573.83</v>
      </c>
      <c r="H728" s="27">
        <v>36000</v>
      </c>
      <c r="I728" s="20">
        <v>2025</v>
      </c>
    </row>
    <row r="729" spans="1:9" s="11" customFormat="1" ht="12">
      <c r="A729" s="18"/>
      <c r="B729" s="19" t="s">
        <v>1063</v>
      </c>
      <c r="C729" s="25">
        <v>103</v>
      </c>
      <c r="D729" s="48">
        <v>1451570</v>
      </c>
      <c r="E729" s="25" t="s">
        <v>6169</v>
      </c>
      <c r="F729" s="48" t="s">
        <v>6170</v>
      </c>
      <c r="G729" s="27">
        <v>435.2</v>
      </c>
      <c r="H729" s="27">
        <v>50000</v>
      </c>
      <c r="I729" s="20">
        <v>2025</v>
      </c>
    </row>
    <row r="730" spans="1:9" s="11" customFormat="1" ht="12">
      <c r="A730" s="18"/>
      <c r="B730" s="19" t="s">
        <v>1063</v>
      </c>
      <c r="C730" s="25">
        <v>104</v>
      </c>
      <c r="D730" s="48">
        <v>1451575</v>
      </c>
      <c r="E730" s="25" t="s">
        <v>6171</v>
      </c>
      <c r="F730" s="48" t="s">
        <v>6172</v>
      </c>
      <c r="G730" s="27">
        <v>217.6</v>
      </c>
      <c r="H730" s="27">
        <v>20000</v>
      </c>
      <c r="I730" s="20">
        <v>2025</v>
      </c>
    </row>
    <row r="731" spans="1:9" s="11" customFormat="1" ht="12">
      <c r="A731" s="18"/>
      <c r="B731" s="19" t="s">
        <v>1063</v>
      </c>
      <c r="C731" s="25">
        <v>105</v>
      </c>
      <c r="D731" s="48">
        <v>1451560</v>
      </c>
      <c r="E731" s="25" t="s">
        <v>6173</v>
      </c>
      <c r="F731" s="48" t="s">
        <v>6174</v>
      </c>
      <c r="G731" s="27">
        <v>43.52</v>
      </c>
      <c r="H731" s="27">
        <v>15000</v>
      </c>
      <c r="I731" s="20">
        <v>2025</v>
      </c>
    </row>
    <row r="732" spans="1:9" s="11" customFormat="1" ht="12">
      <c r="A732" s="18"/>
      <c r="B732" s="19" t="s">
        <v>1063</v>
      </c>
      <c r="C732" s="25">
        <v>106</v>
      </c>
      <c r="D732" s="35">
        <v>1451565</v>
      </c>
      <c r="E732" s="25" t="s">
        <v>6175</v>
      </c>
      <c r="F732" s="48" t="s">
        <v>6176</v>
      </c>
      <c r="G732" s="27">
        <v>652.79999999999995</v>
      </c>
      <c r="H732" s="27">
        <v>70000</v>
      </c>
      <c r="I732" s="20">
        <v>2025</v>
      </c>
    </row>
    <row r="733" spans="1:9" s="11" customFormat="1" ht="24">
      <c r="A733" s="18"/>
      <c r="B733" s="19" t="s">
        <v>1063</v>
      </c>
      <c r="C733" s="25">
        <v>107</v>
      </c>
      <c r="D733" s="21">
        <v>1227416</v>
      </c>
      <c r="E733" s="39" t="s">
        <v>6177</v>
      </c>
      <c r="F733" s="39" t="s">
        <v>6178</v>
      </c>
      <c r="G733" s="27">
        <v>13339.8</v>
      </c>
      <c r="H733" s="27">
        <v>14600</v>
      </c>
      <c r="I733" s="20">
        <v>2025</v>
      </c>
    </row>
    <row r="734" spans="1:9" s="11" customFormat="1" ht="24">
      <c r="A734" s="18"/>
      <c r="B734" s="19" t="s">
        <v>1063</v>
      </c>
      <c r="C734" s="25">
        <v>108</v>
      </c>
      <c r="D734" s="48">
        <v>1445851</v>
      </c>
      <c r="E734" s="25" t="s">
        <v>6179</v>
      </c>
      <c r="F734" s="48" t="s">
        <v>6180</v>
      </c>
      <c r="G734" s="27">
        <v>48521.74</v>
      </c>
      <c r="H734" s="27">
        <v>160000</v>
      </c>
      <c r="I734" s="20">
        <v>2026</v>
      </c>
    </row>
    <row r="735" spans="1:9" s="11" customFormat="1" ht="24">
      <c r="A735" s="18"/>
      <c r="B735" s="19" t="s">
        <v>1063</v>
      </c>
      <c r="C735" s="25">
        <v>109</v>
      </c>
      <c r="D735" s="21">
        <v>1241389</v>
      </c>
      <c r="E735" s="39" t="s">
        <v>6181</v>
      </c>
      <c r="F735" s="39" t="s">
        <v>6182</v>
      </c>
      <c r="G735" s="27">
        <v>12245.05</v>
      </c>
      <c r="H735" s="27">
        <v>13400</v>
      </c>
      <c r="I735" s="20">
        <v>2026</v>
      </c>
    </row>
    <row r="736" spans="1:9" s="11" customFormat="1" ht="24">
      <c r="A736" s="18"/>
      <c r="B736" s="19" t="s">
        <v>1063</v>
      </c>
      <c r="C736" s="25">
        <v>110</v>
      </c>
      <c r="D736" s="21">
        <v>1228164</v>
      </c>
      <c r="E736" s="39" t="s">
        <v>6183</v>
      </c>
      <c r="F736" s="39" t="s">
        <v>6184</v>
      </c>
      <c r="G736" s="27">
        <v>10170.75</v>
      </c>
      <c r="H736" s="27">
        <v>11100</v>
      </c>
      <c r="I736" s="20">
        <v>2026</v>
      </c>
    </row>
    <row r="737" spans="1:9" s="11" customFormat="1" ht="24">
      <c r="A737" s="18"/>
      <c r="B737" s="19" t="s">
        <v>1063</v>
      </c>
      <c r="C737" s="25">
        <v>111</v>
      </c>
      <c r="D737" s="21">
        <v>1227469</v>
      </c>
      <c r="E737" s="39" t="s">
        <v>6185</v>
      </c>
      <c r="F737" s="39" t="s">
        <v>6186</v>
      </c>
      <c r="G737" s="27">
        <v>5095.5200000000004</v>
      </c>
      <c r="H737" s="27">
        <v>5600</v>
      </c>
      <c r="I737" s="20">
        <v>2026</v>
      </c>
    </row>
    <row r="738" spans="1:9" s="11" customFormat="1" ht="24">
      <c r="A738" s="18"/>
      <c r="B738" s="19" t="s">
        <v>1063</v>
      </c>
      <c r="C738" s="25">
        <v>112</v>
      </c>
      <c r="D738" s="48">
        <v>1237221</v>
      </c>
      <c r="E738" s="25" t="s">
        <v>6187</v>
      </c>
      <c r="F738" s="48" t="s">
        <v>6188</v>
      </c>
      <c r="G738" s="27">
        <v>14874.81</v>
      </c>
      <c r="H738" s="27">
        <v>36000</v>
      </c>
      <c r="I738" s="20">
        <v>2026</v>
      </c>
    </row>
    <row r="739" spans="1:9" s="11" customFormat="1" ht="24">
      <c r="A739" s="18"/>
      <c r="B739" s="19" t="s">
        <v>1063</v>
      </c>
      <c r="C739" s="25">
        <v>113</v>
      </c>
      <c r="D739" s="48">
        <v>1237232</v>
      </c>
      <c r="E739" s="25" t="s">
        <v>6189</v>
      </c>
      <c r="F739" s="48" t="s">
        <v>6190</v>
      </c>
      <c r="G739" s="27">
        <v>22631.03</v>
      </c>
      <c r="H739" s="27">
        <v>55000</v>
      </c>
      <c r="I739" s="20">
        <v>2026</v>
      </c>
    </row>
    <row r="740" spans="1:9" s="11" customFormat="1" ht="12">
      <c r="A740" s="18"/>
      <c r="B740" s="19" t="s">
        <v>1063</v>
      </c>
      <c r="C740" s="25">
        <v>114</v>
      </c>
      <c r="D740" s="48">
        <v>1237231</v>
      </c>
      <c r="E740" s="25" t="s">
        <v>6191</v>
      </c>
      <c r="F740" s="48" t="s">
        <v>6192</v>
      </c>
      <c r="G740" s="27">
        <v>3241.76</v>
      </c>
      <c r="H740" s="27">
        <v>10000</v>
      </c>
      <c r="I740" s="20">
        <v>2026</v>
      </c>
    </row>
    <row r="741" spans="1:9" s="11" customFormat="1" ht="24">
      <c r="A741" s="18"/>
      <c r="B741" s="19" t="s">
        <v>1063</v>
      </c>
      <c r="C741" s="25">
        <v>115</v>
      </c>
      <c r="D741" s="48">
        <v>1237218</v>
      </c>
      <c r="E741" s="25" t="s">
        <v>6193</v>
      </c>
      <c r="F741" s="48" t="s">
        <v>6194</v>
      </c>
      <c r="G741" s="27">
        <v>4085.08</v>
      </c>
      <c r="H741" s="27">
        <v>10000</v>
      </c>
      <c r="I741" s="20">
        <v>2026</v>
      </c>
    </row>
    <row r="742" spans="1:9" s="11" customFormat="1" ht="24">
      <c r="A742" s="18"/>
      <c r="B742" s="19" t="s">
        <v>1063</v>
      </c>
      <c r="C742" s="25">
        <v>116</v>
      </c>
      <c r="D742" s="48">
        <v>1237183</v>
      </c>
      <c r="E742" s="25" t="s">
        <v>6195</v>
      </c>
      <c r="F742" s="48" t="s">
        <v>6196</v>
      </c>
      <c r="G742" s="27">
        <v>15346.39</v>
      </c>
      <c r="H742" s="27">
        <v>36000</v>
      </c>
      <c r="I742" s="20">
        <v>2026</v>
      </c>
    </row>
    <row r="743" spans="1:9" s="11" customFormat="1" ht="12">
      <c r="A743" s="18"/>
      <c r="B743" s="19" t="s">
        <v>1063</v>
      </c>
      <c r="C743" s="25">
        <v>117</v>
      </c>
      <c r="D743" s="48">
        <v>1352831</v>
      </c>
      <c r="E743" s="25" t="s">
        <v>6197</v>
      </c>
      <c r="F743" s="48" t="s">
        <v>6198</v>
      </c>
      <c r="G743" s="27">
        <v>10723.15</v>
      </c>
      <c r="H743" s="27">
        <v>23000</v>
      </c>
      <c r="I743" s="20">
        <v>2026</v>
      </c>
    </row>
    <row r="744" spans="1:9" s="11" customFormat="1" ht="12">
      <c r="A744" s="18"/>
      <c r="B744" s="19" t="s">
        <v>1063</v>
      </c>
      <c r="C744" s="25">
        <v>118</v>
      </c>
      <c r="D744" s="48">
        <v>1245005</v>
      </c>
      <c r="E744" s="25" t="s">
        <v>6199</v>
      </c>
      <c r="F744" s="48" t="s">
        <v>6200</v>
      </c>
      <c r="G744" s="27">
        <v>30878.47</v>
      </c>
      <c r="H744" s="27">
        <v>50000</v>
      </c>
      <c r="I744" s="20">
        <v>2026</v>
      </c>
    </row>
    <row r="745" spans="1:9" s="11" customFormat="1" ht="12">
      <c r="A745" s="18"/>
      <c r="B745" s="19" t="s">
        <v>1063</v>
      </c>
      <c r="C745" s="25">
        <v>119</v>
      </c>
      <c r="D745" s="48">
        <v>1245161</v>
      </c>
      <c r="E745" s="25" t="s">
        <v>6201</v>
      </c>
      <c r="F745" s="48" t="s">
        <v>6202</v>
      </c>
      <c r="G745" s="27">
        <v>2616.61</v>
      </c>
      <c r="H745" s="27">
        <v>7000</v>
      </c>
      <c r="I745" s="20">
        <v>2026</v>
      </c>
    </row>
    <row r="746" spans="1:9" s="11" customFormat="1" ht="12">
      <c r="A746" s="18"/>
      <c r="B746" s="19" t="s">
        <v>1063</v>
      </c>
      <c r="C746" s="25">
        <v>120</v>
      </c>
      <c r="D746" s="48">
        <v>1245225</v>
      </c>
      <c r="E746" s="25" t="s">
        <v>6203</v>
      </c>
      <c r="F746" s="48" t="s">
        <v>6164</v>
      </c>
      <c r="G746" s="27">
        <v>383.63</v>
      </c>
      <c r="H746" s="27">
        <v>1000</v>
      </c>
      <c r="I746" s="20">
        <v>2026</v>
      </c>
    </row>
    <row r="747" spans="1:9" s="11" customFormat="1" ht="24">
      <c r="A747" s="18"/>
      <c r="B747" s="19" t="s">
        <v>1063</v>
      </c>
      <c r="C747" s="25">
        <v>121</v>
      </c>
      <c r="D747" s="48">
        <v>1249614</v>
      </c>
      <c r="E747" s="25" t="s">
        <v>6204</v>
      </c>
      <c r="F747" s="48" t="s">
        <v>6086</v>
      </c>
      <c r="G747" s="27">
        <v>24415.38</v>
      </c>
      <c r="H747" s="27">
        <v>60000</v>
      </c>
      <c r="I747" s="20">
        <v>2026</v>
      </c>
    </row>
    <row r="748" spans="1:9" s="11" customFormat="1" ht="24">
      <c r="A748" s="18"/>
      <c r="B748" s="19" t="s">
        <v>1063</v>
      </c>
      <c r="C748" s="25">
        <v>122</v>
      </c>
      <c r="D748" s="48">
        <v>1447253</v>
      </c>
      <c r="E748" s="25" t="s">
        <v>6205</v>
      </c>
      <c r="F748" s="48" t="s">
        <v>6206</v>
      </c>
      <c r="G748" s="27">
        <v>51267.22</v>
      </c>
      <c r="H748" s="27">
        <v>123000</v>
      </c>
      <c r="I748" s="20">
        <v>2026</v>
      </c>
    </row>
    <row r="749" spans="1:9" s="11" customFormat="1" ht="12">
      <c r="A749" s="18"/>
      <c r="B749" s="19" t="s">
        <v>1063</v>
      </c>
      <c r="C749" s="25">
        <v>123</v>
      </c>
      <c r="D749" s="48">
        <v>1231073</v>
      </c>
      <c r="E749" s="25" t="s">
        <v>6207</v>
      </c>
      <c r="F749" s="48" t="s">
        <v>1104</v>
      </c>
      <c r="G749" s="27">
        <v>3453.87</v>
      </c>
      <c r="H749" s="27">
        <v>9000</v>
      </c>
      <c r="I749" s="20">
        <v>2026</v>
      </c>
    </row>
    <row r="750" spans="1:9" s="11" customFormat="1" ht="12">
      <c r="A750" s="18"/>
      <c r="B750" s="19" t="s">
        <v>1063</v>
      </c>
      <c r="C750" s="25">
        <v>124</v>
      </c>
      <c r="D750" s="48">
        <v>1231226</v>
      </c>
      <c r="E750" s="25" t="s">
        <v>6208</v>
      </c>
      <c r="F750" s="48" t="s">
        <v>1114</v>
      </c>
      <c r="G750" s="27">
        <v>9675.1200000000008</v>
      </c>
      <c r="H750" s="27">
        <v>23000</v>
      </c>
      <c r="I750" s="20">
        <v>2026</v>
      </c>
    </row>
    <row r="751" spans="1:9" s="11" customFormat="1" ht="12">
      <c r="A751" s="18"/>
      <c r="B751" s="19" t="s">
        <v>1063</v>
      </c>
      <c r="C751" s="25">
        <v>125</v>
      </c>
      <c r="D751" s="48">
        <v>1231230</v>
      </c>
      <c r="E751" s="25" t="s">
        <v>6209</v>
      </c>
      <c r="F751" s="48" t="s">
        <v>6210</v>
      </c>
      <c r="G751" s="27">
        <v>14764.42</v>
      </c>
      <c r="H751" s="27">
        <v>36000</v>
      </c>
      <c r="I751" s="20">
        <v>2026</v>
      </c>
    </row>
    <row r="752" spans="1:9" s="11" customFormat="1" ht="12">
      <c r="A752" s="18"/>
      <c r="B752" s="19" t="s">
        <v>1063</v>
      </c>
      <c r="C752" s="25">
        <v>126</v>
      </c>
      <c r="D752" s="48">
        <v>1445904</v>
      </c>
      <c r="E752" s="25" t="s">
        <v>6211</v>
      </c>
      <c r="F752" s="48" t="s">
        <v>6212</v>
      </c>
      <c r="G752" s="27">
        <v>6248.39</v>
      </c>
      <c r="H752" s="27">
        <v>15000</v>
      </c>
      <c r="I752" s="20">
        <v>2026</v>
      </c>
    </row>
    <row r="753" spans="1:9" s="11" customFormat="1" ht="12">
      <c r="A753" s="18"/>
      <c r="B753" s="19" t="s">
        <v>1063</v>
      </c>
      <c r="C753" s="25">
        <v>127</v>
      </c>
      <c r="D753" s="48">
        <v>1232461</v>
      </c>
      <c r="E753" s="25" t="s">
        <v>6213</v>
      </c>
      <c r="F753" s="48" t="s">
        <v>6214</v>
      </c>
      <c r="G753" s="27">
        <v>3225.04</v>
      </c>
      <c r="H753" s="27">
        <v>8000</v>
      </c>
      <c r="I753" s="20">
        <v>2026</v>
      </c>
    </row>
    <row r="754" spans="1:9" s="11" customFormat="1" ht="12">
      <c r="A754" s="18"/>
      <c r="B754" s="19" t="s">
        <v>1063</v>
      </c>
      <c r="C754" s="25">
        <v>128</v>
      </c>
      <c r="D754" s="48">
        <v>1352843</v>
      </c>
      <c r="E754" s="25" t="s">
        <v>6215</v>
      </c>
      <c r="F754" s="48" t="s">
        <v>6063</v>
      </c>
      <c r="G754" s="27">
        <v>30611.91</v>
      </c>
      <c r="H754" s="27">
        <v>75000</v>
      </c>
      <c r="I754" s="20">
        <v>2026</v>
      </c>
    </row>
    <row r="755" spans="1:9" s="11" customFormat="1" ht="12">
      <c r="A755" s="18"/>
      <c r="B755" s="19" t="s">
        <v>1063</v>
      </c>
      <c r="C755" s="25">
        <v>129</v>
      </c>
      <c r="D755" s="48">
        <v>1231087</v>
      </c>
      <c r="E755" s="25" t="s">
        <v>6216</v>
      </c>
      <c r="F755" s="48" t="s">
        <v>1104</v>
      </c>
      <c r="G755" s="27">
        <v>4082.88</v>
      </c>
      <c r="H755" s="27">
        <v>9000</v>
      </c>
      <c r="I755" s="20">
        <v>2026</v>
      </c>
    </row>
    <row r="756" spans="1:9" s="11" customFormat="1" ht="12">
      <c r="A756" s="18"/>
      <c r="B756" s="19" t="s">
        <v>1063</v>
      </c>
      <c r="C756" s="25">
        <v>130</v>
      </c>
      <c r="D756" s="48">
        <v>1232397</v>
      </c>
      <c r="E756" s="25" t="s">
        <v>6217</v>
      </c>
      <c r="F756" s="48" t="s">
        <v>6218</v>
      </c>
      <c r="G756" s="27">
        <v>13524.77</v>
      </c>
      <c r="H756" s="27">
        <v>30000</v>
      </c>
      <c r="I756" s="20">
        <v>2026</v>
      </c>
    </row>
    <row r="757" spans="1:9" s="11" customFormat="1" ht="12">
      <c r="A757" s="18"/>
      <c r="B757" s="19" t="s">
        <v>1063</v>
      </c>
      <c r="C757" s="25">
        <v>131</v>
      </c>
      <c r="D757" s="48">
        <v>1451593</v>
      </c>
      <c r="E757" s="25" t="s">
        <v>6219</v>
      </c>
      <c r="F757" s="48" t="s">
        <v>6220</v>
      </c>
      <c r="G757" s="27">
        <v>10880</v>
      </c>
      <c r="H757" s="27">
        <v>500000</v>
      </c>
      <c r="I757" s="20">
        <v>2026</v>
      </c>
    </row>
    <row r="758" spans="1:9" s="11" customFormat="1" ht="12">
      <c r="A758" s="18"/>
      <c r="B758" s="19" t="s">
        <v>1063</v>
      </c>
      <c r="C758" s="25">
        <v>132</v>
      </c>
      <c r="D758" s="35">
        <v>1445055</v>
      </c>
      <c r="E758" s="25" t="s">
        <v>6221</v>
      </c>
      <c r="F758" s="48" t="s">
        <v>6222</v>
      </c>
      <c r="G758" s="27">
        <v>6439.48</v>
      </c>
      <c r="H758" s="27">
        <v>25000</v>
      </c>
      <c r="I758" s="20">
        <v>2026</v>
      </c>
    </row>
    <row r="759" spans="1:9" s="11" customFormat="1" ht="12">
      <c r="A759" s="18"/>
      <c r="B759" s="19" t="s">
        <v>1063</v>
      </c>
      <c r="C759" s="25">
        <v>133</v>
      </c>
      <c r="D759" s="35">
        <v>1444986</v>
      </c>
      <c r="E759" s="25" t="s">
        <v>6223</v>
      </c>
      <c r="F759" s="48" t="s">
        <v>6224</v>
      </c>
      <c r="G759" s="27">
        <v>6670.52</v>
      </c>
      <c r="H759" s="27">
        <v>25000</v>
      </c>
      <c r="I759" s="20">
        <v>2026</v>
      </c>
    </row>
    <row r="760" spans="1:9" s="11" customFormat="1" ht="24">
      <c r="A760" s="18"/>
      <c r="B760" s="19" t="s">
        <v>1063</v>
      </c>
      <c r="C760" s="25">
        <v>134</v>
      </c>
      <c r="D760" s="21">
        <v>1227182</v>
      </c>
      <c r="E760" s="39" t="s">
        <v>6225</v>
      </c>
      <c r="F760" s="39" t="s">
        <v>6226</v>
      </c>
      <c r="G760" s="27">
        <v>5035</v>
      </c>
      <c r="H760" s="27">
        <v>5400</v>
      </c>
      <c r="I760" s="20">
        <v>2026</v>
      </c>
    </row>
    <row r="761" spans="1:9" s="11" customFormat="1" ht="24">
      <c r="A761" s="18"/>
      <c r="B761" s="19" t="s">
        <v>1063</v>
      </c>
      <c r="C761" s="25">
        <v>135</v>
      </c>
      <c r="D761" s="21">
        <v>1227115</v>
      </c>
      <c r="E761" s="39" t="s">
        <v>6227</v>
      </c>
      <c r="F761" s="39" t="s">
        <v>6228</v>
      </c>
      <c r="G761" s="27">
        <v>1195.5</v>
      </c>
      <c r="H761" s="27">
        <v>1300</v>
      </c>
      <c r="I761" s="20">
        <v>2026</v>
      </c>
    </row>
    <row r="762" spans="1:9" s="11" customFormat="1" ht="24">
      <c r="A762" s="18"/>
      <c r="B762" s="19" t="s">
        <v>1063</v>
      </c>
      <c r="C762" s="25">
        <v>136</v>
      </c>
      <c r="D762" s="21">
        <v>1235734</v>
      </c>
      <c r="E762" s="39" t="s">
        <v>6229</v>
      </c>
      <c r="F762" s="39" t="s">
        <v>6230</v>
      </c>
      <c r="G762" s="27">
        <v>3325.96</v>
      </c>
      <c r="H762" s="27">
        <v>3630</v>
      </c>
      <c r="I762" s="20">
        <v>2026</v>
      </c>
    </row>
    <row r="763" spans="1:9" s="11" customFormat="1" ht="12">
      <c r="A763" s="18"/>
      <c r="B763" s="19" t="s">
        <v>1063</v>
      </c>
      <c r="C763" s="25">
        <v>137</v>
      </c>
      <c r="D763" s="48">
        <v>1232413</v>
      </c>
      <c r="E763" s="25" t="s">
        <v>6231</v>
      </c>
      <c r="F763" s="48" t="s">
        <v>6232</v>
      </c>
      <c r="G763" s="27">
        <v>508.17</v>
      </c>
      <c r="H763" s="27">
        <v>1500</v>
      </c>
      <c r="I763" s="20">
        <v>2026</v>
      </c>
    </row>
    <row r="764" spans="1:9" s="11" customFormat="1" ht="12">
      <c r="A764" s="18"/>
      <c r="B764" s="19" t="s">
        <v>1063</v>
      </c>
      <c r="C764" s="25">
        <v>138</v>
      </c>
      <c r="D764" s="48">
        <v>1451581</v>
      </c>
      <c r="E764" s="25" t="s">
        <v>6233</v>
      </c>
      <c r="F764" s="48" t="s">
        <v>6071</v>
      </c>
      <c r="G764" s="27">
        <v>870.4</v>
      </c>
      <c r="H764" s="27">
        <v>100000</v>
      </c>
      <c r="I764" s="20">
        <v>2026</v>
      </c>
    </row>
    <row r="765" spans="1:9" s="11" customFormat="1" ht="12">
      <c r="A765" s="18"/>
      <c r="B765" s="19" t="s">
        <v>1063</v>
      </c>
      <c r="C765" s="25">
        <v>139</v>
      </c>
      <c r="D765" s="48">
        <v>1445936</v>
      </c>
      <c r="E765" s="25" t="s">
        <v>6234</v>
      </c>
      <c r="F765" s="48" t="s">
        <v>6235</v>
      </c>
      <c r="G765" s="27">
        <v>21160.799999999999</v>
      </c>
      <c r="H765" s="27">
        <v>50000</v>
      </c>
      <c r="I765" s="20">
        <v>2026</v>
      </c>
    </row>
    <row r="766" spans="1:9" s="11" customFormat="1" ht="12">
      <c r="A766" s="18"/>
      <c r="B766" s="19" t="s">
        <v>1063</v>
      </c>
      <c r="C766" s="25">
        <v>140</v>
      </c>
      <c r="D766" s="48">
        <v>1232451</v>
      </c>
      <c r="E766" s="25" t="s">
        <v>6236</v>
      </c>
      <c r="F766" s="48" t="s">
        <v>6237</v>
      </c>
      <c r="G766" s="27">
        <v>1838.52</v>
      </c>
      <c r="H766" s="27">
        <v>5000</v>
      </c>
      <c r="I766" s="20">
        <v>2026</v>
      </c>
    </row>
    <row r="767" spans="1:9" s="11" customFormat="1" ht="12">
      <c r="A767" s="18"/>
      <c r="B767" s="19" t="s">
        <v>1063</v>
      </c>
      <c r="C767" s="25">
        <v>141</v>
      </c>
      <c r="D767" s="48">
        <v>1231019</v>
      </c>
      <c r="E767" s="25" t="s">
        <v>6238</v>
      </c>
      <c r="F767" s="48" t="s">
        <v>6239</v>
      </c>
      <c r="G767" s="27">
        <v>4643.79</v>
      </c>
      <c r="H767" s="27">
        <v>12000</v>
      </c>
      <c r="I767" s="20">
        <v>2026</v>
      </c>
    </row>
    <row r="768" spans="1:9" s="11" customFormat="1" ht="12">
      <c r="A768" s="18"/>
      <c r="B768" s="19" t="s">
        <v>1063</v>
      </c>
      <c r="C768" s="25">
        <v>142</v>
      </c>
      <c r="D768" s="48">
        <v>1445984</v>
      </c>
      <c r="E768" s="25" t="s">
        <v>6240</v>
      </c>
      <c r="F768" s="48" t="s">
        <v>6241</v>
      </c>
      <c r="G768" s="27">
        <v>7497.25</v>
      </c>
      <c r="H768" s="27">
        <v>18000</v>
      </c>
      <c r="I768" s="20">
        <v>2026</v>
      </c>
    </row>
    <row r="769" spans="1:9" s="11" customFormat="1" ht="12">
      <c r="A769" s="18"/>
      <c r="B769" s="19" t="s">
        <v>1063</v>
      </c>
      <c r="C769" s="25">
        <v>143</v>
      </c>
      <c r="D769" s="48">
        <v>1232375</v>
      </c>
      <c r="E769" s="25" t="s">
        <v>6242</v>
      </c>
      <c r="F769" s="48" t="s">
        <v>6243</v>
      </c>
      <c r="G769" s="27">
        <v>1882.4</v>
      </c>
      <c r="H769" s="27">
        <v>5000</v>
      </c>
      <c r="I769" s="20">
        <v>2026</v>
      </c>
    </row>
    <row r="770" spans="1:9" s="11" customFormat="1" ht="12">
      <c r="A770" s="18"/>
      <c r="B770" s="19" t="s">
        <v>1063</v>
      </c>
      <c r="C770" s="25">
        <v>144</v>
      </c>
      <c r="D770" s="48">
        <v>1232338</v>
      </c>
      <c r="E770" s="25" t="s">
        <v>6244</v>
      </c>
      <c r="F770" s="48" t="s">
        <v>6245</v>
      </c>
      <c r="G770" s="27">
        <v>783.03</v>
      </c>
      <c r="H770" s="27">
        <v>2000</v>
      </c>
      <c r="I770" s="20">
        <v>2026</v>
      </c>
    </row>
    <row r="771" spans="1:9" s="11" customFormat="1" ht="12">
      <c r="A771" s="18"/>
      <c r="B771" s="19" t="s">
        <v>1063</v>
      </c>
      <c r="C771" s="25">
        <v>145</v>
      </c>
      <c r="D771" s="48">
        <v>1232389</v>
      </c>
      <c r="E771" s="25" t="s">
        <v>6246</v>
      </c>
      <c r="F771" s="48" t="s">
        <v>6218</v>
      </c>
      <c r="G771" s="27">
        <v>289.79000000000002</v>
      </c>
      <c r="H771" s="27">
        <v>1000</v>
      </c>
      <c r="I771" s="20">
        <v>2026</v>
      </c>
    </row>
    <row r="772" spans="1:9" s="11" customFormat="1" ht="12">
      <c r="A772" s="18"/>
      <c r="B772" s="19" t="s">
        <v>1063</v>
      </c>
      <c r="C772" s="25">
        <v>146</v>
      </c>
      <c r="D772" s="48">
        <v>1232441</v>
      </c>
      <c r="E772" s="25" t="s">
        <v>6247</v>
      </c>
      <c r="F772" s="48" t="s">
        <v>6237</v>
      </c>
      <c r="G772" s="27">
        <v>308</v>
      </c>
      <c r="H772" s="27">
        <v>1000</v>
      </c>
      <c r="I772" s="20">
        <v>2026</v>
      </c>
    </row>
    <row r="773" spans="1:9" s="11" customFormat="1" ht="24">
      <c r="A773" s="18"/>
      <c r="B773" s="19" t="s">
        <v>1063</v>
      </c>
      <c r="C773" s="25">
        <v>147</v>
      </c>
      <c r="D773" s="21">
        <v>1225491</v>
      </c>
      <c r="E773" s="39" t="s">
        <v>6248</v>
      </c>
      <c r="F773" s="39" t="s">
        <v>6249</v>
      </c>
      <c r="G773" s="27">
        <v>5636.6</v>
      </c>
      <c r="H773" s="27">
        <v>6200</v>
      </c>
      <c r="I773" s="20">
        <v>2026</v>
      </c>
    </row>
    <row r="774" spans="1:9" s="11" customFormat="1" ht="24">
      <c r="A774" s="18"/>
      <c r="B774" s="19" t="s">
        <v>1063</v>
      </c>
      <c r="C774" s="25">
        <v>148</v>
      </c>
      <c r="D774" s="21">
        <v>1225488</v>
      </c>
      <c r="E774" s="39" t="s">
        <v>6250</v>
      </c>
      <c r="F774" s="39" t="s">
        <v>6251</v>
      </c>
      <c r="G774" s="27">
        <v>6584.9</v>
      </c>
      <c r="H774" s="27">
        <v>7180</v>
      </c>
      <c r="I774" s="20">
        <v>2026</v>
      </c>
    </row>
    <row r="775" spans="1:9" s="11" customFormat="1" ht="24">
      <c r="A775" s="18"/>
      <c r="B775" s="19" t="s">
        <v>1063</v>
      </c>
      <c r="C775" s="25">
        <v>149</v>
      </c>
      <c r="D775" s="21">
        <v>1238707</v>
      </c>
      <c r="E775" s="39" t="s">
        <v>6252</v>
      </c>
      <c r="F775" s="39" t="s">
        <v>6253</v>
      </c>
      <c r="G775" s="27">
        <v>7622.1</v>
      </c>
      <c r="H775" s="27">
        <v>8310</v>
      </c>
      <c r="I775" s="20">
        <v>2026</v>
      </c>
    </row>
    <row r="776" spans="1:9" s="11" customFormat="1" ht="24">
      <c r="A776" s="18"/>
      <c r="B776" s="19" t="s">
        <v>1063</v>
      </c>
      <c r="C776" s="25">
        <v>150</v>
      </c>
      <c r="D776" s="21">
        <v>1228181</v>
      </c>
      <c r="E776" s="39" t="s">
        <v>6254</v>
      </c>
      <c r="F776" s="39" t="s">
        <v>6255</v>
      </c>
      <c r="G776" s="27">
        <v>7805</v>
      </c>
      <c r="H776" s="27">
        <v>8507</v>
      </c>
      <c r="I776" s="20">
        <v>2026</v>
      </c>
    </row>
    <row r="777" spans="1:9" s="11" customFormat="1" ht="12">
      <c r="A777" s="18"/>
      <c r="B777" s="19" t="s">
        <v>1063</v>
      </c>
      <c r="C777" s="25">
        <v>151</v>
      </c>
      <c r="D777" s="48">
        <v>1451563</v>
      </c>
      <c r="E777" s="25" t="s">
        <v>6256</v>
      </c>
      <c r="F777" s="48" t="s">
        <v>6257</v>
      </c>
      <c r="G777" s="27">
        <v>435.2</v>
      </c>
      <c r="H777" s="27">
        <v>50000</v>
      </c>
      <c r="I777" s="20">
        <v>2026</v>
      </c>
    </row>
    <row r="778" spans="1:9" s="11" customFormat="1" ht="12">
      <c r="A778" s="18"/>
      <c r="B778" s="19" t="s">
        <v>1063</v>
      </c>
      <c r="C778" s="25">
        <v>152</v>
      </c>
      <c r="D778" s="35">
        <v>1241570</v>
      </c>
      <c r="E778" s="25" t="s">
        <v>6258</v>
      </c>
      <c r="F778" s="48" t="s">
        <v>6259</v>
      </c>
      <c r="G778" s="27">
        <v>60402.720000000001</v>
      </c>
      <c r="H778" s="27">
        <v>5000</v>
      </c>
      <c r="I778" s="20">
        <v>2026</v>
      </c>
    </row>
    <row r="779" spans="1:9" s="11" customFormat="1" ht="12">
      <c r="A779" s="18"/>
      <c r="B779" s="19" t="s">
        <v>1063</v>
      </c>
      <c r="C779" s="25">
        <v>153</v>
      </c>
      <c r="D779" s="35">
        <v>1232392</v>
      </c>
      <c r="E779" s="25" t="s">
        <v>6260</v>
      </c>
      <c r="F779" s="48" t="s">
        <v>6261</v>
      </c>
      <c r="G779" s="27">
        <v>50135.71</v>
      </c>
      <c r="H779" s="27">
        <v>5000</v>
      </c>
      <c r="I779" s="20">
        <v>2026</v>
      </c>
    </row>
    <row r="780" spans="1:9" s="11" customFormat="1" ht="12">
      <c r="A780" s="18"/>
      <c r="B780" s="19" t="s">
        <v>1063</v>
      </c>
      <c r="C780" s="25">
        <v>154</v>
      </c>
      <c r="D780" s="48">
        <v>1451582</v>
      </c>
      <c r="E780" s="25" t="s">
        <v>6070</v>
      </c>
      <c r="F780" s="48" t="s">
        <v>6262</v>
      </c>
      <c r="G780" s="27">
        <v>435.2</v>
      </c>
      <c r="H780" s="27">
        <v>5000</v>
      </c>
      <c r="I780" s="20">
        <v>2026</v>
      </c>
    </row>
    <row r="781" spans="1:9" s="11" customFormat="1" ht="12">
      <c r="A781" s="18"/>
      <c r="B781" s="19" t="s">
        <v>1063</v>
      </c>
      <c r="C781" s="25">
        <v>155</v>
      </c>
      <c r="D781" s="35">
        <v>1241821</v>
      </c>
      <c r="E781" s="25" t="s">
        <v>6263</v>
      </c>
      <c r="F781" s="48" t="s">
        <v>6264</v>
      </c>
      <c r="G781" s="27">
        <v>39136.39</v>
      </c>
      <c r="H781" s="27">
        <v>5000</v>
      </c>
      <c r="I781" s="20">
        <v>2026</v>
      </c>
    </row>
    <row r="782" spans="1:9" s="11" customFormat="1" ht="12">
      <c r="A782" s="18"/>
      <c r="B782" s="19" t="s">
        <v>1063</v>
      </c>
      <c r="C782" s="25">
        <v>156</v>
      </c>
      <c r="D782" s="35">
        <v>1234409</v>
      </c>
      <c r="E782" s="25" t="s">
        <v>6265</v>
      </c>
      <c r="F782" s="48" t="s">
        <v>6266</v>
      </c>
      <c r="G782" s="27">
        <v>21897.79</v>
      </c>
      <c r="H782" s="27">
        <v>5000</v>
      </c>
      <c r="I782" s="20">
        <v>2027</v>
      </c>
    </row>
    <row r="783" spans="1:9" s="11" customFormat="1" ht="12">
      <c r="A783" s="18"/>
      <c r="B783" s="19" t="s">
        <v>1063</v>
      </c>
      <c r="C783" s="25">
        <v>157</v>
      </c>
      <c r="D783" s="35">
        <v>1448051</v>
      </c>
      <c r="E783" s="25" t="s">
        <v>6267</v>
      </c>
      <c r="F783" s="48" t="s">
        <v>6268</v>
      </c>
      <c r="G783" s="27">
        <v>4611.1499999999996</v>
      </c>
      <c r="H783" s="27">
        <v>1000</v>
      </c>
      <c r="I783" s="20">
        <v>2027</v>
      </c>
    </row>
    <row r="784" spans="1:9" s="11" customFormat="1" ht="24">
      <c r="A784" s="18"/>
      <c r="B784" s="19" t="s">
        <v>1063</v>
      </c>
      <c r="C784" s="25">
        <v>158</v>
      </c>
      <c r="D784" s="21">
        <v>1227192</v>
      </c>
      <c r="E784" s="39" t="s">
        <v>6269</v>
      </c>
      <c r="F784" s="39" t="s">
        <v>6270</v>
      </c>
      <c r="G784" s="27">
        <v>8441.2000000000007</v>
      </c>
      <c r="H784" s="27">
        <v>9200</v>
      </c>
      <c r="I784" s="20">
        <v>2027</v>
      </c>
    </row>
    <row r="785" spans="1:9" s="11" customFormat="1" ht="24">
      <c r="A785" s="18"/>
      <c r="B785" s="19" t="s">
        <v>1063</v>
      </c>
      <c r="C785" s="25">
        <v>159</v>
      </c>
      <c r="D785" s="21">
        <v>1241428</v>
      </c>
      <c r="E785" s="39" t="s">
        <v>6271</v>
      </c>
      <c r="F785" s="39" t="s">
        <v>6272</v>
      </c>
      <c r="G785" s="27">
        <v>16663.900000000001</v>
      </c>
      <c r="H785" s="27">
        <v>18170</v>
      </c>
      <c r="I785" s="20">
        <v>2027</v>
      </c>
    </row>
    <row r="786" spans="1:9" s="11" customFormat="1" ht="24">
      <c r="A786" s="18"/>
      <c r="B786" s="19" t="s">
        <v>1063</v>
      </c>
      <c r="C786" s="25">
        <v>160</v>
      </c>
      <c r="D786" s="21">
        <v>1241406</v>
      </c>
      <c r="E786" s="39" t="s">
        <v>6273</v>
      </c>
      <c r="F786" s="39" t="s">
        <v>6274</v>
      </c>
      <c r="G786" s="27">
        <v>24860.880000000001</v>
      </c>
      <c r="H786" s="27">
        <v>27100</v>
      </c>
      <c r="I786" s="20">
        <v>2027</v>
      </c>
    </row>
    <row r="787" spans="1:9" s="11" customFormat="1" ht="24">
      <c r="A787" s="18"/>
      <c r="B787" s="19" t="s">
        <v>1063</v>
      </c>
      <c r="C787" s="25">
        <v>161</v>
      </c>
      <c r="D787" s="21">
        <v>1235736</v>
      </c>
      <c r="E787" s="39" t="s">
        <v>6275</v>
      </c>
      <c r="F787" s="39" t="s">
        <v>6276</v>
      </c>
      <c r="G787" s="27">
        <v>62492.480000000003</v>
      </c>
      <c r="H787" s="27">
        <v>68150</v>
      </c>
      <c r="I787" s="20">
        <v>2027</v>
      </c>
    </row>
    <row r="788" spans="1:9" s="11" customFormat="1" ht="12">
      <c r="A788" s="18"/>
      <c r="B788" s="19" t="s">
        <v>1063</v>
      </c>
      <c r="C788" s="25">
        <v>162</v>
      </c>
      <c r="D788" s="48">
        <v>1235675</v>
      </c>
      <c r="E788" s="25" t="s">
        <v>6277</v>
      </c>
      <c r="F788" s="48" t="s">
        <v>6278</v>
      </c>
      <c r="G788" s="27">
        <v>17659.72</v>
      </c>
      <c r="H788" s="27">
        <v>40000</v>
      </c>
      <c r="I788" s="20">
        <v>2027</v>
      </c>
    </row>
    <row r="789" spans="1:9" s="11" customFormat="1" ht="24">
      <c r="A789" s="18"/>
      <c r="B789" s="19" t="s">
        <v>1063</v>
      </c>
      <c r="C789" s="25">
        <v>163</v>
      </c>
      <c r="D789" s="48">
        <v>1249638</v>
      </c>
      <c r="E789" s="25" t="s">
        <v>6279</v>
      </c>
      <c r="F789" s="48" t="s">
        <v>6280</v>
      </c>
      <c r="G789" s="27">
        <v>24616.83</v>
      </c>
      <c r="H789" s="27">
        <v>50000</v>
      </c>
      <c r="I789" s="20">
        <v>2027</v>
      </c>
    </row>
    <row r="790" spans="1:9" s="11" customFormat="1" ht="12">
      <c r="A790" s="18"/>
      <c r="B790" s="19" t="s">
        <v>1063</v>
      </c>
      <c r="C790" s="25">
        <v>164</v>
      </c>
      <c r="D790" s="48">
        <v>1232385</v>
      </c>
      <c r="E790" s="25" t="s">
        <v>6281</v>
      </c>
      <c r="F790" s="48" t="s">
        <v>1118</v>
      </c>
      <c r="G790" s="27">
        <v>155.41</v>
      </c>
      <c r="H790" s="27">
        <v>1000</v>
      </c>
      <c r="I790" s="20">
        <v>2027</v>
      </c>
    </row>
    <row r="791" spans="1:9" s="11" customFormat="1" ht="12">
      <c r="A791" s="18"/>
      <c r="B791" s="19" t="s">
        <v>1063</v>
      </c>
      <c r="C791" s="25">
        <v>165</v>
      </c>
      <c r="D791" s="48">
        <v>1231187</v>
      </c>
      <c r="E791" s="25" t="s">
        <v>6282</v>
      </c>
      <c r="F791" s="48" t="s">
        <v>6283</v>
      </c>
      <c r="G791" s="27">
        <v>1087.9000000000001</v>
      </c>
      <c r="H791" s="27">
        <v>1000</v>
      </c>
      <c r="I791" s="20">
        <v>2027</v>
      </c>
    </row>
    <row r="792" spans="1:9" s="11" customFormat="1" ht="12">
      <c r="A792" s="18"/>
      <c r="B792" s="19" t="s">
        <v>1063</v>
      </c>
      <c r="C792" s="25">
        <v>166</v>
      </c>
      <c r="D792" s="48">
        <v>1245400</v>
      </c>
      <c r="E792" s="25" t="s">
        <v>6284</v>
      </c>
      <c r="F792" s="48" t="s">
        <v>6285</v>
      </c>
      <c r="G792" s="27">
        <v>9388.7999999999993</v>
      </c>
      <c r="H792" s="27">
        <v>23000</v>
      </c>
      <c r="I792" s="20">
        <v>2027</v>
      </c>
    </row>
    <row r="793" spans="1:9" s="11" customFormat="1" ht="12">
      <c r="A793" s="18"/>
      <c r="B793" s="19" t="s">
        <v>1063</v>
      </c>
      <c r="C793" s="25">
        <v>167</v>
      </c>
      <c r="D793" s="48">
        <v>1352473</v>
      </c>
      <c r="E793" s="25" t="s">
        <v>6286</v>
      </c>
      <c r="F793" s="48" t="s">
        <v>6198</v>
      </c>
      <c r="G793" s="27">
        <v>49840.33</v>
      </c>
      <c r="H793" s="27">
        <v>60000</v>
      </c>
      <c r="I793" s="20">
        <v>2027</v>
      </c>
    </row>
    <row r="794" spans="1:9" s="11" customFormat="1" ht="24">
      <c r="A794" s="18"/>
      <c r="B794" s="19" t="s">
        <v>1063</v>
      </c>
      <c r="C794" s="25">
        <v>168</v>
      </c>
      <c r="D794" s="21">
        <v>1227404</v>
      </c>
      <c r="E794" s="39" t="s">
        <v>6287</v>
      </c>
      <c r="F794" s="39" t="s">
        <v>6288</v>
      </c>
      <c r="G794" s="27">
        <v>12910.8</v>
      </c>
      <c r="H794" s="27">
        <v>14100</v>
      </c>
      <c r="I794" s="20">
        <v>2027</v>
      </c>
    </row>
    <row r="795" spans="1:9" s="11" customFormat="1" ht="12">
      <c r="A795" s="18"/>
      <c r="B795" s="19" t="s">
        <v>1063</v>
      </c>
      <c r="C795" s="25">
        <v>169</v>
      </c>
      <c r="D795" s="35">
        <v>1445338</v>
      </c>
      <c r="E795" s="25" t="s">
        <v>6289</v>
      </c>
      <c r="F795" s="48" t="s">
        <v>6290</v>
      </c>
      <c r="G795" s="27">
        <v>26723.360000000001</v>
      </c>
      <c r="H795" s="27">
        <v>5000</v>
      </c>
      <c r="I795" s="20">
        <v>2027</v>
      </c>
    </row>
    <row r="796" spans="1:9" s="11" customFormat="1" ht="24">
      <c r="A796" s="18"/>
      <c r="B796" s="19" t="s">
        <v>1063</v>
      </c>
      <c r="C796" s="25">
        <v>170</v>
      </c>
      <c r="D796" s="21">
        <v>1228357</v>
      </c>
      <c r="E796" s="39" t="s">
        <v>6291</v>
      </c>
      <c r="F796" s="39" t="s">
        <v>6292</v>
      </c>
      <c r="G796" s="27">
        <v>38673.199999999997</v>
      </c>
      <c r="H796" s="27">
        <v>42160</v>
      </c>
      <c r="I796" s="20">
        <v>2027</v>
      </c>
    </row>
    <row r="797" spans="1:9" s="11" customFormat="1" ht="24">
      <c r="A797" s="18"/>
      <c r="B797" s="19" t="s">
        <v>1063</v>
      </c>
      <c r="C797" s="25">
        <v>171</v>
      </c>
      <c r="D797" s="21">
        <v>1232086</v>
      </c>
      <c r="E797" s="39" t="s">
        <v>6293</v>
      </c>
      <c r="F797" s="39" t="s">
        <v>6294</v>
      </c>
      <c r="G797" s="27">
        <v>32526.82</v>
      </c>
      <c r="H797" s="27">
        <v>35450</v>
      </c>
      <c r="I797" s="20">
        <v>2027</v>
      </c>
    </row>
    <row r="798" spans="1:9" s="11" customFormat="1" ht="24">
      <c r="A798" s="18"/>
      <c r="B798" s="19" t="s">
        <v>1063</v>
      </c>
      <c r="C798" s="25">
        <v>172</v>
      </c>
      <c r="D798" s="21">
        <v>1228000</v>
      </c>
      <c r="E798" s="39" t="s">
        <v>6295</v>
      </c>
      <c r="F798" s="39" t="s">
        <v>6296</v>
      </c>
      <c r="G798" s="27">
        <v>29324</v>
      </c>
      <c r="H798" s="27">
        <v>32000</v>
      </c>
      <c r="I798" s="20">
        <v>2027</v>
      </c>
    </row>
    <row r="799" spans="1:9" s="11" customFormat="1" ht="12">
      <c r="A799" s="18"/>
      <c r="B799" s="19" t="s">
        <v>1063</v>
      </c>
      <c r="C799" s="25">
        <v>173</v>
      </c>
      <c r="D799" s="48">
        <v>1237149</v>
      </c>
      <c r="E799" s="26" t="s">
        <v>6297</v>
      </c>
      <c r="F799" s="48" t="s">
        <v>6298</v>
      </c>
      <c r="G799" s="27">
        <v>95300.35</v>
      </c>
      <c r="H799" s="27">
        <v>10000</v>
      </c>
      <c r="I799" s="20">
        <v>2027</v>
      </c>
    </row>
    <row r="800" spans="1:9" s="11" customFormat="1" ht="12">
      <c r="A800" s="18"/>
      <c r="B800" s="19" t="s">
        <v>1063</v>
      </c>
      <c r="C800" s="25">
        <v>174</v>
      </c>
      <c r="D800" s="48">
        <v>1237165</v>
      </c>
      <c r="E800" s="25" t="s">
        <v>6299</v>
      </c>
      <c r="F800" s="48" t="s">
        <v>6298</v>
      </c>
      <c r="G800" s="27">
        <v>18177.599999999999</v>
      </c>
      <c r="H800" s="27">
        <v>5000</v>
      </c>
      <c r="I800" s="20">
        <v>2027</v>
      </c>
    </row>
    <row r="801" spans="1:9" s="11" customFormat="1" ht="27.6" customHeight="1">
      <c r="A801" s="18"/>
      <c r="B801" s="19" t="s">
        <v>1063</v>
      </c>
      <c r="C801" s="25">
        <v>175</v>
      </c>
      <c r="D801" s="48">
        <v>1236778</v>
      </c>
      <c r="E801" s="25" t="s">
        <v>6300</v>
      </c>
      <c r="F801" s="48" t="s">
        <v>6301</v>
      </c>
      <c r="G801" s="27">
        <v>37399.769999999997</v>
      </c>
      <c r="H801" s="27">
        <v>10000</v>
      </c>
      <c r="I801" s="20">
        <v>2027</v>
      </c>
    </row>
    <row r="802" spans="1:9" s="11" customFormat="1" ht="12">
      <c r="A802" s="18"/>
      <c r="B802" s="19" t="s">
        <v>1063</v>
      </c>
      <c r="C802" s="25">
        <v>176</v>
      </c>
      <c r="D802" s="48">
        <v>1236796</v>
      </c>
      <c r="E802" s="25" t="s">
        <v>6302</v>
      </c>
      <c r="F802" s="48" t="s">
        <v>6303</v>
      </c>
      <c r="G802" s="27">
        <v>12881.62</v>
      </c>
      <c r="H802" s="27">
        <v>5000</v>
      </c>
      <c r="I802" s="20">
        <v>2027</v>
      </c>
    </row>
    <row r="803" spans="1:9" s="11" customFormat="1" ht="12">
      <c r="A803" s="18"/>
      <c r="B803" s="19" t="s">
        <v>1063</v>
      </c>
      <c r="C803" s="25">
        <v>177</v>
      </c>
      <c r="D803" s="48">
        <v>1237023</v>
      </c>
      <c r="E803" s="25" t="s">
        <v>6304</v>
      </c>
      <c r="F803" s="48" t="s">
        <v>6303</v>
      </c>
      <c r="G803" s="27">
        <v>8429.02</v>
      </c>
      <c r="H803" s="27">
        <v>5000</v>
      </c>
      <c r="I803" s="20">
        <v>2027</v>
      </c>
    </row>
    <row r="804" spans="1:9" s="11" customFormat="1" ht="12">
      <c r="A804" s="18"/>
      <c r="B804" s="19" t="s">
        <v>1063</v>
      </c>
      <c r="C804" s="25">
        <v>178</v>
      </c>
      <c r="D804" s="48">
        <v>1237061</v>
      </c>
      <c r="E804" s="25" t="s">
        <v>6305</v>
      </c>
      <c r="F804" s="48" t="s">
        <v>6306</v>
      </c>
      <c r="G804" s="27">
        <v>21432.880000000001</v>
      </c>
      <c r="H804" s="27">
        <v>5000</v>
      </c>
      <c r="I804" s="20">
        <v>2027</v>
      </c>
    </row>
    <row r="805" spans="1:9" s="11" customFormat="1" ht="12">
      <c r="A805" s="18"/>
      <c r="B805" s="19" t="s">
        <v>1063</v>
      </c>
      <c r="C805" s="25">
        <v>179</v>
      </c>
      <c r="D805" s="48">
        <v>1237042</v>
      </c>
      <c r="E805" s="25" t="s">
        <v>6307</v>
      </c>
      <c r="F805" s="48" t="s">
        <v>6308</v>
      </c>
      <c r="G805" s="27">
        <v>4505.41</v>
      </c>
      <c r="H805" s="27">
        <v>2000</v>
      </c>
      <c r="I805" s="20">
        <v>2027</v>
      </c>
    </row>
    <row r="806" spans="1:9" s="11" customFormat="1" ht="24">
      <c r="A806" s="18"/>
      <c r="B806" s="19" t="s">
        <v>1063</v>
      </c>
      <c r="C806" s="25">
        <v>180</v>
      </c>
      <c r="D806" s="48">
        <v>1235452</v>
      </c>
      <c r="E806" s="25" t="s">
        <v>6309</v>
      </c>
      <c r="F806" s="48" t="s">
        <v>6310</v>
      </c>
      <c r="G806" s="27">
        <v>133306.99</v>
      </c>
      <c r="H806" s="27">
        <v>5000</v>
      </c>
      <c r="I806" s="20">
        <v>2027</v>
      </c>
    </row>
    <row r="807" spans="1:9" s="11" customFormat="1" ht="12">
      <c r="A807" s="18"/>
      <c r="B807" s="19" t="s">
        <v>1063</v>
      </c>
      <c r="C807" s="25">
        <v>181</v>
      </c>
      <c r="D807" s="48">
        <v>1235485</v>
      </c>
      <c r="E807" s="25" t="s">
        <v>6311</v>
      </c>
      <c r="F807" s="48" t="s">
        <v>6312</v>
      </c>
      <c r="G807" s="27">
        <v>23628.41</v>
      </c>
      <c r="H807" s="27">
        <v>75000</v>
      </c>
      <c r="I807" s="20">
        <v>2027</v>
      </c>
    </row>
    <row r="808" spans="1:9" s="11" customFormat="1" ht="12">
      <c r="A808" s="18"/>
      <c r="B808" s="19" t="s">
        <v>1063</v>
      </c>
      <c r="C808" s="25">
        <v>182</v>
      </c>
      <c r="D808" s="48">
        <v>1235619</v>
      </c>
      <c r="E808" s="25" t="s">
        <v>6313</v>
      </c>
      <c r="F808" s="48" t="s">
        <v>6314</v>
      </c>
      <c r="G808" s="27">
        <v>27945.48</v>
      </c>
      <c r="H808" s="27">
        <v>5000</v>
      </c>
      <c r="I808" s="20">
        <v>2027</v>
      </c>
    </row>
    <row r="809" spans="1:9" s="11" customFormat="1" ht="24">
      <c r="A809" s="18"/>
      <c r="B809" s="19" t="s">
        <v>1063</v>
      </c>
      <c r="C809" s="25">
        <v>183</v>
      </c>
      <c r="D809" s="48">
        <v>1352918</v>
      </c>
      <c r="E809" s="25" t="s">
        <v>6315</v>
      </c>
      <c r="F809" s="48" t="s">
        <v>6316</v>
      </c>
      <c r="G809" s="27">
        <v>32833.339999999997</v>
      </c>
      <c r="H809" s="27">
        <v>5000</v>
      </c>
      <c r="I809" s="20">
        <v>2027</v>
      </c>
    </row>
    <row r="810" spans="1:9" s="11" customFormat="1" ht="12">
      <c r="A810" s="18"/>
      <c r="B810" s="19" t="s">
        <v>1063</v>
      </c>
      <c r="C810" s="25">
        <v>184</v>
      </c>
      <c r="D810" s="48">
        <v>1235634</v>
      </c>
      <c r="E810" s="25" t="s">
        <v>6317</v>
      </c>
      <c r="F810" s="48" t="s">
        <v>6318</v>
      </c>
      <c r="G810" s="27">
        <v>24078.48</v>
      </c>
      <c r="H810" s="27">
        <v>2000</v>
      </c>
      <c r="I810" s="20">
        <v>2027</v>
      </c>
    </row>
    <row r="811" spans="1:9" s="11" customFormat="1" ht="24">
      <c r="A811" s="18"/>
      <c r="B811" s="19" t="s">
        <v>1063</v>
      </c>
      <c r="C811" s="25">
        <v>185</v>
      </c>
      <c r="D811" s="48">
        <v>1235658</v>
      </c>
      <c r="E811" s="25" t="s">
        <v>6319</v>
      </c>
      <c r="F811" s="48" t="s">
        <v>6320</v>
      </c>
      <c r="G811" s="27">
        <v>95446.52</v>
      </c>
      <c r="H811" s="27">
        <v>80000</v>
      </c>
      <c r="I811" s="20">
        <v>2027</v>
      </c>
    </row>
    <row r="812" spans="1:9" s="11" customFormat="1" ht="24">
      <c r="A812" s="18"/>
      <c r="B812" s="19" t="s">
        <v>1063</v>
      </c>
      <c r="C812" s="25">
        <v>186</v>
      </c>
      <c r="D812" s="48">
        <v>1235659</v>
      </c>
      <c r="E812" s="25" t="s">
        <v>6321</v>
      </c>
      <c r="F812" s="48" t="s">
        <v>6322</v>
      </c>
      <c r="G812" s="27">
        <v>21939.71</v>
      </c>
      <c r="H812" s="27">
        <v>23000</v>
      </c>
      <c r="I812" s="20">
        <v>2027</v>
      </c>
    </row>
    <row r="813" spans="1:9" s="11" customFormat="1" ht="12">
      <c r="A813" s="18"/>
      <c r="B813" s="19" t="s">
        <v>1063</v>
      </c>
      <c r="C813" s="25">
        <v>187</v>
      </c>
      <c r="D813" s="48">
        <v>1235673</v>
      </c>
      <c r="E813" s="25" t="s">
        <v>6323</v>
      </c>
      <c r="F813" s="48" t="s">
        <v>6324</v>
      </c>
      <c r="G813" s="27">
        <v>5516.2</v>
      </c>
      <c r="H813" s="27">
        <v>1000</v>
      </c>
      <c r="I813" s="20">
        <v>2027</v>
      </c>
    </row>
    <row r="814" spans="1:9" s="11" customFormat="1" ht="12">
      <c r="A814" s="18"/>
      <c r="B814" s="19" t="s">
        <v>1063</v>
      </c>
      <c r="C814" s="25">
        <v>188</v>
      </c>
      <c r="D814" s="48">
        <v>1235680</v>
      </c>
      <c r="E814" s="25" t="s">
        <v>6325</v>
      </c>
      <c r="F814" s="48" t="s">
        <v>6326</v>
      </c>
      <c r="G814" s="27">
        <v>27953.72</v>
      </c>
      <c r="H814" s="27">
        <v>5000</v>
      </c>
      <c r="I814" s="20">
        <v>2027</v>
      </c>
    </row>
    <row r="815" spans="1:9" s="11" customFormat="1" ht="12">
      <c r="A815" s="18"/>
      <c r="B815" s="19" t="s">
        <v>1063</v>
      </c>
      <c r="C815" s="25">
        <v>189</v>
      </c>
      <c r="D815" s="48">
        <v>1232420</v>
      </c>
      <c r="E815" s="25" t="s">
        <v>6327</v>
      </c>
      <c r="F815" s="48" t="s">
        <v>6237</v>
      </c>
      <c r="G815" s="27">
        <v>18232.12</v>
      </c>
      <c r="H815" s="27">
        <v>5000</v>
      </c>
      <c r="I815" s="20">
        <v>2027</v>
      </c>
    </row>
    <row r="816" spans="1:9" ht="24">
      <c r="A816" s="18">
        <v>25</v>
      </c>
      <c r="B816" s="19" t="s">
        <v>1148</v>
      </c>
      <c r="C816" s="25">
        <v>1</v>
      </c>
      <c r="D816" s="49">
        <v>1231150</v>
      </c>
      <c r="E816" s="23" t="s">
        <v>6328</v>
      </c>
      <c r="F816" s="21" t="s">
        <v>6329</v>
      </c>
      <c r="G816" s="115">
        <v>75923.97</v>
      </c>
      <c r="H816" s="27">
        <v>572984.89</v>
      </c>
      <c r="I816" s="30">
        <v>2024</v>
      </c>
    </row>
    <row r="817" spans="1:9" ht="24">
      <c r="A817" s="18"/>
      <c r="B817" s="19" t="s">
        <v>1148</v>
      </c>
      <c r="C817" s="25">
        <v>2</v>
      </c>
      <c r="D817" s="49">
        <v>1225466</v>
      </c>
      <c r="E817" s="20" t="s">
        <v>6330</v>
      </c>
      <c r="F817" s="21" t="s">
        <v>6331</v>
      </c>
      <c r="G817" s="115">
        <v>687570.69</v>
      </c>
      <c r="H817" s="27">
        <v>190000</v>
      </c>
      <c r="I817" s="30">
        <v>2024</v>
      </c>
    </row>
    <row r="818" spans="1:9" ht="24">
      <c r="A818" s="18"/>
      <c r="B818" s="19" t="s">
        <v>1148</v>
      </c>
      <c r="C818" s="25">
        <v>3</v>
      </c>
      <c r="D818" s="50">
        <v>1228202</v>
      </c>
      <c r="E818" s="23" t="s">
        <v>6332</v>
      </c>
      <c r="F818" s="21" t="s">
        <v>6333</v>
      </c>
      <c r="G818" s="115">
        <v>87538.95</v>
      </c>
      <c r="H818" s="27">
        <v>16191.12</v>
      </c>
      <c r="I818" s="30">
        <v>2024</v>
      </c>
    </row>
    <row r="819" spans="1:9" ht="24">
      <c r="A819" s="18"/>
      <c r="B819" s="19" t="s">
        <v>1148</v>
      </c>
      <c r="C819" s="25">
        <v>4</v>
      </c>
      <c r="D819" s="50">
        <v>1228224</v>
      </c>
      <c r="E819" s="23" t="s">
        <v>6334</v>
      </c>
      <c r="F819" s="21" t="s">
        <v>6335</v>
      </c>
      <c r="G819" s="115">
        <v>5063.66</v>
      </c>
      <c r="H819" s="27">
        <v>8486.9500000000007</v>
      </c>
      <c r="I819" s="30">
        <v>2024</v>
      </c>
    </row>
    <row r="820" spans="1:9" ht="24">
      <c r="A820" s="18"/>
      <c r="B820" s="19" t="s">
        <v>1148</v>
      </c>
      <c r="C820" s="25">
        <v>5</v>
      </c>
      <c r="D820" s="50">
        <v>1227409</v>
      </c>
      <c r="E820" s="23" t="s">
        <v>6336</v>
      </c>
      <c r="F820" s="21" t="s">
        <v>6337</v>
      </c>
      <c r="G820" s="115">
        <v>49260.800000000003</v>
      </c>
      <c r="H820" s="27">
        <v>15796.82</v>
      </c>
      <c r="I820" s="30">
        <v>2024</v>
      </c>
    </row>
    <row r="821" spans="1:9" ht="36">
      <c r="A821" s="18"/>
      <c r="B821" s="19" t="s">
        <v>1148</v>
      </c>
      <c r="C821" s="25">
        <v>6</v>
      </c>
      <c r="D821" s="50">
        <v>1231165</v>
      </c>
      <c r="E821" s="23" t="s">
        <v>6338</v>
      </c>
      <c r="F821" s="21" t="s">
        <v>6339</v>
      </c>
      <c r="G821" s="115">
        <v>18066.34</v>
      </c>
      <c r="H821" s="27">
        <v>26162.9</v>
      </c>
      <c r="I821" s="30">
        <v>2024</v>
      </c>
    </row>
    <row r="822" spans="1:9" ht="24">
      <c r="A822" s="18"/>
      <c r="B822" s="19" t="s">
        <v>1148</v>
      </c>
      <c r="C822" s="25">
        <v>7</v>
      </c>
      <c r="D822" s="50">
        <v>1227358</v>
      </c>
      <c r="E822" s="23" t="s">
        <v>6340</v>
      </c>
      <c r="F822" s="21" t="s">
        <v>6341</v>
      </c>
      <c r="G822" s="115">
        <v>38485.06</v>
      </c>
      <c r="H822" s="27">
        <v>18707.330000000002</v>
      </c>
      <c r="I822" s="30">
        <v>2024</v>
      </c>
    </row>
    <row r="823" spans="1:9" ht="36">
      <c r="A823" s="18"/>
      <c r="B823" s="19" t="s">
        <v>1148</v>
      </c>
      <c r="C823" s="25">
        <v>8</v>
      </c>
      <c r="D823" s="50">
        <v>1351455</v>
      </c>
      <c r="E823" s="23" t="s">
        <v>6342</v>
      </c>
      <c r="F823" s="21" t="s">
        <v>6343</v>
      </c>
      <c r="G823" s="115">
        <v>92760.73</v>
      </c>
      <c r="H823" s="27">
        <v>120000</v>
      </c>
      <c r="I823" s="30">
        <v>2024</v>
      </c>
    </row>
    <row r="824" spans="1:9" ht="36">
      <c r="A824" s="18"/>
      <c r="B824" s="19" t="s">
        <v>1148</v>
      </c>
      <c r="C824" s="25">
        <v>9</v>
      </c>
      <c r="D824" s="50">
        <v>1230136</v>
      </c>
      <c r="E824" s="23" t="s">
        <v>6344</v>
      </c>
      <c r="F824" s="21" t="s">
        <v>6345</v>
      </c>
      <c r="G824" s="115">
        <v>9989.11</v>
      </c>
      <c r="H824" s="27">
        <v>42135.35</v>
      </c>
      <c r="I824" s="30">
        <v>2024</v>
      </c>
    </row>
    <row r="825" spans="1:9" ht="24">
      <c r="A825" s="18"/>
      <c r="B825" s="19" t="s">
        <v>1148</v>
      </c>
      <c r="C825" s="25">
        <v>10</v>
      </c>
      <c r="D825" s="50">
        <v>1234862</v>
      </c>
      <c r="E825" s="23" t="s">
        <v>6346</v>
      </c>
      <c r="F825" s="21" t="s">
        <v>6347</v>
      </c>
      <c r="G825" s="115">
        <v>2886.41</v>
      </c>
      <c r="H825" s="27">
        <v>4606.84</v>
      </c>
      <c r="I825" s="30">
        <v>2024</v>
      </c>
    </row>
    <row r="826" spans="1:9" ht="24">
      <c r="A826" s="18"/>
      <c r="B826" s="19" t="s">
        <v>1148</v>
      </c>
      <c r="C826" s="25">
        <v>11</v>
      </c>
      <c r="D826" s="50">
        <v>1230328</v>
      </c>
      <c r="E826" s="23" t="s">
        <v>6348</v>
      </c>
      <c r="F826" s="21" t="s">
        <v>6349</v>
      </c>
      <c r="G826" s="115">
        <v>9019.0400000000009</v>
      </c>
      <c r="H826" s="27">
        <v>10602.54</v>
      </c>
      <c r="I826" s="30">
        <v>2024</v>
      </c>
    </row>
    <row r="827" spans="1:9" ht="24">
      <c r="A827" s="18"/>
      <c r="B827" s="19" t="s">
        <v>1148</v>
      </c>
      <c r="C827" s="25">
        <v>12</v>
      </c>
      <c r="D827" s="50">
        <v>1230606</v>
      </c>
      <c r="E827" s="23" t="s">
        <v>6350</v>
      </c>
      <c r="F827" s="21" t="s">
        <v>6351</v>
      </c>
      <c r="G827" s="115">
        <v>7560.67</v>
      </c>
      <c r="H827" s="27">
        <v>3126.99</v>
      </c>
      <c r="I827" s="30">
        <v>2024</v>
      </c>
    </row>
    <row r="828" spans="1:9" ht="24">
      <c r="A828" s="18"/>
      <c r="B828" s="19" t="s">
        <v>1148</v>
      </c>
      <c r="C828" s="25">
        <v>13</v>
      </c>
      <c r="D828" s="50">
        <v>1230647</v>
      </c>
      <c r="E828" s="23" t="s">
        <v>6352</v>
      </c>
      <c r="F828" s="21" t="s">
        <v>6353</v>
      </c>
      <c r="G828" s="115">
        <v>8666.0300000000007</v>
      </c>
      <c r="H828" s="27">
        <v>3126.99</v>
      </c>
      <c r="I828" s="30">
        <v>2024</v>
      </c>
    </row>
    <row r="829" spans="1:9" ht="24">
      <c r="A829" s="18"/>
      <c r="B829" s="19" t="s">
        <v>1148</v>
      </c>
      <c r="C829" s="25">
        <v>14</v>
      </c>
      <c r="D829" s="50">
        <v>1230625</v>
      </c>
      <c r="E829" s="23" t="s">
        <v>6354</v>
      </c>
      <c r="F829" s="21" t="s">
        <v>6355</v>
      </c>
      <c r="G829" s="115">
        <v>10080.89</v>
      </c>
      <c r="H829" s="27">
        <v>3461.76</v>
      </c>
      <c r="I829" s="30">
        <v>2024</v>
      </c>
    </row>
    <row r="830" spans="1:9" ht="36">
      <c r="A830" s="18"/>
      <c r="B830" s="19" t="s">
        <v>1148</v>
      </c>
      <c r="C830" s="25">
        <v>15</v>
      </c>
      <c r="D830" s="20">
        <v>1230578</v>
      </c>
      <c r="E830" s="51" t="s">
        <v>6356</v>
      </c>
      <c r="F830" s="21" t="s">
        <v>6357</v>
      </c>
      <c r="G830" s="115">
        <v>13582.68</v>
      </c>
      <c r="H830" s="27">
        <v>4468.21</v>
      </c>
      <c r="I830" s="30">
        <v>2024</v>
      </c>
    </row>
    <row r="831" spans="1:9" ht="24">
      <c r="A831" s="18"/>
      <c r="B831" s="19" t="s">
        <v>1148</v>
      </c>
      <c r="C831" s="25">
        <v>16</v>
      </c>
      <c r="D831" s="50">
        <v>1230665</v>
      </c>
      <c r="E831" s="23" t="s">
        <v>6358</v>
      </c>
      <c r="F831" s="21" t="s">
        <v>6359</v>
      </c>
      <c r="G831" s="115">
        <v>2546.75</v>
      </c>
      <c r="H831" s="27">
        <v>11580.08</v>
      </c>
      <c r="I831" s="30">
        <v>2024</v>
      </c>
    </row>
    <row r="832" spans="1:9" ht="24">
      <c r="A832" s="18"/>
      <c r="B832" s="19" t="s">
        <v>1148</v>
      </c>
      <c r="C832" s="25">
        <v>17</v>
      </c>
      <c r="D832" s="20">
        <v>1234654</v>
      </c>
      <c r="E832" s="20" t="s">
        <v>6360</v>
      </c>
      <c r="F832" s="21" t="s">
        <v>6361</v>
      </c>
      <c r="G832" s="115" t="s">
        <v>6362</v>
      </c>
      <c r="H832" s="27">
        <v>9000</v>
      </c>
      <c r="I832" s="30">
        <v>2024</v>
      </c>
    </row>
    <row r="833" spans="1:9" ht="36">
      <c r="A833" s="18"/>
      <c r="B833" s="19" t="s">
        <v>1148</v>
      </c>
      <c r="C833" s="25">
        <v>18</v>
      </c>
      <c r="D833" s="20">
        <v>1231254</v>
      </c>
      <c r="E833" s="20" t="s">
        <v>6363</v>
      </c>
      <c r="F833" s="21" t="s">
        <v>6364</v>
      </c>
      <c r="G833" s="115">
        <v>23311.41</v>
      </c>
      <c r="H833" s="27">
        <v>301000</v>
      </c>
      <c r="I833" s="20">
        <v>2025</v>
      </c>
    </row>
    <row r="834" spans="1:9" ht="36">
      <c r="A834" s="18"/>
      <c r="B834" s="19" t="s">
        <v>1148</v>
      </c>
      <c r="C834" s="25">
        <v>19</v>
      </c>
      <c r="D834" s="20">
        <v>1231222</v>
      </c>
      <c r="E834" s="20" t="s">
        <v>6365</v>
      </c>
      <c r="F834" s="21" t="s">
        <v>6366</v>
      </c>
      <c r="G834" s="115">
        <v>41960.54</v>
      </c>
      <c r="H834" s="27">
        <v>600500</v>
      </c>
      <c r="I834" s="20">
        <v>2025</v>
      </c>
    </row>
    <row r="835" spans="1:9" ht="36">
      <c r="A835" s="18"/>
      <c r="B835" s="19" t="s">
        <v>1148</v>
      </c>
      <c r="C835" s="25">
        <v>20</v>
      </c>
      <c r="D835" s="23">
        <v>1228303</v>
      </c>
      <c r="E835" s="20" t="s">
        <v>6367</v>
      </c>
      <c r="F835" s="21" t="s">
        <v>6368</v>
      </c>
      <c r="G835" s="115">
        <v>8933.35</v>
      </c>
      <c r="H835" s="27">
        <v>900000</v>
      </c>
      <c r="I835" s="20">
        <v>2026</v>
      </c>
    </row>
    <row r="836" spans="1:9" ht="36">
      <c r="A836" s="18"/>
      <c r="B836" s="19" t="s">
        <v>1148</v>
      </c>
      <c r="C836" s="25">
        <v>21</v>
      </c>
      <c r="D836" s="23">
        <v>1226871</v>
      </c>
      <c r="E836" s="20" t="s">
        <v>6369</v>
      </c>
      <c r="F836" s="21" t="s">
        <v>6370</v>
      </c>
      <c r="G836" s="115">
        <v>7980.11</v>
      </c>
      <c r="H836" s="27">
        <v>495000</v>
      </c>
      <c r="I836" s="20">
        <v>2026</v>
      </c>
    </row>
    <row r="837" spans="1:9" ht="23.25" customHeight="1">
      <c r="A837" s="18">
        <v>26</v>
      </c>
      <c r="B837" s="19" t="s">
        <v>1300</v>
      </c>
      <c r="C837" s="25">
        <v>1</v>
      </c>
      <c r="D837" s="25">
        <v>1352696</v>
      </c>
      <c r="E837" s="19" t="s">
        <v>6371</v>
      </c>
      <c r="F837" s="26" t="s">
        <v>6372</v>
      </c>
      <c r="G837" s="27">
        <v>3358.58</v>
      </c>
      <c r="H837" s="29">
        <v>172495.33</v>
      </c>
      <c r="I837" s="30" t="s">
        <v>5172</v>
      </c>
    </row>
    <row r="838" spans="1:9" ht="29.45" customHeight="1">
      <c r="A838" s="18"/>
      <c r="B838" s="19" t="s">
        <v>1300</v>
      </c>
      <c r="C838" s="25">
        <v>2</v>
      </c>
      <c r="D838" s="25">
        <v>1352762</v>
      </c>
      <c r="E838" s="19" t="s">
        <v>6373</v>
      </c>
      <c r="F838" s="26" t="s">
        <v>6374</v>
      </c>
      <c r="G838" s="27">
        <v>6830</v>
      </c>
      <c r="H838" s="29">
        <v>414000</v>
      </c>
      <c r="I838" s="30">
        <v>2024</v>
      </c>
    </row>
    <row r="839" spans="1:9" ht="25.5" customHeight="1">
      <c r="A839" s="18"/>
      <c r="B839" s="19" t="s">
        <v>1300</v>
      </c>
      <c r="C839" s="25">
        <v>3</v>
      </c>
      <c r="D839" s="25">
        <v>1352897</v>
      </c>
      <c r="E839" s="19" t="s">
        <v>6375</v>
      </c>
      <c r="F839" s="19" t="s">
        <v>6376</v>
      </c>
      <c r="G839" s="108">
        <v>1001.6</v>
      </c>
      <c r="H839" s="29">
        <v>1953238.31</v>
      </c>
      <c r="I839" s="30" t="s">
        <v>6377</v>
      </c>
    </row>
    <row r="840" spans="1:9" ht="30" customHeight="1">
      <c r="A840" s="18"/>
      <c r="B840" s="19" t="s">
        <v>1300</v>
      </c>
      <c r="C840" s="25">
        <v>4</v>
      </c>
      <c r="D840" s="25">
        <v>1450963</v>
      </c>
      <c r="E840" s="19" t="s">
        <v>6378</v>
      </c>
      <c r="F840" s="26" t="s">
        <v>6379</v>
      </c>
      <c r="G840" s="27">
        <v>3617.07</v>
      </c>
      <c r="H840" s="27">
        <v>20000</v>
      </c>
      <c r="I840" s="30">
        <v>2024</v>
      </c>
    </row>
    <row r="841" spans="1:9" ht="28.9" customHeight="1">
      <c r="A841" s="18"/>
      <c r="B841" s="19" t="s">
        <v>1300</v>
      </c>
      <c r="C841" s="25">
        <v>5</v>
      </c>
      <c r="D841" s="25">
        <v>1450668</v>
      </c>
      <c r="E841" s="19" t="s">
        <v>6380</v>
      </c>
      <c r="F841" s="19" t="s">
        <v>1306</v>
      </c>
      <c r="G841" s="108">
        <v>30048</v>
      </c>
      <c r="H841" s="27">
        <v>30000</v>
      </c>
      <c r="I841" s="30" t="s">
        <v>5209</v>
      </c>
    </row>
    <row r="842" spans="1:9">
      <c r="A842" s="18">
        <v>27</v>
      </c>
      <c r="B842" s="19" t="s">
        <v>1328</v>
      </c>
      <c r="C842" s="25">
        <v>1</v>
      </c>
      <c r="D842" s="19">
        <v>1444664</v>
      </c>
      <c r="E842" s="19" t="s">
        <v>6381</v>
      </c>
      <c r="F842" s="26" t="s">
        <v>6382</v>
      </c>
      <c r="G842" s="27">
        <v>40419.449999999997</v>
      </c>
      <c r="H842" s="29">
        <v>130000</v>
      </c>
      <c r="I842" s="30">
        <v>2024</v>
      </c>
    </row>
    <row r="843" spans="1:9">
      <c r="A843" s="18"/>
      <c r="B843" s="19" t="s">
        <v>1328</v>
      </c>
      <c r="C843" s="25">
        <v>2</v>
      </c>
      <c r="D843" s="19">
        <v>1246260</v>
      </c>
      <c r="E843" s="19" t="s">
        <v>6383</v>
      </c>
      <c r="F843" s="19" t="s">
        <v>6384</v>
      </c>
      <c r="G843" s="27">
        <v>313</v>
      </c>
      <c r="H843" s="27">
        <v>311767.53999999998</v>
      </c>
      <c r="I843" s="30" t="s">
        <v>6385</v>
      </c>
    </row>
    <row r="844" spans="1:9" ht="16.5" customHeight="1">
      <c r="A844" s="18"/>
      <c r="B844" s="19" t="s">
        <v>1328</v>
      </c>
      <c r="C844" s="25">
        <v>3</v>
      </c>
      <c r="D844" s="19">
        <v>1246214</v>
      </c>
      <c r="E844" s="19" t="s">
        <v>6386</v>
      </c>
      <c r="F844" s="19" t="s">
        <v>6387</v>
      </c>
      <c r="G844" s="27">
        <v>556.6</v>
      </c>
      <c r="H844" s="29">
        <v>108750</v>
      </c>
      <c r="I844" s="30" t="s">
        <v>6385</v>
      </c>
    </row>
    <row r="845" spans="1:9" ht="24">
      <c r="A845" s="18"/>
      <c r="B845" s="19" t="s">
        <v>1328</v>
      </c>
      <c r="C845" s="25">
        <v>4</v>
      </c>
      <c r="D845" s="19">
        <v>1223430</v>
      </c>
      <c r="E845" s="39" t="s">
        <v>6388</v>
      </c>
      <c r="F845" s="19" t="s">
        <v>6389</v>
      </c>
      <c r="G845" s="27">
        <v>4162</v>
      </c>
      <c r="H845" s="29">
        <v>49000</v>
      </c>
      <c r="I845" s="30">
        <v>2025</v>
      </c>
    </row>
    <row r="846" spans="1:9" ht="24" customHeight="1">
      <c r="A846" s="18">
        <v>28</v>
      </c>
      <c r="B846" s="19" t="s">
        <v>1339</v>
      </c>
      <c r="C846" s="25">
        <v>1</v>
      </c>
      <c r="D846" s="19">
        <v>1243074</v>
      </c>
      <c r="E846" s="19" t="s">
        <v>6390</v>
      </c>
      <c r="F846" s="31" t="s">
        <v>6391</v>
      </c>
      <c r="G846" s="27">
        <v>42148.17</v>
      </c>
      <c r="H846" s="29">
        <v>99000</v>
      </c>
      <c r="I846" s="30">
        <v>2024</v>
      </c>
    </row>
    <row r="847" spans="1:9" ht="36" customHeight="1">
      <c r="A847" s="18"/>
      <c r="B847" s="19" t="s">
        <v>1339</v>
      </c>
      <c r="C847" s="25">
        <v>2</v>
      </c>
      <c r="D847" s="19">
        <v>1239741</v>
      </c>
      <c r="E847" s="19" t="s">
        <v>6392</v>
      </c>
      <c r="F847" s="34" t="s">
        <v>6393</v>
      </c>
      <c r="G847" s="27">
        <v>31742.05</v>
      </c>
      <c r="H847" s="29">
        <v>69000</v>
      </c>
      <c r="I847" s="30" t="s">
        <v>5172</v>
      </c>
    </row>
    <row r="848" spans="1:9" ht="16.5" customHeight="1">
      <c r="A848" s="18"/>
      <c r="B848" s="19" t="s">
        <v>1339</v>
      </c>
      <c r="C848" s="25">
        <v>3</v>
      </c>
      <c r="D848" s="19">
        <v>1243285</v>
      </c>
      <c r="E848" s="19" t="s">
        <v>6394</v>
      </c>
      <c r="F848" s="35" t="s">
        <v>6395</v>
      </c>
      <c r="G848" s="108">
        <v>5759.2</v>
      </c>
      <c r="H848" s="29">
        <v>29000</v>
      </c>
      <c r="I848" s="30">
        <v>2024</v>
      </c>
    </row>
    <row r="849" spans="1:9">
      <c r="A849" s="18">
        <v>29</v>
      </c>
      <c r="B849" s="19" t="s">
        <v>1345</v>
      </c>
      <c r="C849" s="25">
        <v>1</v>
      </c>
      <c r="D849" s="19">
        <v>1443635</v>
      </c>
      <c r="E849" s="19" t="s">
        <v>6396</v>
      </c>
      <c r="F849" s="31" t="s">
        <v>6397</v>
      </c>
      <c r="G849" s="27">
        <v>5644.78</v>
      </c>
      <c r="H849" s="29">
        <v>800000</v>
      </c>
      <c r="I849" s="30">
        <v>2024</v>
      </c>
    </row>
    <row r="850" spans="1:9">
      <c r="A850" s="18"/>
      <c r="B850" s="19" t="s">
        <v>1345</v>
      </c>
      <c r="C850" s="25">
        <v>2</v>
      </c>
      <c r="D850" s="19">
        <v>1230494</v>
      </c>
      <c r="E850" s="25" t="s">
        <v>6398</v>
      </c>
      <c r="F850" s="26" t="s">
        <v>6399</v>
      </c>
      <c r="G850" s="27">
        <v>16267.3</v>
      </c>
      <c r="H850" s="29">
        <v>1300000</v>
      </c>
      <c r="I850" s="30">
        <v>2024</v>
      </c>
    </row>
    <row r="851" spans="1:9">
      <c r="A851" s="18"/>
      <c r="B851" s="19" t="s">
        <v>1345</v>
      </c>
      <c r="C851" s="25">
        <v>3</v>
      </c>
      <c r="D851" s="19">
        <v>1447521</v>
      </c>
      <c r="E851" s="25" t="s">
        <v>6400</v>
      </c>
      <c r="F851" s="26" t="s">
        <v>6401</v>
      </c>
      <c r="G851" s="27">
        <v>1654.23</v>
      </c>
      <c r="H851" s="27">
        <v>400000</v>
      </c>
      <c r="I851" s="30">
        <v>2024</v>
      </c>
    </row>
    <row r="852" spans="1:9" ht="16.5" customHeight="1">
      <c r="A852" s="18">
        <v>30</v>
      </c>
      <c r="B852" s="19" t="s">
        <v>1387</v>
      </c>
      <c r="C852" s="25">
        <v>1</v>
      </c>
      <c r="D852" s="19">
        <v>1228659</v>
      </c>
      <c r="E852" s="35" t="s">
        <v>6402</v>
      </c>
      <c r="F852" s="26" t="s">
        <v>6403</v>
      </c>
      <c r="G852" s="27">
        <v>40851.129999999997</v>
      </c>
      <c r="H852" s="29">
        <v>62008</v>
      </c>
      <c r="I852" s="30">
        <v>2024</v>
      </c>
    </row>
    <row r="853" spans="1:9" ht="16.5" customHeight="1">
      <c r="A853" s="18"/>
      <c r="B853" s="19" t="s">
        <v>1387</v>
      </c>
      <c r="C853" s="25">
        <v>2</v>
      </c>
      <c r="D853" s="19">
        <v>1228114</v>
      </c>
      <c r="E853" s="35" t="s">
        <v>6404</v>
      </c>
      <c r="F853" s="26" t="s">
        <v>6405</v>
      </c>
      <c r="G853" s="27">
        <v>1720.55</v>
      </c>
      <c r="H853" s="29">
        <v>29000</v>
      </c>
      <c r="I853" s="30">
        <v>2024</v>
      </c>
    </row>
    <row r="854" spans="1:9" ht="16.5" customHeight="1">
      <c r="A854" s="18"/>
      <c r="B854" s="19" t="s">
        <v>1387</v>
      </c>
      <c r="C854" s="25">
        <v>3</v>
      </c>
      <c r="D854" s="19">
        <v>1228143</v>
      </c>
      <c r="E854" s="35" t="s">
        <v>6406</v>
      </c>
      <c r="F854" s="19" t="s">
        <v>6407</v>
      </c>
      <c r="G854" s="108">
        <v>1577.9</v>
      </c>
      <c r="H854" s="27">
        <v>29000</v>
      </c>
      <c r="I854" s="30">
        <v>2024</v>
      </c>
    </row>
    <row r="855" spans="1:9" ht="16.5" customHeight="1">
      <c r="A855" s="18"/>
      <c r="B855" s="19" t="s">
        <v>1387</v>
      </c>
      <c r="C855" s="25">
        <v>3</v>
      </c>
      <c r="D855" s="19">
        <v>1237391</v>
      </c>
      <c r="E855" s="35" t="s">
        <v>6408</v>
      </c>
      <c r="F855" s="26" t="s">
        <v>6407</v>
      </c>
      <c r="G855" s="27">
        <v>9961.6</v>
      </c>
      <c r="H855" s="27">
        <f t="shared" ref="H855:H872" si="6">G855*2</f>
        <v>19923.2</v>
      </c>
      <c r="I855" s="30">
        <v>2024</v>
      </c>
    </row>
    <row r="856" spans="1:9" ht="16.5" customHeight="1">
      <c r="A856" s="18"/>
      <c r="B856" s="19" t="s">
        <v>1387</v>
      </c>
      <c r="C856" s="25">
        <v>4</v>
      </c>
      <c r="D856" s="19">
        <v>1241037</v>
      </c>
      <c r="E856" s="35" t="s">
        <v>6409</v>
      </c>
      <c r="F856" s="26" t="s">
        <v>6410</v>
      </c>
      <c r="G856" s="27">
        <v>476.39</v>
      </c>
      <c r="H856" s="27">
        <f t="shared" si="6"/>
        <v>952.78</v>
      </c>
      <c r="I856" s="30">
        <v>2024</v>
      </c>
    </row>
    <row r="857" spans="1:9" ht="16.5" customHeight="1">
      <c r="A857" s="18"/>
      <c r="B857" s="19" t="s">
        <v>1387</v>
      </c>
      <c r="C857" s="25">
        <v>4</v>
      </c>
      <c r="D857" s="19">
        <v>1241656</v>
      </c>
      <c r="E857" s="25" t="s">
        <v>6411</v>
      </c>
      <c r="F857" s="26" t="s">
        <v>6410</v>
      </c>
      <c r="G857" s="27">
        <v>7992.01</v>
      </c>
      <c r="H857" s="27">
        <f t="shared" si="6"/>
        <v>15984.02</v>
      </c>
      <c r="I857" s="30">
        <v>2024</v>
      </c>
    </row>
    <row r="858" spans="1:9" ht="16.5" customHeight="1">
      <c r="A858" s="18"/>
      <c r="B858" s="19" t="s">
        <v>1387</v>
      </c>
      <c r="C858" s="25">
        <v>5</v>
      </c>
      <c r="D858" s="19">
        <v>1241037</v>
      </c>
      <c r="E858" s="35" t="s">
        <v>6412</v>
      </c>
      <c r="F858" s="26" t="s">
        <v>6413</v>
      </c>
      <c r="G858" s="27">
        <v>413.22</v>
      </c>
      <c r="H858" s="27">
        <f t="shared" si="6"/>
        <v>826.44</v>
      </c>
      <c r="I858" s="30">
        <v>2024</v>
      </c>
    </row>
    <row r="859" spans="1:9" ht="16.5" customHeight="1">
      <c r="A859" s="18"/>
      <c r="B859" s="19" t="s">
        <v>1387</v>
      </c>
      <c r="C859" s="25">
        <v>5</v>
      </c>
      <c r="D859" s="19">
        <v>1241416</v>
      </c>
      <c r="E859" s="25" t="s">
        <v>6414</v>
      </c>
      <c r="F859" s="26" t="s">
        <v>6413</v>
      </c>
      <c r="G859" s="27">
        <v>2803.68</v>
      </c>
      <c r="H859" s="27">
        <f t="shared" si="6"/>
        <v>5607.36</v>
      </c>
      <c r="I859" s="30">
        <v>2024</v>
      </c>
    </row>
    <row r="860" spans="1:9" ht="16.5" customHeight="1">
      <c r="A860" s="18"/>
      <c r="B860" s="19" t="s">
        <v>1387</v>
      </c>
      <c r="C860" s="25">
        <v>6</v>
      </c>
      <c r="D860" s="19">
        <v>1226727</v>
      </c>
      <c r="E860" s="25" t="s">
        <v>6415</v>
      </c>
      <c r="F860" s="26" t="s">
        <v>6416</v>
      </c>
      <c r="G860" s="27">
        <v>6059.9</v>
      </c>
      <c r="H860" s="27">
        <f t="shared" si="6"/>
        <v>12119.8</v>
      </c>
      <c r="I860" s="30">
        <v>2024</v>
      </c>
    </row>
    <row r="861" spans="1:9" ht="16.5" customHeight="1">
      <c r="A861" s="18"/>
      <c r="B861" s="19" t="s">
        <v>1387</v>
      </c>
      <c r="C861" s="25">
        <v>7</v>
      </c>
      <c r="D861" s="19">
        <v>1226266</v>
      </c>
      <c r="E861" s="25" t="s">
        <v>6417</v>
      </c>
      <c r="F861" s="26" t="s">
        <v>6418</v>
      </c>
      <c r="G861" s="27">
        <v>5184.55</v>
      </c>
      <c r="H861" s="27">
        <f t="shared" si="6"/>
        <v>10369.1</v>
      </c>
      <c r="I861" s="30">
        <v>2024</v>
      </c>
    </row>
    <row r="862" spans="1:9" ht="15" customHeight="1">
      <c r="A862" s="18"/>
      <c r="B862" s="19" t="s">
        <v>1387</v>
      </c>
      <c r="C862" s="25">
        <v>8</v>
      </c>
      <c r="D862" s="19">
        <v>1228609</v>
      </c>
      <c r="E862" s="25" t="s">
        <v>6419</v>
      </c>
      <c r="F862" s="26" t="s">
        <v>6420</v>
      </c>
      <c r="G862" s="27">
        <v>3318.2</v>
      </c>
      <c r="H862" s="27">
        <f t="shared" si="6"/>
        <v>6636.4</v>
      </c>
      <c r="I862" s="30">
        <v>2024</v>
      </c>
    </row>
    <row r="863" spans="1:9" ht="15" customHeight="1">
      <c r="A863" s="18"/>
      <c r="B863" s="19" t="s">
        <v>1387</v>
      </c>
      <c r="C863" s="25">
        <v>9</v>
      </c>
      <c r="D863" s="19">
        <v>1228312</v>
      </c>
      <c r="E863" s="25" t="s">
        <v>6421</v>
      </c>
      <c r="F863" s="26" t="s">
        <v>6422</v>
      </c>
      <c r="G863" s="27">
        <v>2498.4</v>
      </c>
      <c r="H863" s="27">
        <f t="shared" si="6"/>
        <v>4996.8</v>
      </c>
      <c r="I863" s="30">
        <v>2024</v>
      </c>
    </row>
    <row r="864" spans="1:9">
      <c r="A864" s="18"/>
      <c r="B864" s="19" t="s">
        <v>1387</v>
      </c>
      <c r="C864" s="25">
        <v>10</v>
      </c>
      <c r="D864" s="19">
        <v>1230333</v>
      </c>
      <c r="E864" s="25" t="s">
        <v>6423</v>
      </c>
      <c r="F864" s="26" t="s">
        <v>6424</v>
      </c>
      <c r="G864" s="27">
        <v>2310.15</v>
      </c>
      <c r="H864" s="27">
        <f t="shared" si="6"/>
        <v>4620.3</v>
      </c>
      <c r="I864" s="30">
        <v>2024</v>
      </c>
    </row>
    <row r="865" spans="1:9">
      <c r="A865" s="18"/>
      <c r="B865" s="19" t="s">
        <v>1387</v>
      </c>
      <c r="C865" s="25">
        <v>11</v>
      </c>
      <c r="D865" s="19">
        <v>1231252</v>
      </c>
      <c r="E865" s="25" t="s">
        <v>6425</v>
      </c>
      <c r="F865" s="26" t="s">
        <v>6426</v>
      </c>
      <c r="G865" s="27">
        <v>2153.9</v>
      </c>
      <c r="H865" s="27">
        <f t="shared" si="6"/>
        <v>4307.8</v>
      </c>
      <c r="I865" s="30">
        <v>2024</v>
      </c>
    </row>
    <row r="866" spans="1:9">
      <c r="A866" s="18"/>
      <c r="B866" s="19" t="s">
        <v>1387</v>
      </c>
      <c r="C866" s="25">
        <v>12</v>
      </c>
      <c r="D866" s="19">
        <v>1228534</v>
      </c>
      <c r="E866" s="25" t="s">
        <v>6427</v>
      </c>
      <c r="F866" s="26" t="s">
        <v>6428</v>
      </c>
      <c r="G866" s="27">
        <v>2071.4499999999998</v>
      </c>
      <c r="H866" s="27">
        <f t="shared" si="6"/>
        <v>4142.8999999999996</v>
      </c>
      <c r="I866" s="30">
        <v>2024</v>
      </c>
    </row>
    <row r="867" spans="1:9">
      <c r="A867" s="18"/>
      <c r="B867" s="19" t="s">
        <v>1387</v>
      </c>
      <c r="C867" s="25">
        <v>13</v>
      </c>
      <c r="D867" s="19">
        <v>1228456</v>
      </c>
      <c r="E867" s="25" t="s">
        <v>6429</v>
      </c>
      <c r="F867" s="26" t="s">
        <v>6430</v>
      </c>
      <c r="G867" s="27">
        <v>1939.2</v>
      </c>
      <c r="H867" s="27">
        <f t="shared" si="6"/>
        <v>3878.4</v>
      </c>
      <c r="I867" s="30">
        <v>2024</v>
      </c>
    </row>
    <row r="868" spans="1:9">
      <c r="A868" s="18"/>
      <c r="B868" s="19" t="s">
        <v>1387</v>
      </c>
      <c r="C868" s="25">
        <v>14</v>
      </c>
      <c r="D868" s="19">
        <v>1228215</v>
      </c>
      <c r="E868" s="25" t="s">
        <v>6431</v>
      </c>
      <c r="F868" s="26" t="s">
        <v>6432</v>
      </c>
      <c r="G868" s="27">
        <v>1721.4</v>
      </c>
      <c r="H868" s="27">
        <f t="shared" si="6"/>
        <v>3442.8</v>
      </c>
      <c r="I868" s="30">
        <v>2024</v>
      </c>
    </row>
    <row r="869" spans="1:9">
      <c r="A869" s="18"/>
      <c r="B869" s="19" t="s">
        <v>1387</v>
      </c>
      <c r="C869" s="25">
        <v>15</v>
      </c>
      <c r="D869" s="19">
        <v>1228504</v>
      </c>
      <c r="E869" s="25" t="s">
        <v>6433</v>
      </c>
      <c r="F869" s="26" t="s">
        <v>6434</v>
      </c>
      <c r="G869" s="27">
        <v>1572.45</v>
      </c>
      <c r="H869" s="27">
        <f t="shared" si="6"/>
        <v>3144.9</v>
      </c>
      <c r="I869" s="30">
        <v>2024</v>
      </c>
    </row>
    <row r="870" spans="1:9">
      <c r="A870" s="18"/>
      <c r="B870" s="19" t="s">
        <v>1387</v>
      </c>
      <c r="C870" s="25">
        <v>16</v>
      </c>
      <c r="D870" s="19">
        <v>1228183</v>
      </c>
      <c r="E870" s="25" t="s">
        <v>6435</v>
      </c>
      <c r="F870" s="26" t="s">
        <v>6436</v>
      </c>
      <c r="G870" s="27">
        <v>1420.55</v>
      </c>
      <c r="H870" s="27">
        <f t="shared" si="6"/>
        <v>2841.1</v>
      </c>
      <c r="I870" s="30">
        <v>2024</v>
      </c>
    </row>
    <row r="871" spans="1:9">
      <c r="A871" s="18"/>
      <c r="B871" s="19" t="s">
        <v>1387</v>
      </c>
      <c r="C871" s="25">
        <v>17</v>
      </c>
      <c r="D871" s="19">
        <v>1229145</v>
      </c>
      <c r="E871" s="25" t="s">
        <v>6437</v>
      </c>
      <c r="F871" s="26" t="s">
        <v>6438</v>
      </c>
      <c r="G871" s="27">
        <v>1292.8</v>
      </c>
      <c r="H871" s="27">
        <f t="shared" si="6"/>
        <v>2585.6</v>
      </c>
      <c r="I871" s="30">
        <v>2024</v>
      </c>
    </row>
    <row r="872" spans="1:9">
      <c r="A872" s="18"/>
      <c r="B872" s="19" t="s">
        <v>1387</v>
      </c>
      <c r="C872" s="25">
        <v>18</v>
      </c>
      <c r="D872" s="19">
        <v>1231265</v>
      </c>
      <c r="E872" s="25" t="s">
        <v>6439</v>
      </c>
      <c r="F872" s="26" t="s">
        <v>6440</v>
      </c>
      <c r="G872" s="27">
        <v>1195.5</v>
      </c>
      <c r="H872" s="27">
        <f t="shared" si="6"/>
        <v>2391</v>
      </c>
      <c r="I872" s="30">
        <v>2024</v>
      </c>
    </row>
    <row r="873" spans="1:9">
      <c r="A873" s="18"/>
      <c r="B873" s="19" t="s">
        <v>1387</v>
      </c>
      <c r="C873" s="25">
        <v>19</v>
      </c>
      <c r="D873" s="19">
        <v>1229752</v>
      </c>
      <c r="E873" s="25" t="s">
        <v>6441</v>
      </c>
      <c r="F873" s="26" t="s">
        <v>6442</v>
      </c>
      <c r="G873" s="27">
        <v>278.38</v>
      </c>
      <c r="H873" s="27">
        <v>1000</v>
      </c>
      <c r="I873" s="30">
        <v>2024</v>
      </c>
    </row>
    <row r="874" spans="1:9">
      <c r="A874" s="18"/>
      <c r="B874" s="19" t="s">
        <v>1387</v>
      </c>
      <c r="C874" s="25">
        <v>20</v>
      </c>
      <c r="D874" s="19">
        <v>1228585</v>
      </c>
      <c r="E874" s="25" t="s">
        <v>6443</v>
      </c>
      <c r="F874" s="26" t="s">
        <v>6444</v>
      </c>
      <c r="G874" s="27">
        <v>239.1</v>
      </c>
      <c r="H874" s="27">
        <v>1000</v>
      </c>
      <c r="I874" s="30">
        <v>2024</v>
      </c>
    </row>
    <row r="875" spans="1:9">
      <c r="A875" s="18"/>
      <c r="B875" s="19" t="s">
        <v>1387</v>
      </c>
      <c r="C875" s="25">
        <v>21</v>
      </c>
      <c r="D875" s="19">
        <v>1226317</v>
      </c>
      <c r="E875" s="25" t="s">
        <v>6443</v>
      </c>
      <c r="F875" s="26" t="s">
        <v>6445</v>
      </c>
      <c r="G875" s="27">
        <v>197.56</v>
      </c>
      <c r="H875" s="27">
        <v>1000</v>
      </c>
      <c r="I875" s="30">
        <v>2024</v>
      </c>
    </row>
    <row r="876" spans="1:9">
      <c r="A876" s="18"/>
      <c r="B876" s="19" t="s">
        <v>1387</v>
      </c>
      <c r="C876" s="25">
        <v>22</v>
      </c>
      <c r="D876" s="19">
        <v>1228318</v>
      </c>
      <c r="E876" s="25" t="s">
        <v>6446</v>
      </c>
      <c r="F876" s="26" t="s">
        <v>6447</v>
      </c>
      <c r="G876" s="27">
        <v>179.6</v>
      </c>
      <c r="H876" s="27">
        <v>1000</v>
      </c>
      <c r="I876" s="30">
        <v>2024</v>
      </c>
    </row>
    <row r="877" spans="1:9">
      <c r="A877" s="18"/>
      <c r="B877" s="19" t="s">
        <v>1387</v>
      </c>
      <c r="C877" s="25">
        <v>23</v>
      </c>
      <c r="D877" s="19">
        <v>1229184</v>
      </c>
      <c r="E877" s="25" t="s">
        <v>6448</v>
      </c>
      <c r="F877" s="26" t="s">
        <v>6449</v>
      </c>
      <c r="G877" s="27">
        <v>134.69999999999999</v>
      </c>
      <c r="H877" s="27">
        <v>1000</v>
      </c>
      <c r="I877" s="30">
        <v>2024</v>
      </c>
    </row>
    <row r="878" spans="1:9">
      <c r="A878" s="18"/>
      <c r="B878" s="19" t="s">
        <v>1387</v>
      </c>
      <c r="C878" s="25">
        <v>24</v>
      </c>
      <c r="D878" s="19">
        <v>1229220</v>
      </c>
      <c r="E878" s="25" t="s">
        <v>6450</v>
      </c>
      <c r="F878" s="26" t="s">
        <v>6451</v>
      </c>
      <c r="G878" s="27">
        <v>134.69999999999999</v>
      </c>
      <c r="H878" s="27">
        <v>1000</v>
      </c>
      <c r="I878" s="30">
        <v>2024</v>
      </c>
    </row>
    <row r="879" spans="1:9">
      <c r="A879" s="18"/>
      <c r="B879" s="19" t="s">
        <v>1387</v>
      </c>
      <c r="C879" s="25">
        <v>25</v>
      </c>
      <c r="D879" s="19">
        <v>1237372</v>
      </c>
      <c r="E879" s="25" t="s">
        <v>6452</v>
      </c>
      <c r="F879" s="26" t="s">
        <v>6453</v>
      </c>
      <c r="G879" s="27">
        <v>1632.4</v>
      </c>
      <c r="H879" s="27">
        <f>G879*2</f>
        <v>3264.8</v>
      </c>
      <c r="I879" s="30">
        <v>2024</v>
      </c>
    </row>
    <row r="880" spans="1:9">
      <c r="A880" s="18"/>
      <c r="B880" s="19" t="s">
        <v>1387</v>
      </c>
      <c r="C880" s="25">
        <v>26</v>
      </c>
      <c r="D880" s="19">
        <v>1237412</v>
      </c>
      <c r="E880" s="25" t="s">
        <v>6454</v>
      </c>
      <c r="F880" s="26" t="s">
        <v>6455</v>
      </c>
      <c r="G880" s="27">
        <v>492.8</v>
      </c>
      <c r="H880" s="27">
        <v>1000</v>
      </c>
      <c r="I880" s="30">
        <v>2024</v>
      </c>
    </row>
    <row r="881" spans="1:9">
      <c r="A881" s="18"/>
      <c r="B881" s="19" t="s">
        <v>1387</v>
      </c>
      <c r="C881" s="25">
        <v>27</v>
      </c>
      <c r="D881" s="19">
        <v>1229920</v>
      </c>
      <c r="E881" s="25" t="s">
        <v>6456</v>
      </c>
      <c r="F881" s="26" t="s">
        <v>6457</v>
      </c>
      <c r="G881" s="27">
        <v>390.4</v>
      </c>
      <c r="H881" s="27">
        <v>1000</v>
      </c>
      <c r="I881" s="30">
        <v>2024</v>
      </c>
    </row>
    <row r="882" spans="1:9">
      <c r="A882" s="18"/>
      <c r="B882" s="19" t="s">
        <v>1387</v>
      </c>
      <c r="C882" s="25">
        <v>28</v>
      </c>
      <c r="D882" s="19">
        <v>1229785</v>
      </c>
      <c r="E882" s="25" t="s">
        <v>6458</v>
      </c>
      <c r="F882" s="26" t="s">
        <v>6459</v>
      </c>
      <c r="G882" s="27">
        <v>158.24</v>
      </c>
      <c r="H882" s="27">
        <v>1000</v>
      </c>
      <c r="I882" s="30">
        <v>2024</v>
      </c>
    </row>
    <row r="883" spans="1:9">
      <c r="A883" s="18"/>
      <c r="B883" s="19"/>
      <c r="C883" s="25"/>
      <c r="D883" s="19"/>
      <c r="E883" s="19"/>
      <c r="F883" s="26"/>
      <c r="G883" s="27"/>
      <c r="H883" s="27"/>
      <c r="I883" s="30"/>
    </row>
    <row r="884" spans="1:9">
      <c r="A884" s="18">
        <v>31</v>
      </c>
      <c r="B884" s="19" t="s">
        <v>1045</v>
      </c>
      <c r="C884" s="25">
        <v>1</v>
      </c>
      <c r="D884" s="19">
        <v>1245553</v>
      </c>
      <c r="E884" s="19" t="s">
        <v>6460</v>
      </c>
      <c r="F884" s="26" t="s">
        <v>6461</v>
      </c>
      <c r="G884" s="27">
        <v>71596.149999999994</v>
      </c>
      <c r="H884" s="29">
        <v>80000</v>
      </c>
      <c r="I884" s="30" t="s">
        <v>6462</v>
      </c>
    </row>
    <row r="885" spans="1:9">
      <c r="A885" s="18"/>
      <c r="B885" s="19" t="s">
        <v>1045</v>
      </c>
      <c r="C885" s="25">
        <v>2</v>
      </c>
      <c r="D885" s="19">
        <v>1245534</v>
      </c>
      <c r="E885" s="25" t="s">
        <v>6463</v>
      </c>
      <c r="F885" s="26" t="s">
        <v>6464</v>
      </c>
      <c r="G885" s="27">
        <v>47459.21</v>
      </c>
      <c r="H885" s="29">
        <v>50000</v>
      </c>
      <c r="I885" s="30">
        <v>2026</v>
      </c>
    </row>
    <row r="886" spans="1:9">
      <c r="A886" s="18"/>
      <c r="B886" s="19" t="s">
        <v>1045</v>
      </c>
      <c r="C886" s="25">
        <v>3</v>
      </c>
      <c r="D886" s="19">
        <v>1245201</v>
      </c>
      <c r="E886" s="25" t="s">
        <v>6465</v>
      </c>
      <c r="F886" s="26" t="s">
        <v>6466</v>
      </c>
      <c r="G886" s="27">
        <v>34654.400000000001</v>
      </c>
      <c r="H886" s="29">
        <v>35000</v>
      </c>
      <c r="I886" s="30">
        <v>2024</v>
      </c>
    </row>
    <row r="887" spans="1:9" ht="16.5" customHeight="1">
      <c r="A887" s="18"/>
      <c r="B887" s="19" t="s">
        <v>1045</v>
      </c>
      <c r="C887" s="25">
        <v>4</v>
      </c>
      <c r="D887" s="19">
        <v>1245194</v>
      </c>
      <c r="E887" s="25" t="s">
        <v>6467</v>
      </c>
      <c r="F887" s="26" t="s">
        <v>6468</v>
      </c>
      <c r="G887" s="27">
        <v>28767.5</v>
      </c>
      <c r="H887" s="29">
        <v>30000</v>
      </c>
      <c r="I887" s="30">
        <v>2024</v>
      </c>
    </row>
    <row r="888" spans="1:9" ht="16.5" customHeight="1">
      <c r="A888" s="18"/>
      <c r="B888" s="19" t="s">
        <v>1045</v>
      </c>
      <c r="C888" s="25">
        <v>5</v>
      </c>
      <c r="D888" s="19">
        <v>1244828</v>
      </c>
      <c r="E888" s="25" t="s">
        <v>6469</v>
      </c>
      <c r="F888" s="26" t="s">
        <v>6470</v>
      </c>
      <c r="G888" s="27">
        <v>16082.4</v>
      </c>
      <c r="H888" s="29">
        <v>16000</v>
      </c>
      <c r="I888" s="30">
        <v>2024</v>
      </c>
    </row>
    <row r="889" spans="1:9" ht="16.5" customHeight="1">
      <c r="A889" s="18"/>
      <c r="B889" s="19" t="s">
        <v>1045</v>
      </c>
      <c r="C889" s="25">
        <v>6</v>
      </c>
      <c r="D889" s="19">
        <v>1244755</v>
      </c>
      <c r="E889" s="25" t="s">
        <v>6471</v>
      </c>
      <c r="F889" s="26" t="s">
        <v>6472</v>
      </c>
      <c r="G889" s="27">
        <v>13050.5</v>
      </c>
      <c r="H889" s="29">
        <v>13000</v>
      </c>
      <c r="I889" s="30">
        <v>2024</v>
      </c>
    </row>
    <row r="890" spans="1:9" ht="16.5" customHeight="1">
      <c r="A890" s="18"/>
      <c r="B890" s="19"/>
      <c r="C890" s="25"/>
      <c r="D890" s="19"/>
      <c r="E890" s="19"/>
      <c r="F890" s="26"/>
      <c r="G890" s="27"/>
      <c r="H890" s="27"/>
      <c r="I890" s="30"/>
    </row>
    <row r="891" spans="1:9" s="11" customFormat="1" ht="17.25" customHeight="1">
      <c r="A891" s="18">
        <v>32</v>
      </c>
      <c r="B891" s="19" t="s">
        <v>1405</v>
      </c>
      <c r="C891" s="25">
        <v>1</v>
      </c>
      <c r="D891" s="19">
        <v>1229992</v>
      </c>
      <c r="E891" s="25" t="s">
        <v>6473</v>
      </c>
      <c r="F891" s="19" t="s">
        <v>6474</v>
      </c>
      <c r="G891" s="27">
        <v>10533.72</v>
      </c>
      <c r="H891" s="29">
        <v>500000</v>
      </c>
      <c r="I891" s="30">
        <v>2024</v>
      </c>
    </row>
    <row r="892" spans="1:9" s="11" customFormat="1" ht="16.5" customHeight="1">
      <c r="A892" s="18"/>
      <c r="B892" s="19" t="s">
        <v>1405</v>
      </c>
      <c r="C892" s="25">
        <v>2</v>
      </c>
      <c r="D892" s="19">
        <v>1351344</v>
      </c>
      <c r="E892" s="25" t="s">
        <v>6475</v>
      </c>
      <c r="F892" s="19" t="s">
        <v>6476</v>
      </c>
      <c r="G892" s="108">
        <v>86116.11</v>
      </c>
      <c r="H892" s="29">
        <f>827243.74*1.22</f>
        <v>1009237.3628</v>
      </c>
      <c r="I892" s="25">
        <v>2024</v>
      </c>
    </row>
    <row r="893" spans="1:9" s="11" customFormat="1" ht="16.5" customHeight="1">
      <c r="A893" s="18"/>
      <c r="B893" s="19" t="s">
        <v>1405</v>
      </c>
      <c r="C893" s="25">
        <v>3</v>
      </c>
      <c r="D893" s="19">
        <v>1230025</v>
      </c>
      <c r="E893" s="25" t="s">
        <v>6477</v>
      </c>
      <c r="F893" s="35" t="s">
        <v>6478</v>
      </c>
      <c r="G893" s="27">
        <v>1018.8</v>
      </c>
      <c r="H893" s="29">
        <v>137588.63</v>
      </c>
      <c r="I893" s="30">
        <v>2024</v>
      </c>
    </row>
    <row r="894" spans="1:9" s="11" customFormat="1" ht="24">
      <c r="A894" s="18"/>
      <c r="B894" s="19" t="s">
        <v>1405</v>
      </c>
      <c r="C894" s="25">
        <v>4</v>
      </c>
      <c r="D894" s="19">
        <v>1229965</v>
      </c>
      <c r="E894" s="25" t="s">
        <v>6479</v>
      </c>
      <c r="F894" s="31" t="s">
        <v>6480</v>
      </c>
      <c r="G894" s="27">
        <v>3335.1</v>
      </c>
      <c r="H894" s="27">
        <v>57976.41</v>
      </c>
      <c r="I894" s="30">
        <v>2024</v>
      </c>
    </row>
    <row r="895" spans="1:9" ht="27" customHeight="1">
      <c r="A895" s="18">
        <v>33</v>
      </c>
      <c r="B895" s="19" t="s">
        <v>1497</v>
      </c>
      <c r="C895" s="25">
        <v>1</v>
      </c>
      <c r="D895" s="25">
        <v>1230030</v>
      </c>
      <c r="E895" s="19" t="s">
        <v>6481</v>
      </c>
      <c r="F895" s="26" t="s">
        <v>6482</v>
      </c>
      <c r="G895" s="114">
        <v>4099252.96</v>
      </c>
      <c r="H895" s="29">
        <v>3500000</v>
      </c>
      <c r="I895" s="30">
        <v>2024</v>
      </c>
    </row>
    <row r="896" spans="1:9" ht="27" customHeight="1">
      <c r="A896" s="18"/>
      <c r="B896" s="19" t="s">
        <v>1497</v>
      </c>
      <c r="C896" s="25">
        <v>2</v>
      </c>
      <c r="D896" s="25">
        <v>1353372</v>
      </c>
      <c r="E896" s="35" t="s">
        <v>6483</v>
      </c>
      <c r="F896" s="26" t="s">
        <v>6484</v>
      </c>
      <c r="G896" s="114">
        <v>1386996.32</v>
      </c>
      <c r="H896" s="27" t="s">
        <v>6485</v>
      </c>
      <c r="I896" s="30">
        <v>2024</v>
      </c>
    </row>
    <row r="897" spans="1:9" ht="27" customHeight="1">
      <c r="A897" s="18"/>
      <c r="B897" s="19" t="s">
        <v>1497</v>
      </c>
      <c r="C897" s="25">
        <v>2</v>
      </c>
      <c r="D897" s="25">
        <v>1353372</v>
      </c>
      <c r="E897" s="35" t="s">
        <v>6483</v>
      </c>
      <c r="F897" s="26" t="s">
        <v>6486</v>
      </c>
      <c r="G897" s="114">
        <v>1386996.32</v>
      </c>
      <c r="H897" s="29">
        <v>12000000</v>
      </c>
      <c r="I897" s="30" t="s">
        <v>6487</v>
      </c>
    </row>
    <row r="898" spans="1:9" ht="27" customHeight="1">
      <c r="A898" s="18"/>
      <c r="B898" s="19" t="s">
        <v>1497</v>
      </c>
      <c r="C898" s="25">
        <v>3</v>
      </c>
      <c r="D898" s="25">
        <v>1230030</v>
      </c>
      <c r="E898" s="25" t="s">
        <v>6481</v>
      </c>
      <c r="F898" s="26" t="s">
        <v>6488</v>
      </c>
      <c r="G898" s="114">
        <v>4099252.96</v>
      </c>
      <c r="H898" s="27">
        <v>7999000</v>
      </c>
      <c r="I898" s="30">
        <v>2024</v>
      </c>
    </row>
    <row r="899" spans="1:9" ht="27" customHeight="1">
      <c r="A899" s="18"/>
      <c r="B899" s="19" t="s">
        <v>1497</v>
      </c>
      <c r="C899" s="25">
        <v>4</v>
      </c>
      <c r="D899" s="25" t="s">
        <v>6489</v>
      </c>
      <c r="E899" s="25" t="s">
        <v>6490</v>
      </c>
      <c r="F899" s="26" t="s">
        <v>6491</v>
      </c>
      <c r="G899" s="114" t="s">
        <v>6492</v>
      </c>
      <c r="H899" s="27">
        <v>129000</v>
      </c>
      <c r="I899" s="30" t="s">
        <v>6462</v>
      </c>
    </row>
    <row r="900" spans="1:9" ht="27" customHeight="1">
      <c r="A900" s="18"/>
      <c r="B900" s="19" t="s">
        <v>1497</v>
      </c>
      <c r="C900" s="25">
        <v>5</v>
      </c>
      <c r="D900" s="25">
        <v>1445877</v>
      </c>
      <c r="E900" s="25" t="s">
        <v>6493</v>
      </c>
      <c r="F900" s="26" t="s">
        <v>6494</v>
      </c>
      <c r="G900" s="114">
        <v>42002.3</v>
      </c>
      <c r="H900" s="27">
        <v>150000</v>
      </c>
      <c r="I900" s="30">
        <v>2024</v>
      </c>
    </row>
    <row r="901" spans="1:9" ht="27" customHeight="1">
      <c r="A901" s="18"/>
      <c r="B901" s="19" t="s">
        <v>1497</v>
      </c>
      <c r="C901" s="25">
        <v>6</v>
      </c>
      <c r="D901" s="25">
        <v>1444189</v>
      </c>
      <c r="E901" s="25" t="s">
        <v>6495</v>
      </c>
      <c r="F901" s="26" t="s">
        <v>6496</v>
      </c>
      <c r="G901" s="114">
        <v>3881632.65</v>
      </c>
      <c r="H901" s="27">
        <v>3999000</v>
      </c>
      <c r="I901" s="30">
        <v>2024</v>
      </c>
    </row>
    <row r="902" spans="1:9" ht="33.75" customHeight="1">
      <c r="A902" s="18"/>
      <c r="B902" s="19" t="s">
        <v>1497</v>
      </c>
      <c r="C902" s="25">
        <v>7</v>
      </c>
      <c r="D902" s="25">
        <v>1447724</v>
      </c>
      <c r="E902" s="25" t="s">
        <v>6497</v>
      </c>
      <c r="F902" s="26" t="s">
        <v>6498</v>
      </c>
      <c r="G902" s="83">
        <v>57709.74</v>
      </c>
      <c r="H902" s="27">
        <v>399000</v>
      </c>
      <c r="I902" s="30">
        <v>2024</v>
      </c>
    </row>
    <row r="903" spans="1:9" ht="15.95" customHeight="1">
      <c r="A903" s="18">
        <v>34</v>
      </c>
      <c r="B903" s="19" t="s">
        <v>1534</v>
      </c>
      <c r="C903" s="25">
        <v>1</v>
      </c>
      <c r="D903" s="39">
        <v>1284165</v>
      </c>
      <c r="E903" s="39" t="s">
        <v>6499</v>
      </c>
      <c r="F903" s="39" t="s">
        <v>1539</v>
      </c>
      <c r="G903" s="22">
        <v>895977</v>
      </c>
      <c r="H903" s="22">
        <v>895977</v>
      </c>
      <c r="I903" s="30">
        <v>2024</v>
      </c>
    </row>
    <row r="904" spans="1:9" ht="15.95" customHeight="1">
      <c r="A904" s="18"/>
      <c r="B904" s="19" t="s">
        <v>1534</v>
      </c>
      <c r="C904" s="25">
        <v>2</v>
      </c>
      <c r="D904" s="39">
        <v>1284964</v>
      </c>
      <c r="E904" s="39" t="s">
        <v>6500</v>
      </c>
      <c r="F904" s="39" t="s">
        <v>6501</v>
      </c>
      <c r="G904" s="22">
        <v>1201750</v>
      </c>
      <c r="H904" s="22">
        <v>1201750</v>
      </c>
      <c r="I904" s="30">
        <v>2024</v>
      </c>
    </row>
    <row r="905" spans="1:9" ht="15.95" customHeight="1">
      <c r="A905" s="18"/>
      <c r="B905" s="19" t="s">
        <v>1534</v>
      </c>
      <c r="C905" s="25">
        <v>3</v>
      </c>
      <c r="D905" s="39">
        <v>1446295</v>
      </c>
      <c r="E905" s="39" t="s">
        <v>6502</v>
      </c>
      <c r="F905" s="39" t="s">
        <v>6503</v>
      </c>
      <c r="G905" s="22">
        <v>151980.92000000001</v>
      </c>
      <c r="H905" s="22">
        <v>299000</v>
      </c>
      <c r="I905" s="30">
        <v>2024</v>
      </c>
    </row>
    <row r="906" spans="1:9" ht="15.95" customHeight="1">
      <c r="A906" s="18"/>
      <c r="B906" s="19" t="s">
        <v>1534</v>
      </c>
      <c r="C906" s="25">
        <v>4</v>
      </c>
      <c r="D906" s="39">
        <v>1251225</v>
      </c>
      <c r="E906" s="39" t="s">
        <v>6504</v>
      </c>
      <c r="F906" s="39" t="s">
        <v>6505</v>
      </c>
      <c r="G906" s="22">
        <v>64257.42</v>
      </c>
      <c r="H906" s="29">
        <v>97000</v>
      </c>
      <c r="I906" s="30">
        <v>2024</v>
      </c>
    </row>
    <row r="907" spans="1:9" ht="15.95" customHeight="1">
      <c r="A907" s="18"/>
      <c r="B907" s="19" t="s">
        <v>1534</v>
      </c>
      <c r="C907" s="25">
        <v>5</v>
      </c>
      <c r="D907" s="39">
        <v>1251278</v>
      </c>
      <c r="E907" s="39" t="s">
        <v>6506</v>
      </c>
      <c r="F907" s="39" t="s">
        <v>6505</v>
      </c>
      <c r="G907" s="22">
        <v>10199.19</v>
      </c>
      <c r="H907" s="29">
        <v>17000</v>
      </c>
      <c r="I907" s="30">
        <v>2024</v>
      </c>
    </row>
    <row r="908" spans="1:9" ht="15.95" customHeight="1">
      <c r="A908" s="18"/>
      <c r="B908" s="19" t="s">
        <v>1534</v>
      </c>
      <c r="C908" s="25">
        <v>6</v>
      </c>
      <c r="D908" s="39">
        <v>1246335</v>
      </c>
      <c r="E908" s="39" t="s">
        <v>6507</v>
      </c>
      <c r="F908" s="39" t="s">
        <v>6505</v>
      </c>
      <c r="G908" s="22">
        <v>25116.37</v>
      </c>
      <c r="H908" s="29">
        <f t="shared" ref="H908:H920" si="7">G908*2</f>
        <v>50232.74</v>
      </c>
      <c r="I908" s="30">
        <v>2024</v>
      </c>
    </row>
    <row r="909" spans="1:9" ht="15.95" customHeight="1">
      <c r="A909" s="18"/>
      <c r="B909" s="19" t="s">
        <v>1534</v>
      </c>
      <c r="C909" s="25">
        <v>7</v>
      </c>
      <c r="D909" s="39">
        <v>1251202</v>
      </c>
      <c r="E909" s="39" t="s">
        <v>6508</v>
      </c>
      <c r="F909" s="39" t="s">
        <v>6505</v>
      </c>
      <c r="G909" s="22">
        <v>29994.79</v>
      </c>
      <c r="H909" s="29">
        <f t="shared" si="7"/>
        <v>59989.58</v>
      </c>
      <c r="I909" s="30">
        <v>2024</v>
      </c>
    </row>
    <row r="910" spans="1:9" ht="15.95" customHeight="1">
      <c r="A910" s="18"/>
      <c r="B910" s="19" t="s">
        <v>1534</v>
      </c>
      <c r="C910" s="25">
        <v>8</v>
      </c>
      <c r="D910" s="39">
        <v>1251184</v>
      </c>
      <c r="E910" s="39" t="s">
        <v>6509</v>
      </c>
      <c r="F910" s="39" t="s">
        <v>6505</v>
      </c>
      <c r="G910" s="22">
        <v>5385</v>
      </c>
      <c r="H910" s="29">
        <f t="shared" si="7"/>
        <v>10770</v>
      </c>
      <c r="I910" s="30">
        <v>2024</v>
      </c>
    </row>
    <row r="911" spans="1:9" ht="15.95" customHeight="1">
      <c r="A911" s="18"/>
      <c r="B911" s="19" t="s">
        <v>1534</v>
      </c>
      <c r="C911" s="25">
        <v>9</v>
      </c>
      <c r="D911" s="39">
        <v>1447159</v>
      </c>
      <c r="E911" s="39" t="s">
        <v>6510</v>
      </c>
      <c r="F911" s="39" t="s">
        <v>6511</v>
      </c>
      <c r="G911" s="22">
        <v>1947.99</v>
      </c>
      <c r="H911" s="29">
        <f t="shared" si="7"/>
        <v>3895.98</v>
      </c>
      <c r="I911" s="30">
        <v>2024</v>
      </c>
    </row>
    <row r="912" spans="1:9" ht="15.95" customHeight="1">
      <c r="A912" s="18"/>
      <c r="B912" s="19" t="s">
        <v>1534</v>
      </c>
      <c r="C912" s="25">
        <v>9</v>
      </c>
      <c r="D912" s="39">
        <v>1447175</v>
      </c>
      <c r="E912" s="39" t="s">
        <v>6512</v>
      </c>
      <c r="F912" s="39" t="s">
        <v>6513</v>
      </c>
      <c r="G912" s="22">
        <v>1161.8399999999999</v>
      </c>
      <c r="H912" s="29">
        <f t="shared" si="7"/>
        <v>2323.6799999999998</v>
      </c>
      <c r="I912" s="30">
        <v>2024</v>
      </c>
    </row>
    <row r="913" spans="1:9" ht="24">
      <c r="A913" s="18"/>
      <c r="B913" s="19" t="s">
        <v>1534</v>
      </c>
      <c r="C913" s="25">
        <v>9</v>
      </c>
      <c r="D913" s="39">
        <v>1447207</v>
      </c>
      <c r="E913" s="39" t="s">
        <v>6514</v>
      </c>
      <c r="F913" s="39" t="s">
        <v>6515</v>
      </c>
      <c r="G913" s="22">
        <v>4922.97</v>
      </c>
      <c r="H913" s="29">
        <f t="shared" si="7"/>
        <v>9845.94</v>
      </c>
      <c r="I913" s="30">
        <v>2024</v>
      </c>
    </row>
    <row r="914" spans="1:9">
      <c r="A914" s="18"/>
      <c r="B914" s="19" t="s">
        <v>1534</v>
      </c>
      <c r="C914" s="25">
        <v>9</v>
      </c>
      <c r="D914" s="39">
        <v>1447222</v>
      </c>
      <c r="E914" s="39" t="s">
        <v>6516</v>
      </c>
      <c r="F914" s="39" t="s">
        <v>6517</v>
      </c>
      <c r="G914" s="22">
        <v>1130.02</v>
      </c>
      <c r="H914" s="29">
        <f t="shared" si="7"/>
        <v>2260.04</v>
      </c>
      <c r="I914" s="30">
        <v>2024</v>
      </c>
    </row>
    <row r="915" spans="1:9" ht="24">
      <c r="A915" s="18"/>
      <c r="B915" s="19" t="s">
        <v>1534</v>
      </c>
      <c r="C915" s="25">
        <v>9</v>
      </c>
      <c r="D915" s="39">
        <v>1447232</v>
      </c>
      <c r="E915" s="39" t="s">
        <v>6518</v>
      </c>
      <c r="F915" s="39" t="s">
        <v>6519</v>
      </c>
      <c r="G915" s="22">
        <v>1130.02</v>
      </c>
      <c r="H915" s="29">
        <f t="shared" si="7"/>
        <v>2260.04</v>
      </c>
      <c r="I915" s="30">
        <v>2024</v>
      </c>
    </row>
    <row r="916" spans="1:9" ht="15.95" customHeight="1">
      <c r="A916" s="18"/>
      <c r="B916" s="19" t="s">
        <v>1534</v>
      </c>
      <c r="C916" s="25">
        <v>9</v>
      </c>
      <c r="D916" s="39">
        <v>1447277</v>
      </c>
      <c r="E916" s="39" t="s">
        <v>6520</v>
      </c>
      <c r="F916" s="39" t="s">
        <v>6521</v>
      </c>
      <c r="G916" s="22">
        <v>5064.7700000000004</v>
      </c>
      <c r="H916" s="29">
        <f t="shared" si="7"/>
        <v>10129.540000000001</v>
      </c>
      <c r="I916" s="30">
        <v>2024</v>
      </c>
    </row>
    <row r="917" spans="1:9" ht="15.95" customHeight="1">
      <c r="A917" s="18"/>
      <c r="B917" s="19" t="s">
        <v>1534</v>
      </c>
      <c r="C917" s="25">
        <v>9</v>
      </c>
      <c r="D917" s="39">
        <v>1447288</v>
      </c>
      <c r="E917" s="39" t="s">
        <v>6522</v>
      </c>
      <c r="F917" s="39" t="s">
        <v>6521</v>
      </c>
      <c r="G917" s="22">
        <v>2938.05</v>
      </c>
      <c r="H917" s="29">
        <f t="shared" si="7"/>
        <v>5876.1</v>
      </c>
      <c r="I917" s="30">
        <v>2024</v>
      </c>
    </row>
    <row r="918" spans="1:9" ht="24">
      <c r="A918" s="18"/>
      <c r="B918" s="19" t="s">
        <v>1534</v>
      </c>
      <c r="C918" s="25">
        <v>9</v>
      </c>
      <c r="D918" s="39">
        <v>1447298</v>
      </c>
      <c r="E918" s="39" t="s">
        <v>6523</v>
      </c>
      <c r="F918" s="39" t="s">
        <v>6524</v>
      </c>
      <c r="G918" s="22">
        <v>5064.7700000000004</v>
      </c>
      <c r="H918" s="29">
        <f t="shared" si="7"/>
        <v>10129.540000000001</v>
      </c>
      <c r="I918" s="30">
        <v>2024</v>
      </c>
    </row>
    <row r="919" spans="1:9" ht="24">
      <c r="A919" s="18"/>
      <c r="B919" s="19" t="s">
        <v>1534</v>
      </c>
      <c r="C919" s="25">
        <v>9</v>
      </c>
      <c r="D919" s="39">
        <v>1447307</v>
      </c>
      <c r="E919" s="39" t="s">
        <v>6525</v>
      </c>
      <c r="F919" s="39" t="s">
        <v>6526</v>
      </c>
      <c r="G919" s="22">
        <v>2994.55</v>
      </c>
      <c r="H919" s="29">
        <f t="shared" si="7"/>
        <v>5989.1</v>
      </c>
      <c r="I919" s="30">
        <v>2024</v>
      </c>
    </row>
    <row r="920" spans="1:9">
      <c r="A920" s="18"/>
      <c r="B920" s="19" t="s">
        <v>1534</v>
      </c>
      <c r="C920" s="25">
        <v>9</v>
      </c>
      <c r="D920" s="39">
        <v>1447323</v>
      </c>
      <c r="E920" s="39" t="s">
        <v>6527</v>
      </c>
      <c r="F920" s="39" t="s">
        <v>6528</v>
      </c>
      <c r="G920" s="22">
        <v>1966.18</v>
      </c>
      <c r="H920" s="29">
        <f t="shared" si="7"/>
        <v>3932.36</v>
      </c>
      <c r="I920" s="30">
        <v>2024</v>
      </c>
    </row>
    <row r="921" spans="1:9" ht="17.25" customHeight="1">
      <c r="A921" s="18">
        <v>35</v>
      </c>
      <c r="B921" s="19" t="s">
        <v>1641</v>
      </c>
      <c r="C921" s="25">
        <v>1</v>
      </c>
      <c r="D921" s="19">
        <v>1447587</v>
      </c>
      <c r="E921" s="19" t="s">
        <v>6529</v>
      </c>
      <c r="F921" s="30" t="s">
        <v>6530</v>
      </c>
      <c r="G921" s="27">
        <v>1287402.3500000001</v>
      </c>
      <c r="H921" s="29">
        <f>G921</f>
        <v>1287402.3500000001</v>
      </c>
      <c r="I921" s="30">
        <v>2024</v>
      </c>
    </row>
    <row r="922" spans="1:9" ht="16.5" customHeight="1">
      <c r="A922" s="18"/>
      <c r="B922" s="19" t="s">
        <v>1641</v>
      </c>
      <c r="C922" s="25">
        <v>2</v>
      </c>
      <c r="D922" s="19">
        <v>1446878</v>
      </c>
      <c r="E922" s="19" t="s">
        <v>6531</v>
      </c>
      <c r="F922" s="30" t="s">
        <v>6530</v>
      </c>
      <c r="G922" s="27">
        <v>643577.85</v>
      </c>
      <c r="H922" s="29">
        <f>G922</f>
        <v>643577.85</v>
      </c>
      <c r="I922" s="30">
        <v>2024</v>
      </c>
    </row>
    <row r="923" spans="1:9" ht="16.5" customHeight="1">
      <c r="A923" s="18"/>
      <c r="B923" s="19" t="s">
        <v>1641</v>
      </c>
      <c r="C923" s="25">
        <v>3</v>
      </c>
      <c r="D923" s="19">
        <v>1447092</v>
      </c>
      <c r="E923" s="19" t="s">
        <v>6532</v>
      </c>
      <c r="F923" s="30" t="s">
        <v>6530</v>
      </c>
      <c r="G923" s="27">
        <v>85717.3</v>
      </c>
      <c r="H923" s="27">
        <f t="shared" ref="H923:H954" si="8">G923*1.5</f>
        <v>128575.95000000001</v>
      </c>
      <c r="I923" s="30">
        <v>2024</v>
      </c>
    </row>
    <row r="924" spans="1:9" ht="16.5" customHeight="1">
      <c r="A924" s="18"/>
      <c r="B924" s="19" t="s">
        <v>1641</v>
      </c>
      <c r="C924" s="25">
        <v>4</v>
      </c>
      <c r="D924" s="19">
        <v>1446693</v>
      </c>
      <c r="E924" s="19" t="s">
        <v>6533</v>
      </c>
      <c r="F924" s="30" t="s">
        <v>6530</v>
      </c>
      <c r="G924" s="27">
        <v>24791.3</v>
      </c>
      <c r="H924" s="27">
        <f t="shared" si="8"/>
        <v>37186.949999999997</v>
      </c>
      <c r="I924" s="30">
        <v>2024</v>
      </c>
    </row>
    <row r="925" spans="1:9" ht="16.5" customHeight="1">
      <c r="A925" s="18"/>
      <c r="B925" s="19" t="s">
        <v>1641</v>
      </c>
      <c r="C925" s="25">
        <v>5</v>
      </c>
      <c r="D925" s="19">
        <v>1445888</v>
      </c>
      <c r="E925" s="19" t="s">
        <v>6534</v>
      </c>
      <c r="F925" s="30" t="s">
        <v>6530</v>
      </c>
      <c r="G925" s="27">
        <v>149200.29999999999</v>
      </c>
      <c r="H925" s="27">
        <f t="shared" si="8"/>
        <v>223800.44999999998</v>
      </c>
      <c r="I925" s="30">
        <v>2024</v>
      </c>
    </row>
    <row r="926" spans="1:9" ht="16.5" customHeight="1">
      <c r="A926" s="18"/>
      <c r="B926" s="19" t="s">
        <v>1641</v>
      </c>
      <c r="C926" s="25">
        <v>6</v>
      </c>
      <c r="D926" s="19">
        <v>1445530</v>
      </c>
      <c r="E926" s="19" t="s">
        <v>6535</v>
      </c>
      <c r="F926" s="30" t="s">
        <v>6530</v>
      </c>
      <c r="G926" s="27">
        <v>29581.4</v>
      </c>
      <c r="H926" s="27">
        <f t="shared" si="8"/>
        <v>44372.100000000006</v>
      </c>
      <c r="I926" s="30">
        <v>2024</v>
      </c>
    </row>
    <row r="927" spans="1:9" ht="16.5" customHeight="1">
      <c r="A927" s="18"/>
      <c r="B927" s="19" t="s">
        <v>1641</v>
      </c>
      <c r="C927" s="25">
        <v>7</v>
      </c>
      <c r="D927" s="19">
        <v>1444994</v>
      </c>
      <c r="E927" s="19" t="s">
        <v>6536</v>
      </c>
      <c r="F927" s="30" t="s">
        <v>6530</v>
      </c>
      <c r="G927" s="27">
        <v>36670.9</v>
      </c>
      <c r="H927" s="27">
        <f t="shared" si="8"/>
        <v>55006.350000000006</v>
      </c>
      <c r="I927" s="30">
        <v>2024</v>
      </c>
    </row>
    <row r="928" spans="1:9" ht="16.5" customHeight="1">
      <c r="A928" s="18"/>
      <c r="B928" s="19" t="s">
        <v>1641</v>
      </c>
      <c r="C928" s="25">
        <v>8</v>
      </c>
      <c r="D928" s="19">
        <v>1444562</v>
      </c>
      <c r="E928" s="19" t="s">
        <v>6537</v>
      </c>
      <c r="F928" s="30" t="s">
        <v>6530</v>
      </c>
      <c r="G928" s="27">
        <v>12040.1</v>
      </c>
      <c r="H928" s="27">
        <f t="shared" si="8"/>
        <v>18060.150000000001</v>
      </c>
      <c r="I928" s="30">
        <v>2024</v>
      </c>
    </row>
    <row r="929" spans="1:9" ht="16.5" customHeight="1">
      <c r="A929" s="18"/>
      <c r="B929" s="19" t="s">
        <v>1641</v>
      </c>
      <c r="C929" s="25">
        <v>9</v>
      </c>
      <c r="D929" s="19">
        <v>1445586</v>
      </c>
      <c r="E929" s="19" t="s">
        <v>6538</v>
      </c>
      <c r="F929" s="30" t="s">
        <v>6530</v>
      </c>
      <c r="G929" s="27">
        <v>10881.5</v>
      </c>
      <c r="H929" s="27">
        <f t="shared" si="8"/>
        <v>16322.25</v>
      </c>
      <c r="I929" s="30">
        <v>2024</v>
      </c>
    </row>
    <row r="930" spans="1:9" ht="16.5" customHeight="1">
      <c r="A930" s="18"/>
      <c r="B930" s="19" t="s">
        <v>1641</v>
      </c>
      <c r="C930" s="25">
        <v>10</v>
      </c>
      <c r="D930" s="19">
        <v>1446537</v>
      </c>
      <c r="E930" s="19" t="s">
        <v>6539</v>
      </c>
      <c r="F930" s="30" t="s">
        <v>6530</v>
      </c>
      <c r="G930" s="27">
        <v>12136.1</v>
      </c>
      <c r="H930" s="27">
        <f t="shared" si="8"/>
        <v>18204.150000000001</v>
      </c>
      <c r="I930" s="30">
        <v>2024</v>
      </c>
    </row>
    <row r="931" spans="1:9" ht="16.5" customHeight="1">
      <c r="A931" s="18"/>
      <c r="B931" s="19" t="s">
        <v>1641</v>
      </c>
      <c r="C931" s="25">
        <v>11</v>
      </c>
      <c r="D931" s="19">
        <v>1447547</v>
      </c>
      <c r="E931" s="19" t="s">
        <v>6540</v>
      </c>
      <c r="F931" s="30" t="s">
        <v>6530</v>
      </c>
      <c r="G931" s="27">
        <v>47401.9</v>
      </c>
      <c r="H931" s="27">
        <f t="shared" si="8"/>
        <v>71102.850000000006</v>
      </c>
      <c r="I931" s="30">
        <v>2024</v>
      </c>
    </row>
    <row r="932" spans="1:9" ht="16.5" customHeight="1">
      <c r="A932" s="18"/>
      <c r="B932" s="19" t="s">
        <v>1641</v>
      </c>
      <c r="C932" s="25">
        <v>12</v>
      </c>
      <c r="D932" s="19">
        <v>1352868</v>
      </c>
      <c r="E932" s="19" t="s">
        <v>6541</v>
      </c>
      <c r="F932" s="30" t="s">
        <v>6542</v>
      </c>
      <c r="G932" s="27">
        <v>22680.41</v>
      </c>
      <c r="H932" s="27">
        <f t="shared" si="8"/>
        <v>34020.614999999998</v>
      </c>
      <c r="I932" s="30">
        <v>2024</v>
      </c>
    </row>
    <row r="933" spans="1:9" ht="16.5" customHeight="1">
      <c r="A933" s="18"/>
      <c r="B933" s="19" t="s">
        <v>1641</v>
      </c>
      <c r="C933" s="25">
        <v>13</v>
      </c>
      <c r="D933" s="19">
        <v>1445881</v>
      </c>
      <c r="E933" s="19" t="s">
        <v>6543</v>
      </c>
      <c r="F933" s="30" t="s">
        <v>6544</v>
      </c>
      <c r="G933" s="27">
        <v>43445.71</v>
      </c>
      <c r="H933" s="27">
        <f t="shared" si="8"/>
        <v>65168.565000000002</v>
      </c>
      <c r="I933" s="30">
        <v>2024</v>
      </c>
    </row>
    <row r="934" spans="1:9" ht="16.5" customHeight="1">
      <c r="A934" s="18"/>
      <c r="B934" s="19" t="s">
        <v>1641</v>
      </c>
      <c r="C934" s="25">
        <v>14</v>
      </c>
      <c r="D934" s="19">
        <v>1445882</v>
      </c>
      <c r="E934" s="19" t="s">
        <v>6545</v>
      </c>
      <c r="F934" s="30" t="s">
        <v>6544</v>
      </c>
      <c r="G934" s="27">
        <v>5882.86</v>
      </c>
      <c r="H934" s="27">
        <f t="shared" si="8"/>
        <v>8824.2899999999991</v>
      </c>
      <c r="I934" s="30">
        <v>2024</v>
      </c>
    </row>
    <row r="935" spans="1:9" ht="16.5" customHeight="1">
      <c r="A935" s="18"/>
      <c r="B935" s="19" t="s">
        <v>1641</v>
      </c>
      <c r="C935" s="25">
        <v>15</v>
      </c>
      <c r="D935" s="19">
        <v>1445886</v>
      </c>
      <c r="E935" s="19" t="s">
        <v>6546</v>
      </c>
      <c r="F935" s="30" t="s">
        <v>6544</v>
      </c>
      <c r="G935" s="27">
        <v>4354.07</v>
      </c>
      <c r="H935" s="27">
        <f t="shared" si="8"/>
        <v>6531.1049999999996</v>
      </c>
      <c r="I935" s="30">
        <v>2024</v>
      </c>
    </row>
    <row r="936" spans="1:9" ht="16.5" customHeight="1">
      <c r="A936" s="18"/>
      <c r="B936" s="19" t="s">
        <v>1641</v>
      </c>
      <c r="C936" s="25">
        <v>16</v>
      </c>
      <c r="D936" s="19">
        <v>1445893</v>
      </c>
      <c r="E936" s="19" t="s">
        <v>6547</v>
      </c>
      <c r="F936" s="30" t="s">
        <v>6544</v>
      </c>
      <c r="G936" s="27">
        <v>2351.1999999999998</v>
      </c>
      <c r="H936" s="27">
        <f t="shared" si="8"/>
        <v>3526.7999999999997</v>
      </c>
      <c r="I936" s="30">
        <v>2024</v>
      </c>
    </row>
    <row r="937" spans="1:9" ht="16.5" customHeight="1">
      <c r="A937" s="18"/>
      <c r="B937" s="19" t="s">
        <v>1641</v>
      </c>
      <c r="C937" s="25">
        <v>17</v>
      </c>
      <c r="D937" s="19">
        <v>1445955</v>
      </c>
      <c r="E937" s="19" t="s">
        <v>6548</v>
      </c>
      <c r="F937" s="30" t="s">
        <v>6544</v>
      </c>
      <c r="G937" s="27">
        <v>6695.56</v>
      </c>
      <c r="H937" s="27">
        <f t="shared" si="8"/>
        <v>10043.34</v>
      </c>
      <c r="I937" s="30">
        <v>2024</v>
      </c>
    </row>
    <row r="938" spans="1:9" ht="16.5" customHeight="1">
      <c r="A938" s="18"/>
      <c r="B938" s="19" t="s">
        <v>1641</v>
      </c>
      <c r="C938" s="25">
        <v>18</v>
      </c>
      <c r="D938" s="19">
        <v>1445897</v>
      </c>
      <c r="E938" s="19" t="s">
        <v>6549</v>
      </c>
      <c r="F938" s="30" t="s">
        <v>6544</v>
      </c>
      <c r="G938" s="27">
        <v>4017.33</v>
      </c>
      <c r="H938" s="27">
        <f t="shared" si="8"/>
        <v>6025.9949999999999</v>
      </c>
      <c r="I938" s="30">
        <v>2024</v>
      </c>
    </row>
    <row r="939" spans="1:9" ht="16.5" customHeight="1">
      <c r="A939" s="18"/>
      <c r="B939" s="19" t="s">
        <v>1641</v>
      </c>
      <c r="C939" s="25">
        <v>19</v>
      </c>
      <c r="D939" s="19">
        <v>1445928</v>
      </c>
      <c r="E939" s="19" t="s">
        <v>6550</v>
      </c>
      <c r="F939" s="30" t="s">
        <v>6544</v>
      </c>
      <c r="G939" s="27">
        <v>14009.05</v>
      </c>
      <c r="H939" s="27">
        <f t="shared" si="8"/>
        <v>21013.574999999997</v>
      </c>
      <c r="I939" s="30">
        <v>2024</v>
      </c>
    </row>
    <row r="940" spans="1:9" ht="16.5" customHeight="1">
      <c r="A940" s="18"/>
      <c r="B940" s="19" t="s">
        <v>1641</v>
      </c>
      <c r="C940" s="25">
        <v>20</v>
      </c>
      <c r="D940" s="19">
        <v>1445973</v>
      </c>
      <c r="E940" s="19" t="s">
        <v>6551</v>
      </c>
      <c r="F940" s="30" t="s">
        <v>6544</v>
      </c>
      <c r="G940" s="27">
        <v>49323.92</v>
      </c>
      <c r="H940" s="27">
        <f t="shared" si="8"/>
        <v>73985.88</v>
      </c>
      <c r="I940" s="30">
        <v>2024</v>
      </c>
    </row>
    <row r="941" spans="1:9" ht="16.5" customHeight="1">
      <c r="A941" s="18"/>
      <c r="B941" s="19" t="s">
        <v>1641</v>
      </c>
      <c r="C941" s="25">
        <v>21</v>
      </c>
      <c r="D941" s="19">
        <v>1445981</v>
      </c>
      <c r="E941" s="19" t="s">
        <v>6552</v>
      </c>
      <c r="F941" s="30" t="s">
        <v>6544</v>
      </c>
      <c r="G941" s="27">
        <v>20086.669999999998</v>
      </c>
      <c r="H941" s="27">
        <f t="shared" si="8"/>
        <v>30130.004999999997</v>
      </c>
      <c r="I941" s="30">
        <v>2024</v>
      </c>
    </row>
    <row r="942" spans="1:9" ht="16.5" customHeight="1">
      <c r="A942" s="18"/>
      <c r="B942" s="19" t="s">
        <v>1641</v>
      </c>
      <c r="C942" s="25">
        <v>22</v>
      </c>
      <c r="D942" s="19">
        <v>1447646</v>
      </c>
      <c r="E942" s="19" t="s">
        <v>6553</v>
      </c>
      <c r="F942" s="30" t="s">
        <v>6544</v>
      </c>
      <c r="G942" s="27">
        <v>1351.89</v>
      </c>
      <c r="H942" s="27">
        <f t="shared" si="8"/>
        <v>2027.835</v>
      </c>
      <c r="I942" s="30">
        <v>2024</v>
      </c>
    </row>
    <row r="943" spans="1:9" ht="16.5" customHeight="1">
      <c r="A943" s="18"/>
      <c r="B943" s="19" t="s">
        <v>1641</v>
      </c>
      <c r="C943" s="25">
        <v>23</v>
      </c>
      <c r="D943" s="19">
        <v>1445862</v>
      </c>
      <c r="E943" s="19" t="s">
        <v>6554</v>
      </c>
      <c r="F943" s="30" t="s">
        <v>6544</v>
      </c>
      <c r="G943" s="27">
        <v>1353.72</v>
      </c>
      <c r="H943" s="27">
        <f t="shared" si="8"/>
        <v>2030.58</v>
      </c>
      <c r="I943" s="30">
        <v>2024</v>
      </c>
    </row>
    <row r="944" spans="1:9" ht="16.5" customHeight="1">
      <c r="A944" s="18"/>
      <c r="B944" s="19" t="s">
        <v>1641</v>
      </c>
      <c r="C944" s="25">
        <v>24</v>
      </c>
      <c r="D944" s="19">
        <v>1445857</v>
      </c>
      <c r="E944" s="19" t="s">
        <v>6555</v>
      </c>
      <c r="F944" s="30" t="s">
        <v>6544</v>
      </c>
      <c r="G944" s="27">
        <v>1306.22</v>
      </c>
      <c r="H944" s="27">
        <f t="shared" si="8"/>
        <v>1959.33</v>
      </c>
      <c r="I944" s="30">
        <v>2024</v>
      </c>
    </row>
    <row r="945" spans="1:9" ht="16.5" customHeight="1">
      <c r="A945" s="18"/>
      <c r="B945" s="19" t="s">
        <v>1641</v>
      </c>
      <c r="C945" s="25">
        <v>25</v>
      </c>
      <c r="D945" s="19">
        <v>1446004</v>
      </c>
      <c r="E945" s="19" t="s">
        <v>6556</v>
      </c>
      <c r="F945" s="30" t="s">
        <v>6544</v>
      </c>
      <c r="G945" s="27">
        <v>10043.33</v>
      </c>
      <c r="H945" s="27">
        <f t="shared" si="8"/>
        <v>15064.994999999999</v>
      </c>
      <c r="I945" s="30">
        <v>2024</v>
      </c>
    </row>
    <row r="946" spans="1:9" ht="16.5" customHeight="1">
      <c r="A946" s="18"/>
      <c r="B946" s="19" t="s">
        <v>1641</v>
      </c>
      <c r="C946" s="25">
        <v>26</v>
      </c>
      <c r="D946" s="19">
        <v>1446017</v>
      </c>
      <c r="E946" s="19" t="s">
        <v>6557</v>
      </c>
      <c r="F946" s="30" t="s">
        <v>6544</v>
      </c>
      <c r="G946" s="27">
        <v>14118.86</v>
      </c>
      <c r="H946" s="27">
        <f t="shared" si="8"/>
        <v>21178.29</v>
      </c>
      <c r="I946" s="30">
        <v>2024</v>
      </c>
    </row>
    <row r="947" spans="1:9" ht="16.5" customHeight="1">
      <c r="A947" s="18"/>
      <c r="B947" s="19" t="s">
        <v>1641</v>
      </c>
      <c r="C947" s="25">
        <v>27</v>
      </c>
      <c r="D947" s="19">
        <v>1445854</v>
      </c>
      <c r="E947" s="19" t="s">
        <v>6558</v>
      </c>
      <c r="F947" s="30" t="s">
        <v>6544</v>
      </c>
      <c r="G947" s="27">
        <v>19531.09</v>
      </c>
      <c r="H947" s="27">
        <f t="shared" si="8"/>
        <v>29296.635000000002</v>
      </c>
      <c r="I947" s="30">
        <v>2024</v>
      </c>
    </row>
    <row r="948" spans="1:9" ht="16.5" customHeight="1">
      <c r="A948" s="18"/>
      <c r="B948" s="19" t="s">
        <v>1641</v>
      </c>
      <c r="C948" s="25">
        <v>28</v>
      </c>
      <c r="D948" s="19">
        <v>1445902</v>
      </c>
      <c r="E948" s="19" t="s">
        <v>6559</v>
      </c>
      <c r="F948" s="30" t="s">
        <v>6544</v>
      </c>
      <c r="G948" s="27">
        <v>13715.32</v>
      </c>
      <c r="H948" s="27">
        <f t="shared" si="8"/>
        <v>20572.98</v>
      </c>
      <c r="I948" s="30">
        <v>2024</v>
      </c>
    </row>
    <row r="949" spans="1:9" ht="16.5" customHeight="1">
      <c r="A949" s="18"/>
      <c r="B949" s="19" t="s">
        <v>1641</v>
      </c>
      <c r="C949" s="25">
        <v>29</v>
      </c>
      <c r="D949" s="19">
        <v>1446022</v>
      </c>
      <c r="E949" s="19" t="s">
        <v>6560</v>
      </c>
      <c r="F949" s="30" t="s">
        <v>6544</v>
      </c>
      <c r="G949" s="27">
        <v>7059.43</v>
      </c>
      <c r="H949" s="27">
        <f t="shared" si="8"/>
        <v>10589.145</v>
      </c>
      <c r="I949" s="30">
        <v>2024</v>
      </c>
    </row>
    <row r="950" spans="1:9" ht="16.5" customHeight="1">
      <c r="A950" s="18"/>
      <c r="B950" s="19" t="s">
        <v>1641</v>
      </c>
      <c r="C950" s="25">
        <v>30</v>
      </c>
      <c r="D950" s="19">
        <v>1445968</v>
      </c>
      <c r="E950" s="19" t="s">
        <v>6561</v>
      </c>
      <c r="F950" s="30" t="s">
        <v>6544</v>
      </c>
      <c r="G950" s="27">
        <v>8130.32</v>
      </c>
      <c r="H950" s="27">
        <f t="shared" si="8"/>
        <v>12195.48</v>
      </c>
      <c r="I950" s="30">
        <v>2024</v>
      </c>
    </row>
    <row r="951" spans="1:9" ht="16.5" customHeight="1">
      <c r="A951" s="18"/>
      <c r="B951" s="19" t="s">
        <v>1641</v>
      </c>
      <c r="C951" s="25">
        <v>31</v>
      </c>
      <c r="D951" s="19">
        <v>1445839</v>
      </c>
      <c r="E951" s="19" t="s">
        <v>6562</v>
      </c>
      <c r="F951" s="30" t="s">
        <v>6544</v>
      </c>
      <c r="G951" s="27">
        <v>11765.72</v>
      </c>
      <c r="H951" s="27">
        <f t="shared" si="8"/>
        <v>17648.579999999998</v>
      </c>
      <c r="I951" s="30">
        <v>2024</v>
      </c>
    </row>
    <row r="952" spans="1:9" ht="16.5" customHeight="1">
      <c r="A952" s="18"/>
      <c r="B952" s="19" t="s">
        <v>1641</v>
      </c>
      <c r="C952" s="25">
        <v>32</v>
      </c>
      <c r="D952" s="19">
        <v>1445782</v>
      </c>
      <c r="E952" s="19" t="s">
        <v>6563</v>
      </c>
      <c r="F952" s="30" t="s">
        <v>6544</v>
      </c>
      <c r="G952" s="27">
        <v>9412.57</v>
      </c>
      <c r="H952" s="27">
        <f t="shared" si="8"/>
        <v>14118.855</v>
      </c>
      <c r="I952" s="30">
        <v>2024</v>
      </c>
    </row>
    <row r="953" spans="1:9" ht="16.5" customHeight="1">
      <c r="A953" s="18"/>
      <c r="B953" s="19" t="s">
        <v>1641</v>
      </c>
      <c r="C953" s="25">
        <v>33</v>
      </c>
      <c r="D953" s="19">
        <v>1445871</v>
      </c>
      <c r="E953" s="19" t="s">
        <v>6564</v>
      </c>
      <c r="F953" s="30" t="s">
        <v>6544</v>
      </c>
      <c r="G953" s="27">
        <v>12157.91</v>
      </c>
      <c r="H953" s="27">
        <f t="shared" si="8"/>
        <v>18236.864999999998</v>
      </c>
      <c r="I953" s="30">
        <v>2024</v>
      </c>
    </row>
    <row r="954" spans="1:9" ht="16.5" customHeight="1">
      <c r="A954" s="18"/>
      <c r="B954" s="19" t="s">
        <v>1641</v>
      </c>
      <c r="C954" s="25">
        <v>34</v>
      </c>
      <c r="D954" s="19">
        <v>1351326</v>
      </c>
      <c r="E954" s="19" t="s">
        <v>6565</v>
      </c>
      <c r="F954" s="30" t="s">
        <v>6544</v>
      </c>
      <c r="G954" s="27">
        <v>54547.54</v>
      </c>
      <c r="H954" s="27">
        <f t="shared" si="8"/>
        <v>81821.31</v>
      </c>
      <c r="I954" s="30">
        <v>2024</v>
      </c>
    </row>
    <row r="955" spans="1:9" ht="16.5" customHeight="1">
      <c r="A955" s="18"/>
      <c r="B955" s="19" t="s">
        <v>1641</v>
      </c>
      <c r="C955" s="25">
        <v>35</v>
      </c>
      <c r="D955" s="19">
        <v>1351511</v>
      </c>
      <c r="E955" s="19" t="s">
        <v>6566</v>
      </c>
      <c r="F955" s="30" t="s">
        <v>6544</v>
      </c>
      <c r="G955" s="27">
        <v>44515.12</v>
      </c>
      <c r="H955" s="27">
        <f t="shared" ref="H955:H986" si="9">G955*1.5</f>
        <v>66772.680000000008</v>
      </c>
      <c r="I955" s="30">
        <v>2024</v>
      </c>
    </row>
    <row r="956" spans="1:9" ht="16.5" customHeight="1">
      <c r="A956" s="18"/>
      <c r="B956" s="19" t="s">
        <v>1641</v>
      </c>
      <c r="C956" s="25">
        <v>36</v>
      </c>
      <c r="D956" s="19">
        <v>1352136</v>
      </c>
      <c r="E956" s="19" t="s">
        <v>6567</v>
      </c>
      <c r="F956" s="30" t="s">
        <v>6544</v>
      </c>
      <c r="G956" s="27">
        <v>39296.74</v>
      </c>
      <c r="H956" s="27">
        <f t="shared" si="9"/>
        <v>58945.11</v>
      </c>
      <c r="I956" s="30">
        <v>2024</v>
      </c>
    </row>
    <row r="957" spans="1:9" ht="16.5" customHeight="1">
      <c r="A957" s="18"/>
      <c r="B957" s="19" t="s">
        <v>1641</v>
      </c>
      <c r="C957" s="25">
        <v>37</v>
      </c>
      <c r="D957" s="19">
        <v>1352212</v>
      </c>
      <c r="E957" s="19" t="s">
        <v>6568</v>
      </c>
      <c r="F957" s="30" t="s">
        <v>6544</v>
      </c>
      <c r="G957" s="27">
        <v>45824.2</v>
      </c>
      <c r="H957" s="27">
        <f t="shared" si="9"/>
        <v>68736.299999999988</v>
      </c>
      <c r="I957" s="30">
        <v>2024</v>
      </c>
    </row>
    <row r="958" spans="1:9" ht="16.5" customHeight="1">
      <c r="A958" s="18"/>
      <c r="B958" s="19" t="s">
        <v>1641</v>
      </c>
      <c r="C958" s="25">
        <v>38</v>
      </c>
      <c r="D958" s="19">
        <v>1352259</v>
      </c>
      <c r="E958" s="19" t="s">
        <v>6569</v>
      </c>
      <c r="F958" s="30" t="s">
        <v>6544</v>
      </c>
      <c r="G958" s="27">
        <v>171199.3</v>
      </c>
      <c r="H958" s="27">
        <f t="shared" si="9"/>
        <v>256798.94999999998</v>
      </c>
      <c r="I958" s="30">
        <v>2024</v>
      </c>
    </row>
    <row r="959" spans="1:9" ht="16.5" customHeight="1">
      <c r="A959" s="18"/>
      <c r="B959" s="19" t="s">
        <v>1641</v>
      </c>
      <c r="C959" s="25">
        <v>39</v>
      </c>
      <c r="D959" s="19">
        <v>1444114</v>
      </c>
      <c r="E959" s="19" t="s">
        <v>6570</v>
      </c>
      <c r="F959" s="30" t="s">
        <v>6544</v>
      </c>
      <c r="G959" s="27">
        <v>236484.36</v>
      </c>
      <c r="H959" s="27">
        <f t="shared" si="9"/>
        <v>354726.54</v>
      </c>
      <c r="I959" s="30">
        <v>2024</v>
      </c>
    </row>
    <row r="960" spans="1:9" ht="16.5" customHeight="1">
      <c r="A960" s="18"/>
      <c r="B960" s="19" t="s">
        <v>1641</v>
      </c>
      <c r="C960" s="25">
        <v>40</v>
      </c>
      <c r="D960" s="19">
        <v>1445078</v>
      </c>
      <c r="E960" s="19" t="s">
        <v>6571</v>
      </c>
      <c r="F960" s="30" t="s">
        <v>6544</v>
      </c>
      <c r="G960" s="27">
        <v>1673.7</v>
      </c>
      <c r="H960" s="27">
        <f t="shared" si="9"/>
        <v>2510.5500000000002</v>
      </c>
      <c r="I960" s="30">
        <v>2024</v>
      </c>
    </row>
    <row r="961" spans="1:9" ht="16.5" customHeight="1">
      <c r="A961" s="18"/>
      <c r="B961" s="19" t="s">
        <v>1641</v>
      </c>
      <c r="C961" s="25">
        <v>41</v>
      </c>
      <c r="D961" s="19">
        <v>1445103</v>
      </c>
      <c r="E961" s="19" t="s">
        <v>6572</v>
      </c>
      <c r="F961" s="30" t="s">
        <v>6530</v>
      </c>
      <c r="G961" s="27">
        <v>1258.8</v>
      </c>
      <c r="H961" s="27">
        <f t="shared" si="9"/>
        <v>1888.1999999999998</v>
      </c>
      <c r="I961" s="30">
        <v>2024</v>
      </c>
    </row>
    <row r="962" spans="1:9" ht="16.5" customHeight="1">
      <c r="A962" s="18"/>
      <c r="B962" s="19" t="s">
        <v>1641</v>
      </c>
      <c r="C962" s="25">
        <v>42</v>
      </c>
      <c r="D962" s="19">
        <v>1445638</v>
      </c>
      <c r="E962" s="19" t="s">
        <v>6573</v>
      </c>
      <c r="F962" s="30" t="s">
        <v>6574</v>
      </c>
      <c r="G962" s="27">
        <v>59591.7</v>
      </c>
      <c r="H962" s="27">
        <f t="shared" si="9"/>
        <v>89387.549999999988</v>
      </c>
      <c r="I962" s="30">
        <v>2024</v>
      </c>
    </row>
    <row r="963" spans="1:9" ht="16.5" customHeight="1">
      <c r="A963" s="18"/>
      <c r="B963" s="19" t="s">
        <v>1641</v>
      </c>
      <c r="C963" s="25">
        <v>43</v>
      </c>
      <c r="D963" s="19">
        <v>1445686</v>
      </c>
      <c r="E963" s="19" t="s">
        <v>6575</v>
      </c>
      <c r="F963" s="30" t="s">
        <v>6574</v>
      </c>
      <c r="G963" s="27">
        <v>6564</v>
      </c>
      <c r="H963" s="27">
        <f t="shared" si="9"/>
        <v>9846</v>
      </c>
      <c r="I963" s="30">
        <v>2024</v>
      </c>
    </row>
    <row r="964" spans="1:9" ht="16.5" customHeight="1">
      <c r="A964" s="18"/>
      <c r="B964" s="19" t="s">
        <v>1641</v>
      </c>
      <c r="C964" s="25">
        <v>44</v>
      </c>
      <c r="D964" s="19">
        <v>1445711</v>
      </c>
      <c r="E964" s="19" t="s">
        <v>6576</v>
      </c>
      <c r="F964" s="30" t="s">
        <v>6574</v>
      </c>
      <c r="G964" s="27">
        <v>11512.8</v>
      </c>
      <c r="H964" s="27">
        <f t="shared" si="9"/>
        <v>17269.199999999997</v>
      </c>
      <c r="I964" s="30">
        <v>2024</v>
      </c>
    </row>
    <row r="965" spans="1:9" ht="16.5" customHeight="1">
      <c r="A965" s="18"/>
      <c r="B965" s="19" t="s">
        <v>1641</v>
      </c>
      <c r="C965" s="25">
        <v>45</v>
      </c>
      <c r="D965" s="19">
        <v>1445724</v>
      </c>
      <c r="E965" s="19" t="s">
        <v>6577</v>
      </c>
      <c r="F965" s="30" t="s">
        <v>6574</v>
      </c>
      <c r="G965" s="27">
        <v>19035.599999999999</v>
      </c>
      <c r="H965" s="27">
        <f t="shared" si="9"/>
        <v>28553.399999999998</v>
      </c>
      <c r="I965" s="30">
        <v>2024</v>
      </c>
    </row>
    <row r="966" spans="1:9" ht="16.5" customHeight="1">
      <c r="A966" s="18"/>
      <c r="B966" s="19" t="s">
        <v>1641</v>
      </c>
      <c r="C966" s="25">
        <v>46</v>
      </c>
      <c r="D966" s="19">
        <v>1445739</v>
      </c>
      <c r="E966" s="19" t="s">
        <v>6578</v>
      </c>
      <c r="F966" s="30" t="s">
        <v>6574</v>
      </c>
      <c r="G966" s="27">
        <v>6892.2</v>
      </c>
      <c r="H966" s="27">
        <f t="shared" si="9"/>
        <v>10338.299999999999</v>
      </c>
      <c r="I966" s="30">
        <v>2024</v>
      </c>
    </row>
    <row r="967" spans="1:9" ht="16.5" customHeight="1">
      <c r="A967" s="18"/>
      <c r="B967" s="19" t="s">
        <v>1641</v>
      </c>
      <c r="C967" s="25">
        <v>47</v>
      </c>
      <c r="D967" s="19">
        <v>1445764</v>
      </c>
      <c r="E967" s="19" t="s">
        <v>6579</v>
      </c>
      <c r="F967" s="30" t="s">
        <v>6574</v>
      </c>
      <c r="G967" s="27">
        <v>49230</v>
      </c>
      <c r="H967" s="27">
        <f t="shared" si="9"/>
        <v>73845</v>
      </c>
      <c r="I967" s="30">
        <v>2024</v>
      </c>
    </row>
    <row r="968" spans="1:9" ht="16.5" customHeight="1">
      <c r="A968" s="18"/>
      <c r="B968" s="19" t="s">
        <v>1641</v>
      </c>
      <c r="C968" s="25">
        <v>48</v>
      </c>
      <c r="D968" s="19">
        <v>1445748</v>
      </c>
      <c r="E968" s="19" t="s">
        <v>6580</v>
      </c>
      <c r="F968" s="30" t="s">
        <v>6574</v>
      </c>
      <c r="G968" s="27">
        <v>22974</v>
      </c>
      <c r="H968" s="27">
        <f t="shared" si="9"/>
        <v>34461</v>
      </c>
      <c r="I968" s="30">
        <v>2024</v>
      </c>
    </row>
    <row r="969" spans="1:9" ht="16.5" customHeight="1">
      <c r="A969" s="18"/>
      <c r="B969" s="19" t="s">
        <v>1641</v>
      </c>
      <c r="C969" s="25">
        <v>49</v>
      </c>
      <c r="D969" s="19">
        <v>1446456</v>
      </c>
      <c r="E969" s="19" t="s">
        <v>6581</v>
      </c>
      <c r="F969" s="30" t="s">
        <v>6530</v>
      </c>
      <c r="G969" s="27">
        <v>12288.1</v>
      </c>
      <c r="H969" s="27">
        <f t="shared" si="9"/>
        <v>18432.150000000001</v>
      </c>
      <c r="I969" s="30">
        <v>2024</v>
      </c>
    </row>
    <row r="970" spans="1:9" ht="16.5" customHeight="1">
      <c r="A970" s="18"/>
      <c r="B970" s="19" t="s">
        <v>1641</v>
      </c>
      <c r="C970" s="25">
        <v>50</v>
      </c>
      <c r="D970" s="19">
        <v>1446593</v>
      </c>
      <c r="E970" s="19" t="s">
        <v>6582</v>
      </c>
      <c r="F970" s="30" t="s">
        <v>6530</v>
      </c>
      <c r="G970" s="27">
        <v>2391</v>
      </c>
      <c r="H970" s="27">
        <f t="shared" si="9"/>
        <v>3586.5</v>
      </c>
      <c r="I970" s="30">
        <v>2024</v>
      </c>
    </row>
    <row r="971" spans="1:9" ht="16.5" customHeight="1">
      <c r="A971" s="18"/>
      <c r="B971" s="19" t="s">
        <v>1641</v>
      </c>
      <c r="C971" s="25">
        <v>51</v>
      </c>
      <c r="D971" s="19">
        <v>1447635</v>
      </c>
      <c r="E971" s="19" t="s">
        <v>6583</v>
      </c>
      <c r="F971" s="30" t="s">
        <v>6530</v>
      </c>
      <c r="G971" s="27">
        <v>308895.18</v>
      </c>
      <c r="H971" s="27">
        <f t="shared" si="9"/>
        <v>463342.77</v>
      </c>
      <c r="I971" s="30">
        <v>2024</v>
      </c>
    </row>
    <row r="972" spans="1:9" ht="16.5" customHeight="1">
      <c r="A972" s="18"/>
      <c r="B972" s="19" t="s">
        <v>1641</v>
      </c>
      <c r="C972" s="25">
        <v>52</v>
      </c>
      <c r="D972" s="19">
        <v>1447648</v>
      </c>
      <c r="E972" s="19" t="s">
        <v>6584</v>
      </c>
      <c r="F972" s="30" t="s">
        <v>6530</v>
      </c>
      <c r="G972" s="27">
        <v>227822.84</v>
      </c>
      <c r="H972" s="27">
        <f t="shared" si="9"/>
        <v>341734.26</v>
      </c>
      <c r="I972" s="30">
        <v>2024</v>
      </c>
    </row>
    <row r="973" spans="1:9" ht="16.5" customHeight="1">
      <c r="A973" s="18"/>
      <c r="B973" s="19" t="s">
        <v>1641</v>
      </c>
      <c r="C973" s="25">
        <v>53</v>
      </c>
      <c r="D973" s="19">
        <v>1447655</v>
      </c>
      <c r="E973" s="19" t="s">
        <v>6585</v>
      </c>
      <c r="F973" s="30" t="s">
        <v>6530</v>
      </c>
      <c r="G973" s="27">
        <v>27690.9</v>
      </c>
      <c r="H973" s="27">
        <f t="shared" si="9"/>
        <v>41536.350000000006</v>
      </c>
      <c r="I973" s="30">
        <v>2024</v>
      </c>
    </row>
    <row r="974" spans="1:9" ht="16.5" customHeight="1">
      <c r="A974" s="18"/>
      <c r="B974" s="19" t="s">
        <v>1641</v>
      </c>
      <c r="C974" s="25">
        <v>54</v>
      </c>
      <c r="D974" s="19">
        <v>1233301</v>
      </c>
      <c r="E974" s="19" t="s">
        <v>6586</v>
      </c>
      <c r="F974" s="30" t="s">
        <v>6530</v>
      </c>
      <c r="G974" s="27">
        <v>42815.3</v>
      </c>
      <c r="H974" s="27">
        <f t="shared" si="9"/>
        <v>64222.950000000004</v>
      </c>
      <c r="I974" s="30">
        <v>2024</v>
      </c>
    </row>
    <row r="975" spans="1:9" ht="16.5" customHeight="1">
      <c r="A975" s="18"/>
      <c r="B975" s="19" t="s">
        <v>1641</v>
      </c>
      <c r="C975" s="25">
        <v>55</v>
      </c>
      <c r="D975" s="19">
        <v>1233284</v>
      </c>
      <c r="E975" s="19" t="s">
        <v>6587</v>
      </c>
      <c r="F975" s="30" t="s">
        <v>6530</v>
      </c>
      <c r="G975" s="27">
        <v>1145.4100000000001</v>
      </c>
      <c r="H975" s="27">
        <f t="shared" si="9"/>
        <v>1718.1150000000002</v>
      </c>
      <c r="I975" s="30">
        <v>2024</v>
      </c>
    </row>
    <row r="976" spans="1:9" ht="16.5" customHeight="1">
      <c r="A976" s="18"/>
      <c r="B976" s="19" t="s">
        <v>1641</v>
      </c>
      <c r="C976" s="25">
        <v>56</v>
      </c>
      <c r="D976" s="19">
        <v>1231349</v>
      </c>
      <c r="E976" s="19" t="s">
        <v>6588</v>
      </c>
      <c r="F976" s="30" t="s">
        <v>6530</v>
      </c>
      <c r="G976" s="27">
        <v>132201.28</v>
      </c>
      <c r="H976" s="27">
        <f t="shared" si="9"/>
        <v>198301.91999999998</v>
      </c>
      <c r="I976" s="30">
        <v>2024</v>
      </c>
    </row>
    <row r="977" spans="1:9" ht="16.5" customHeight="1">
      <c r="A977" s="18"/>
      <c r="B977" s="19" t="s">
        <v>1641</v>
      </c>
      <c r="C977" s="25">
        <v>57</v>
      </c>
      <c r="D977" s="19">
        <v>1231270</v>
      </c>
      <c r="E977" s="19" t="s">
        <v>6589</v>
      </c>
      <c r="F977" s="30" t="s">
        <v>6530</v>
      </c>
      <c r="G977" s="27">
        <v>75560.08</v>
      </c>
      <c r="H977" s="27">
        <f t="shared" si="9"/>
        <v>113340.12</v>
      </c>
      <c r="I977" s="30">
        <v>2024</v>
      </c>
    </row>
    <row r="978" spans="1:9" ht="16.5" customHeight="1">
      <c r="A978" s="18"/>
      <c r="B978" s="19" t="s">
        <v>1641</v>
      </c>
      <c r="C978" s="25">
        <v>58</v>
      </c>
      <c r="D978" s="19">
        <v>1231259</v>
      </c>
      <c r="E978" s="19" t="s">
        <v>6590</v>
      </c>
      <c r="F978" s="30" t="s">
        <v>6530</v>
      </c>
      <c r="G978" s="27">
        <v>6636.4</v>
      </c>
      <c r="H978" s="27">
        <f t="shared" si="9"/>
        <v>9954.5999999999985</v>
      </c>
      <c r="I978" s="30">
        <v>2024</v>
      </c>
    </row>
    <row r="979" spans="1:9" ht="16.5" customHeight="1">
      <c r="A979" s="18"/>
      <c r="B979" s="19" t="s">
        <v>1641</v>
      </c>
      <c r="C979" s="25">
        <v>59</v>
      </c>
      <c r="D979" s="19">
        <v>1230622</v>
      </c>
      <c r="E979" s="19" t="s">
        <v>6591</v>
      </c>
      <c r="F979" s="30" t="s">
        <v>6530</v>
      </c>
      <c r="G979" s="27">
        <v>50449.16</v>
      </c>
      <c r="H979" s="27">
        <f t="shared" si="9"/>
        <v>75673.740000000005</v>
      </c>
      <c r="I979" s="30">
        <v>2024</v>
      </c>
    </row>
    <row r="980" spans="1:9" ht="16.5" customHeight="1">
      <c r="A980" s="18"/>
      <c r="B980" s="19" t="s">
        <v>1641</v>
      </c>
      <c r="C980" s="25">
        <v>60</v>
      </c>
      <c r="D980" s="19">
        <v>1230609</v>
      </c>
      <c r="E980" s="19" t="s">
        <v>6592</v>
      </c>
      <c r="F980" s="30" t="s">
        <v>6530</v>
      </c>
      <c r="G980" s="27">
        <v>11744.87</v>
      </c>
      <c r="H980" s="27">
        <f t="shared" si="9"/>
        <v>17617.305</v>
      </c>
      <c r="I980" s="30">
        <v>2024</v>
      </c>
    </row>
    <row r="981" spans="1:9" ht="16.5" customHeight="1">
      <c r="A981" s="18"/>
      <c r="B981" s="19" t="s">
        <v>1641</v>
      </c>
      <c r="C981" s="25">
        <v>61</v>
      </c>
      <c r="D981" s="19">
        <v>1230475</v>
      </c>
      <c r="E981" s="19" t="s">
        <v>6593</v>
      </c>
      <c r="F981" s="30" t="s">
        <v>6530</v>
      </c>
      <c r="G981" s="27">
        <v>13457.08</v>
      </c>
      <c r="H981" s="27">
        <f t="shared" si="9"/>
        <v>20185.62</v>
      </c>
      <c r="I981" s="30">
        <v>2024</v>
      </c>
    </row>
    <row r="982" spans="1:9" ht="16.5" customHeight="1">
      <c r="A982" s="18"/>
      <c r="B982" s="19" t="s">
        <v>1641</v>
      </c>
      <c r="C982" s="25">
        <v>62</v>
      </c>
      <c r="D982" s="19">
        <v>1230019</v>
      </c>
      <c r="E982" s="19" t="s">
        <v>6594</v>
      </c>
      <c r="F982" s="30" t="s">
        <v>6530</v>
      </c>
      <c r="G982" s="27">
        <v>46311.5</v>
      </c>
      <c r="H982" s="27">
        <f t="shared" si="9"/>
        <v>69467.25</v>
      </c>
      <c r="I982" s="30">
        <v>2024</v>
      </c>
    </row>
    <row r="983" spans="1:9" ht="16.5" customHeight="1">
      <c r="A983" s="18"/>
      <c r="B983" s="19" t="s">
        <v>1641</v>
      </c>
      <c r="C983" s="25">
        <v>63</v>
      </c>
      <c r="D983" s="19">
        <v>1230000</v>
      </c>
      <c r="E983" s="19" t="s">
        <v>6595</v>
      </c>
      <c r="F983" s="30" t="s">
        <v>6530</v>
      </c>
      <c r="G983" s="27">
        <v>14110.01</v>
      </c>
      <c r="H983" s="27">
        <f t="shared" si="9"/>
        <v>21165.014999999999</v>
      </c>
      <c r="I983" s="30">
        <v>2024</v>
      </c>
    </row>
    <row r="984" spans="1:9" ht="16.5" customHeight="1">
      <c r="A984" s="18"/>
      <c r="B984" s="19" t="s">
        <v>1641</v>
      </c>
      <c r="C984" s="25">
        <v>64</v>
      </c>
      <c r="D984" s="19">
        <v>1228954</v>
      </c>
      <c r="E984" s="19" t="s">
        <v>6596</v>
      </c>
      <c r="F984" s="30" t="s">
        <v>6530</v>
      </c>
      <c r="G984" s="27">
        <v>63061.83</v>
      </c>
      <c r="H984" s="27">
        <f t="shared" si="9"/>
        <v>94592.744999999995</v>
      </c>
      <c r="I984" s="30">
        <v>2024</v>
      </c>
    </row>
    <row r="985" spans="1:9" ht="16.5" customHeight="1">
      <c r="A985" s="18"/>
      <c r="B985" s="19" t="s">
        <v>1641</v>
      </c>
      <c r="C985" s="25">
        <v>65</v>
      </c>
      <c r="D985" s="19">
        <v>1228943</v>
      </c>
      <c r="E985" s="19" t="s">
        <v>6597</v>
      </c>
      <c r="F985" s="30" t="s">
        <v>6530</v>
      </c>
      <c r="G985" s="27">
        <v>88182.87</v>
      </c>
      <c r="H985" s="27">
        <f t="shared" si="9"/>
        <v>132274.30499999999</v>
      </c>
      <c r="I985" s="30">
        <v>2024</v>
      </c>
    </row>
    <row r="986" spans="1:9" ht="16.5" customHeight="1">
      <c r="A986" s="18"/>
      <c r="B986" s="19" t="s">
        <v>1641</v>
      </c>
      <c r="C986" s="25">
        <v>66</v>
      </c>
      <c r="D986" s="19">
        <v>1228932</v>
      </c>
      <c r="E986" s="19" t="s">
        <v>6598</v>
      </c>
      <c r="F986" s="30" t="s">
        <v>6530</v>
      </c>
      <c r="G986" s="27">
        <v>31281.599999999999</v>
      </c>
      <c r="H986" s="27">
        <f t="shared" si="9"/>
        <v>46922.399999999994</v>
      </c>
      <c r="I986" s="30">
        <v>2024</v>
      </c>
    </row>
    <row r="987" spans="1:9" ht="16.5" customHeight="1">
      <c r="A987" s="18"/>
      <c r="B987" s="19" t="s">
        <v>1641</v>
      </c>
      <c r="C987" s="25">
        <v>67</v>
      </c>
      <c r="D987" s="19">
        <v>1228905</v>
      </c>
      <c r="E987" s="19" t="s">
        <v>6599</v>
      </c>
      <c r="F987" s="30" t="s">
        <v>6530</v>
      </c>
      <c r="G987" s="27">
        <v>39239.35</v>
      </c>
      <c r="H987" s="27">
        <f t="shared" ref="H987:H1018" si="10">G987*1.5</f>
        <v>58859.024999999994</v>
      </c>
      <c r="I987" s="30">
        <v>2024</v>
      </c>
    </row>
    <row r="988" spans="1:9" ht="16.5" customHeight="1">
      <c r="A988" s="18"/>
      <c r="B988" s="19" t="s">
        <v>1641</v>
      </c>
      <c r="C988" s="25">
        <v>68</v>
      </c>
      <c r="D988" s="19">
        <v>1228869</v>
      </c>
      <c r="E988" s="19" t="s">
        <v>6600</v>
      </c>
      <c r="F988" s="30" t="s">
        <v>6530</v>
      </c>
      <c r="G988" s="27">
        <v>77032</v>
      </c>
      <c r="H988" s="27">
        <f t="shared" si="10"/>
        <v>115548</v>
      </c>
      <c r="I988" s="30">
        <v>2024</v>
      </c>
    </row>
    <row r="989" spans="1:9" ht="16.5" customHeight="1">
      <c r="A989" s="18"/>
      <c r="B989" s="19" t="s">
        <v>1641</v>
      </c>
      <c r="C989" s="25">
        <v>69</v>
      </c>
      <c r="D989" s="19">
        <v>1227959</v>
      </c>
      <c r="E989" s="19" t="s">
        <v>6601</v>
      </c>
      <c r="F989" s="30" t="s">
        <v>6530</v>
      </c>
      <c r="G989" s="27">
        <v>21834.85</v>
      </c>
      <c r="H989" s="27">
        <f t="shared" si="10"/>
        <v>32752.274999999998</v>
      </c>
      <c r="I989" s="30">
        <v>2024</v>
      </c>
    </row>
    <row r="990" spans="1:9" ht="16.5" customHeight="1">
      <c r="A990" s="18"/>
      <c r="B990" s="19" t="s">
        <v>1641</v>
      </c>
      <c r="C990" s="25">
        <v>70</v>
      </c>
      <c r="D990" s="19">
        <v>1227958</v>
      </c>
      <c r="E990" s="19" t="s">
        <v>6602</v>
      </c>
      <c r="F990" s="30" t="s">
        <v>6530</v>
      </c>
      <c r="G990" s="27">
        <v>9029.7199999999993</v>
      </c>
      <c r="H990" s="27">
        <f t="shared" si="10"/>
        <v>13544.579999999998</v>
      </c>
      <c r="I990" s="30">
        <v>2024</v>
      </c>
    </row>
    <row r="991" spans="1:9" ht="16.5" customHeight="1">
      <c r="A991" s="18"/>
      <c r="B991" s="19" t="s">
        <v>1641</v>
      </c>
      <c r="C991" s="25">
        <v>71</v>
      </c>
      <c r="D991" s="19">
        <v>1227957</v>
      </c>
      <c r="E991" s="19" t="s">
        <v>6603</v>
      </c>
      <c r="F991" s="30" t="s">
        <v>6530</v>
      </c>
      <c r="G991" s="27">
        <v>41982.38</v>
      </c>
      <c r="H991" s="27">
        <f t="shared" si="10"/>
        <v>62973.569999999992</v>
      </c>
      <c r="I991" s="30">
        <v>2024</v>
      </c>
    </row>
    <row r="992" spans="1:9" ht="16.5" customHeight="1">
      <c r="A992" s="18"/>
      <c r="B992" s="19" t="s">
        <v>1641</v>
      </c>
      <c r="C992" s="25">
        <v>72</v>
      </c>
      <c r="D992" s="19">
        <v>1227956</v>
      </c>
      <c r="E992" s="19" t="s">
        <v>6604</v>
      </c>
      <c r="F992" s="30" t="s">
        <v>6530</v>
      </c>
      <c r="G992" s="27">
        <v>29344.29</v>
      </c>
      <c r="H992" s="27">
        <f t="shared" si="10"/>
        <v>44016.434999999998</v>
      </c>
      <c r="I992" s="30">
        <v>2024</v>
      </c>
    </row>
    <row r="993" spans="1:9" ht="16.5" customHeight="1">
      <c r="A993" s="18"/>
      <c r="B993" s="19" t="s">
        <v>1641</v>
      </c>
      <c r="C993" s="25">
        <v>73</v>
      </c>
      <c r="D993" s="19">
        <v>1227955</v>
      </c>
      <c r="E993" s="19" t="s">
        <v>6605</v>
      </c>
      <c r="F993" s="30" t="s">
        <v>6530</v>
      </c>
      <c r="G993" s="27">
        <v>8017.38</v>
      </c>
      <c r="H993" s="27">
        <f t="shared" si="10"/>
        <v>12026.07</v>
      </c>
      <c r="I993" s="30">
        <v>2024</v>
      </c>
    </row>
    <row r="994" spans="1:9" ht="16.5" customHeight="1">
      <c r="A994" s="18"/>
      <c r="B994" s="19" t="s">
        <v>1641</v>
      </c>
      <c r="C994" s="25">
        <v>74</v>
      </c>
      <c r="D994" s="19">
        <v>1227954</v>
      </c>
      <c r="E994" s="19" t="s">
        <v>6606</v>
      </c>
      <c r="F994" s="30" t="s">
        <v>6530</v>
      </c>
      <c r="G994" s="27">
        <v>30526.86</v>
      </c>
      <c r="H994" s="27">
        <f t="shared" si="10"/>
        <v>45790.29</v>
      </c>
      <c r="I994" s="30">
        <v>2024</v>
      </c>
    </row>
    <row r="995" spans="1:9" ht="16.5" customHeight="1">
      <c r="A995" s="18"/>
      <c r="B995" s="19" t="s">
        <v>1641</v>
      </c>
      <c r="C995" s="25">
        <v>75</v>
      </c>
      <c r="D995" s="19">
        <v>1227953</v>
      </c>
      <c r="E995" s="19" t="s">
        <v>6607</v>
      </c>
      <c r="F995" s="30" t="s">
        <v>6530</v>
      </c>
      <c r="G995" s="27">
        <v>30643.02</v>
      </c>
      <c r="H995" s="27">
        <f t="shared" si="10"/>
        <v>45964.53</v>
      </c>
      <c r="I995" s="30">
        <v>2024</v>
      </c>
    </row>
    <row r="996" spans="1:9" ht="24.75" customHeight="1">
      <c r="A996" s="18">
        <v>36</v>
      </c>
      <c r="B996" s="19" t="s">
        <v>1685</v>
      </c>
      <c r="C996" s="25">
        <v>1</v>
      </c>
      <c r="D996" s="25">
        <v>1249522</v>
      </c>
      <c r="E996" s="35" t="s">
        <v>6608</v>
      </c>
      <c r="F996" s="31" t="s">
        <v>6609</v>
      </c>
      <c r="G996" s="27">
        <v>2264</v>
      </c>
      <c r="H996" s="29">
        <f t="shared" ref="H996:H1006" si="11">G996*2</f>
        <v>4528</v>
      </c>
      <c r="I996" s="30">
        <v>2023</v>
      </c>
    </row>
    <row r="997" spans="1:9" ht="23.25" customHeight="1">
      <c r="A997" s="18"/>
      <c r="B997" s="19" t="s">
        <v>1685</v>
      </c>
      <c r="C997" s="25">
        <v>2</v>
      </c>
      <c r="D997" s="25">
        <v>1250498</v>
      </c>
      <c r="E997" s="35" t="s">
        <v>6610</v>
      </c>
      <c r="F997" s="31" t="s">
        <v>6611</v>
      </c>
      <c r="G997" s="27">
        <v>2657.6</v>
      </c>
      <c r="H997" s="29">
        <f t="shared" si="11"/>
        <v>5315.2</v>
      </c>
      <c r="I997" s="30">
        <v>2023</v>
      </c>
    </row>
    <row r="998" spans="1:9" ht="25.5" customHeight="1">
      <c r="A998" s="18"/>
      <c r="B998" s="19" t="s">
        <v>1685</v>
      </c>
      <c r="C998" s="25">
        <v>3</v>
      </c>
      <c r="D998" s="25">
        <v>1249522</v>
      </c>
      <c r="E998" s="35" t="s">
        <v>6608</v>
      </c>
      <c r="F998" s="31" t="s">
        <v>6612</v>
      </c>
      <c r="G998" s="27">
        <v>4245</v>
      </c>
      <c r="H998" s="29">
        <f t="shared" si="11"/>
        <v>8490</v>
      </c>
      <c r="I998" s="30">
        <v>2024</v>
      </c>
    </row>
    <row r="999" spans="1:9" ht="24" customHeight="1">
      <c r="A999" s="18"/>
      <c r="B999" s="19" t="s">
        <v>1685</v>
      </c>
      <c r="C999" s="25">
        <v>4</v>
      </c>
      <c r="D999" s="25">
        <v>1250498</v>
      </c>
      <c r="E999" s="35" t="s">
        <v>6610</v>
      </c>
      <c r="F999" s="31" t="s">
        <v>6613</v>
      </c>
      <c r="G999" s="27">
        <v>4245</v>
      </c>
      <c r="H999" s="29">
        <f t="shared" si="11"/>
        <v>8490</v>
      </c>
      <c r="I999" s="30">
        <v>2024</v>
      </c>
    </row>
    <row r="1000" spans="1:9" ht="22.5" customHeight="1">
      <c r="A1000" s="18"/>
      <c r="B1000" s="19" t="s">
        <v>1685</v>
      </c>
      <c r="C1000" s="25">
        <v>5</v>
      </c>
      <c r="D1000" s="25">
        <v>1249522</v>
      </c>
      <c r="E1000" s="35" t="s">
        <v>6608</v>
      </c>
      <c r="F1000" s="31" t="s">
        <v>6609</v>
      </c>
      <c r="G1000" s="27">
        <v>49525</v>
      </c>
      <c r="H1000" s="29">
        <f t="shared" si="11"/>
        <v>99050</v>
      </c>
      <c r="I1000" s="30">
        <v>2024</v>
      </c>
    </row>
    <row r="1001" spans="1:9" ht="23.25" customHeight="1">
      <c r="A1001" s="18"/>
      <c r="B1001" s="19" t="s">
        <v>1685</v>
      </c>
      <c r="C1001" s="25">
        <v>6</v>
      </c>
      <c r="D1001" s="25">
        <v>1250498</v>
      </c>
      <c r="E1001" s="35" t="s">
        <v>6610</v>
      </c>
      <c r="F1001" s="31" t="s">
        <v>6611</v>
      </c>
      <c r="G1001" s="27">
        <v>49525</v>
      </c>
      <c r="H1001" s="29">
        <f t="shared" si="11"/>
        <v>99050</v>
      </c>
      <c r="I1001" s="30">
        <v>2024</v>
      </c>
    </row>
    <row r="1002" spans="1:9" ht="16.5" customHeight="1">
      <c r="A1002" s="18"/>
      <c r="B1002" s="19" t="s">
        <v>1685</v>
      </c>
      <c r="C1002" s="25">
        <v>7</v>
      </c>
      <c r="D1002" s="25">
        <v>1249450</v>
      </c>
      <c r="E1002" s="35" t="s">
        <v>6614</v>
      </c>
      <c r="F1002" s="31" t="s">
        <v>6615</v>
      </c>
      <c r="G1002" s="27">
        <v>1698</v>
      </c>
      <c r="H1002" s="29">
        <f t="shared" si="11"/>
        <v>3396</v>
      </c>
      <c r="I1002" s="30">
        <v>2024</v>
      </c>
    </row>
    <row r="1003" spans="1:9" ht="16.5" customHeight="1">
      <c r="A1003" s="18"/>
      <c r="B1003" s="19" t="s">
        <v>1685</v>
      </c>
      <c r="C1003" s="25">
        <v>8</v>
      </c>
      <c r="D1003" s="25">
        <v>1249450</v>
      </c>
      <c r="E1003" s="35" t="s">
        <v>6614</v>
      </c>
      <c r="F1003" s="31" t="s">
        <v>6616</v>
      </c>
      <c r="G1003" s="27">
        <v>1698</v>
      </c>
      <c r="H1003" s="29">
        <f t="shared" si="11"/>
        <v>3396</v>
      </c>
      <c r="I1003" s="30">
        <v>2024</v>
      </c>
    </row>
    <row r="1004" spans="1:9" ht="15" customHeight="1">
      <c r="A1004" s="18"/>
      <c r="B1004" s="19" t="s">
        <v>1685</v>
      </c>
      <c r="C1004" s="25">
        <v>9</v>
      </c>
      <c r="D1004" s="25">
        <v>1250498</v>
      </c>
      <c r="E1004" s="35" t="s">
        <v>6610</v>
      </c>
      <c r="F1004" s="31" t="s">
        <v>6617</v>
      </c>
      <c r="G1004" s="27">
        <v>2830</v>
      </c>
      <c r="H1004" s="29">
        <f t="shared" si="11"/>
        <v>5660</v>
      </c>
      <c r="I1004" s="30">
        <v>2024</v>
      </c>
    </row>
    <row r="1005" spans="1:9" ht="15" customHeight="1">
      <c r="A1005" s="18"/>
      <c r="B1005" s="19" t="s">
        <v>1685</v>
      </c>
      <c r="C1005" s="25">
        <v>10</v>
      </c>
      <c r="D1005" s="25">
        <v>1250498</v>
      </c>
      <c r="E1005" s="35" t="s">
        <v>6610</v>
      </c>
      <c r="F1005" s="31" t="s">
        <v>6618</v>
      </c>
      <c r="G1005" s="27">
        <v>9056</v>
      </c>
      <c r="H1005" s="29">
        <f t="shared" si="11"/>
        <v>18112</v>
      </c>
      <c r="I1005" s="30">
        <v>2024</v>
      </c>
    </row>
    <row r="1006" spans="1:9" ht="15" customHeight="1">
      <c r="A1006" s="18"/>
      <c r="B1006" s="19" t="s">
        <v>1685</v>
      </c>
      <c r="C1006" s="25">
        <v>11</v>
      </c>
      <c r="D1006" s="25">
        <v>1249522</v>
      </c>
      <c r="E1006" s="35" t="s">
        <v>6608</v>
      </c>
      <c r="F1006" s="31" t="s">
        <v>6619</v>
      </c>
      <c r="G1006" s="27">
        <v>4528</v>
      </c>
      <c r="H1006" s="29">
        <f t="shared" si="11"/>
        <v>9056</v>
      </c>
      <c r="I1006" s="30">
        <v>2024</v>
      </c>
    </row>
    <row r="1007" spans="1:9" ht="18" customHeight="1">
      <c r="A1007" s="18">
        <v>37</v>
      </c>
      <c r="B1007" s="19" t="s">
        <v>1690</v>
      </c>
      <c r="C1007" s="25">
        <v>1</v>
      </c>
      <c r="D1007" s="19">
        <v>1445774</v>
      </c>
      <c r="E1007" s="19" t="s">
        <v>6620</v>
      </c>
      <c r="F1007" s="31" t="s">
        <v>6621</v>
      </c>
      <c r="G1007" s="27">
        <v>3920.29</v>
      </c>
      <c r="H1007" s="29">
        <v>700000</v>
      </c>
      <c r="I1007" s="30" t="s">
        <v>5262</v>
      </c>
    </row>
    <row r="1008" spans="1:9" ht="24.75" customHeight="1">
      <c r="A1008" s="18"/>
      <c r="B1008" s="19" t="s">
        <v>1690</v>
      </c>
      <c r="C1008" s="25">
        <v>2</v>
      </c>
      <c r="D1008" s="19">
        <v>1447258</v>
      </c>
      <c r="E1008" s="19" t="s">
        <v>6622</v>
      </c>
      <c r="F1008" s="31" t="s">
        <v>6623</v>
      </c>
      <c r="G1008" s="27">
        <v>2861.5</v>
      </c>
      <c r="H1008" s="29">
        <v>600000</v>
      </c>
      <c r="I1008" s="30">
        <v>2025</v>
      </c>
    </row>
    <row r="1009" spans="1:9" ht="25.5" customHeight="1">
      <c r="A1009" s="18"/>
      <c r="B1009" s="19" t="s">
        <v>1690</v>
      </c>
      <c r="C1009" s="25">
        <v>3</v>
      </c>
      <c r="D1009" s="19">
        <v>1447171</v>
      </c>
      <c r="E1009" s="19" t="s">
        <v>6624</v>
      </c>
      <c r="F1009" s="31" t="s">
        <v>6625</v>
      </c>
      <c r="G1009" s="27">
        <v>26309</v>
      </c>
      <c r="H1009" s="27">
        <v>1500000</v>
      </c>
      <c r="I1009" s="30" t="s">
        <v>5262</v>
      </c>
    </row>
    <row r="1010" spans="1:9" ht="16.5" customHeight="1">
      <c r="A1010" s="18"/>
      <c r="B1010" s="19" t="s">
        <v>1690</v>
      </c>
      <c r="C1010" s="25">
        <v>4</v>
      </c>
      <c r="D1010" s="19">
        <v>1445754</v>
      </c>
      <c r="E1010" s="19" t="s">
        <v>6626</v>
      </c>
      <c r="F1010" s="31" t="s">
        <v>6627</v>
      </c>
      <c r="G1010" s="27">
        <v>12650.52</v>
      </c>
      <c r="H1010" s="27">
        <v>700000</v>
      </c>
      <c r="I1010" s="30">
        <v>2026</v>
      </c>
    </row>
    <row r="1011" spans="1:9" ht="16.5" customHeight="1">
      <c r="A1011" s="18"/>
      <c r="B1011" s="19" t="s">
        <v>1690</v>
      </c>
      <c r="C1011" s="25">
        <v>5</v>
      </c>
      <c r="D1011" s="19">
        <v>1445512</v>
      </c>
      <c r="E1011" s="19" t="s">
        <v>6628</v>
      </c>
      <c r="F1011" s="31" t="s">
        <v>6629</v>
      </c>
      <c r="G1011" s="27">
        <v>343.04</v>
      </c>
      <c r="H1011" s="27">
        <v>800000</v>
      </c>
      <c r="I1011" s="30">
        <v>2027</v>
      </c>
    </row>
    <row r="1012" spans="1:9">
      <c r="A1012" s="18">
        <v>38</v>
      </c>
      <c r="B1012" s="19" t="s">
        <v>1706</v>
      </c>
      <c r="C1012" s="30">
        <v>1</v>
      </c>
      <c r="D1012" s="30">
        <v>1245707</v>
      </c>
      <c r="E1012" s="31" t="s">
        <v>6630</v>
      </c>
      <c r="F1012" s="31" t="s">
        <v>6631</v>
      </c>
      <c r="G1012" s="116">
        <v>132305.35999999999</v>
      </c>
      <c r="H1012" s="27">
        <v>40000</v>
      </c>
      <c r="I1012" s="30">
        <v>2024</v>
      </c>
    </row>
    <row r="1013" spans="1:9">
      <c r="A1013" s="18"/>
      <c r="B1013" s="19" t="s">
        <v>1706</v>
      </c>
      <c r="C1013" s="30">
        <v>2</v>
      </c>
      <c r="D1013" s="30">
        <v>1443679</v>
      </c>
      <c r="E1013" s="31" t="s">
        <v>6632</v>
      </c>
      <c r="F1013" s="31" t="s">
        <v>6633</v>
      </c>
      <c r="G1013" s="116">
        <v>132094.39000000001</v>
      </c>
      <c r="H1013" s="27"/>
      <c r="I1013" s="30">
        <v>2024</v>
      </c>
    </row>
    <row r="1014" spans="1:9">
      <c r="A1014" s="18"/>
      <c r="B1014" s="19" t="s">
        <v>1706</v>
      </c>
      <c r="C1014" s="30">
        <v>3</v>
      </c>
      <c r="D1014" s="30">
        <v>1446605</v>
      </c>
      <c r="E1014" s="31" t="s">
        <v>6634</v>
      </c>
      <c r="F1014" s="31" t="s">
        <v>6635</v>
      </c>
      <c r="G1014" s="116">
        <v>131203.65</v>
      </c>
      <c r="H1014" s="27">
        <v>90000</v>
      </c>
      <c r="I1014" s="30">
        <v>2024</v>
      </c>
    </row>
    <row r="1015" spans="1:9">
      <c r="A1015" s="18"/>
      <c r="B1015" s="19" t="s">
        <v>1706</v>
      </c>
      <c r="C1015" s="30">
        <v>4</v>
      </c>
      <c r="D1015" s="30">
        <v>1447983</v>
      </c>
      <c r="E1015" s="31" t="s">
        <v>6636</v>
      </c>
      <c r="F1015" s="31" t="s">
        <v>6637</v>
      </c>
      <c r="G1015" s="116">
        <v>36290.51</v>
      </c>
      <c r="H1015" s="27">
        <v>12000</v>
      </c>
      <c r="I1015" s="30">
        <v>2024</v>
      </c>
    </row>
    <row r="1016" spans="1:9">
      <c r="A1016" s="18"/>
      <c r="B1016" s="19" t="s">
        <v>1706</v>
      </c>
      <c r="C1016" s="30">
        <v>5</v>
      </c>
      <c r="D1016" s="30">
        <v>1284854</v>
      </c>
      <c r="E1016" s="31" t="s">
        <v>6638</v>
      </c>
      <c r="F1016" s="31" t="s">
        <v>6639</v>
      </c>
      <c r="G1016" s="116">
        <v>81946.5</v>
      </c>
      <c r="H1016" s="27">
        <v>58000</v>
      </c>
      <c r="I1016" s="30">
        <v>2024</v>
      </c>
    </row>
    <row r="1017" spans="1:9">
      <c r="A1017" s="18"/>
      <c r="B1017" s="19" t="s">
        <v>1706</v>
      </c>
      <c r="C1017" s="30">
        <v>6</v>
      </c>
      <c r="D1017" s="30">
        <v>1238916</v>
      </c>
      <c r="E1017" s="31" t="s">
        <v>6640</v>
      </c>
      <c r="F1017" s="31" t="s">
        <v>6641</v>
      </c>
      <c r="G1017" s="116">
        <v>1723082.49</v>
      </c>
      <c r="H1017" s="27">
        <v>1100000</v>
      </c>
      <c r="I1017" s="30" t="s">
        <v>6642</v>
      </c>
    </row>
    <row r="1018" spans="1:9">
      <c r="A1018" s="18"/>
      <c r="B1018" s="19" t="s">
        <v>1706</v>
      </c>
      <c r="C1018" s="30">
        <v>7</v>
      </c>
      <c r="D1018" s="30">
        <v>1232457</v>
      </c>
      <c r="E1018" s="31" t="s">
        <v>6643</v>
      </c>
      <c r="F1018" s="31" t="s">
        <v>1752</v>
      </c>
      <c r="G1018" s="116">
        <v>1749084.38</v>
      </c>
      <c r="H1018" s="27">
        <v>400000</v>
      </c>
      <c r="I1018" s="30" t="s">
        <v>6644</v>
      </c>
    </row>
    <row r="1019" spans="1:9">
      <c r="A1019" s="18"/>
      <c r="B1019" s="19" t="s">
        <v>1706</v>
      </c>
      <c r="C1019" s="30">
        <v>8</v>
      </c>
      <c r="D1019" s="30">
        <v>1232949</v>
      </c>
      <c r="E1019" s="31" t="s">
        <v>6645</v>
      </c>
      <c r="F1019" s="31" t="s">
        <v>6646</v>
      </c>
      <c r="G1019" s="116">
        <v>578344.03</v>
      </c>
      <c r="H1019" s="27">
        <v>550000</v>
      </c>
      <c r="I1019" s="30" t="s">
        <v>6642</v>
      </c>
    </row>
    <row r="1020" spans="1:9">
      <c r="A1020" s="18"/>
      <c r="B1020" s="19" t="s">
        <v>1706</v>
      </c>
      <c r="C1020" s="30">
        <v>9</v>
      </c>
      <c r="D1020" s="30">
        <v>1228786</v>
      </c>
      <c r="E1020" s="31" t="s">
        <v>6647</v>
      </c>
      <c r="F1020" s="31" t="s">
        <v>6648</v>
      </c>
      <c r="G1020" s="116">
        <v>933031.54</v>
      </c>
      <c r="H1020" s="27">
        <v>550000</v>
      </c>
      <c r="I1020" s="30" t="s">
        <v>6644</v>
      </c>
    </row>
    <row r="1021" spans="1:9">
      <c r="A1021" s="18"/>
      <c r="B1021" s="19" t="s">
        <v>1706</v>
      </c>
      <c r="C1021" s="30">
        <v>10</v>
      </c>
      <c r="D1021" s="30">
        <v>1238680</v>
      </c>
      <c r="E1021" s="31" t="s">
        <v>6649</v>
      </c>
      <c r="F1021" s="31" t="s">
        <v>1756</v>
      </c>
      <c r="G1021" s="116">
        <v>7513.44</v>
      </c>
      <c r="H1021" s="27">
        <v>420800</v>
      </c>
      <c r="I1021" s="30">
        <v>2024</v>
      </c>
    </row>
    <row r="1022" spans="1:9">
      <c r="A1022" s="18"/>
      <c r="B1022" s="19" t="s">
        <v>1706</v>
      </c>
      <c r="C1022" s="30">
        <v>11</v>
      </c>
      <c r="D1022" s="30">
        <v>1448681</v>
      </c>
      <c r="E1022" s="31" t="s">
        <v>6650</v>
      </c>
      <c r="F1022" s="31" t="s">
        <v>6651</v>
      </c>
      <c r="G1022" s="116">
        <v>1635569.55</v>
      </c>
      <c r="H1022" s="27">
        <v>150000</v>
      </c>
      <c r="I1022" s="30" t="s">
        <v>6652</v>
      </c>
    </row>
    <row r="1023" spans="1:9">
      <c r="A1023" s="18"/>
      <c r="B1023" s="19" t="s">
        <v>1706</v>
      </c>
      <c r="C1023" s="30">
        <v>12</v>
      </c>
      <c r="D1023" s="30">
        <v>1239416</v>
      </c>
      <c r="E1023" s="31" t="s">
        <v>6653</v>
      </c>
      <c r="F1023" s="31" t="s">
        <v>1745</v>
      </c>
      <c r="G1023" s="116">
        <v>71352.34</v>
      </c>
      <c r="H1023" s="27">
        <v>96960</v>
      </c>
      <c r="I1023" s="30">
        <v>2024</v>
      </c>
    </row>
    <row r="1024" spans="1:9">
      <c r="A1024" s="18"/>
      <c r="B1024" s="19" t="s">
        <v>1706</v>
      </c>
      <c r="C1024" s="30">
        <v>13</v>
      </c>
      <c r="D1024" s="30">
        <v>1227991</v>
      </c>
      <c r="E1024" s="31" t="s">
        <v>6654</v>
      </c>
      <c r="F1024" s="31" t="s">
        <v>6655</v>
      </c>
      <c r="G1024" s="116">
        <v>148029.41</v>
      </c>
      <c r="H1024" s="27">
        <v>80000</v>
      </c>
      <c r="I1024" s="30" t="s">
        <v>6656</v>
      </c>
    </row>
    <row r="1025" spans="1:9">
      <c r="A1025" s="18"/>
      <c r="B1025" s="19" t="s">
        <v>1706</v>
      </c>
      <c r="C1025" s="30">
        <v>14</v>
      </c>
      <c r="D1025" s="30">
        <v>1238976</v>
      </c>
      <c r="E1025" s="31" t="s">
        <v>6657</v>
      </c>
      <c r="F1025" s="31" t="s">
        <v>1732</v>
      </c>
      <c r="G1025" s="116">
        <v>121508.09</v>
      </c>
      <c r="H1025" s="27">
        <v>105000</v>
      </c>
      <c r="I1025" s="30" t="s">
        <v>6644</v>
      </c>
    </row>
    <row r="1026" spans="1:9">
      <c r="A1026" s="18"/>
      <c r="B1026" s="19" t="s">
        <v>1706</v>
      </c>
      <c r="C1026" s="30">
        <v>15</v>
      </c>
      <c r="D1026" s="30">
        <v>1230553</v>
      </c>
      <c r="E1026" s="31" t="s">
        <v>6658</v>
      </c>
      <c r="F1026" s="31" t="s">
        <v>6659</v>
      </c>
      <c r="G1026" s="116">
        <v>463585.69</v>
      </c>
      <c r="H1026" s="27">
        <v>140000</v>
      </c>
      <c r="I1026" s="30" t="s">
        <v>6656</v>
      </c>
    </row>
    <row r="1027" spans="1:9">
      <c r="A1027" s="18"/>
      <c r="B1027" s="19" t="s">
        <v>1706</v>
      </c>
      <c r="C1027" s="30">
        <v>16</v>
      </c>
      <c r="D1027" s="30">
        <v>1232755</v>
      </c>
      <c r="E1027" s="31" t="s">
        <v>6660</v>
      </c>
      <c r="F1027" s="31" t="s">
        <v>6661</v>
      </c>
      <c r="G1027" s="116">
        <v>597116.11</v>
      </c>
      <c r="H1027" s="27">
        <v>560000</v>
      </c>
      <c r="I1027" s="30" t="s">
        <v>6642</v>
      </c>
    </row>
    <row r="1028" spans="1:9">
      <c r="A1028" s="18"/>
      <c r="B1028" s="19" t="s">
        <v>1706</v>
      </c>
      <c r="C1028" s="30">
        <v>17</v>
      </c>
      <c r="D1028" s="30">
        <v>1238374</v>
      </c>
      <c r="E1028" s="31" t="s">
        <v>6662</v>
      </c>
      <c r="F1028" s="31" t="s">
        <v>1743</v>
      </c>
      <c r="G1028" s="116">
        <v>386451.24</v>
      </c>
      <c r="H1028" s="27">
        <v>340000</v>
      </c>
      <c r="I1028" s="30" t="s">
        <v>6644</v>
      </c>
    </row>
    <row r="1029" spans="1:9">
      <c r="A1029" s="18"/>
      <c r="B1029" s="19" t="s">
        <v>1706</v>
      </c>
      <c r="C1029" s="30">
        <v>18</v>
      </c>
      <c r="D1029" s="30">
        <v>1237416</v>
      </c>
      <c r="E1029" s="31" t="s">
        <v>6663</v>
      </c>
      <c r="F1029" s="31" t="s">
        <v>1748</v>
      </c>
      <c r="G1029" s="116">
        <v>407591.83</v>
      </c>
      <c r="H1029" s="27">
        <v>340000</v>
      </c>
      <c r="I1029" s="30" t="s">
        <v>6644</v>
      </c>
    </row>
    <row r="1030" spans="1:9">
      <c r="A1030" s="18"/>
      <c r="B1030" s="19" t="s">
        <v>1706</v>
      </c>
      <c r="C1030" s="30">
        <v>19</v>
      </c>
      <c r="D1030" s="30">
        <v>1238467</v>
      </c>
      <c r="E1030" s="31" t="s">
        <v>6664</v>
      </c>
      <c r="F1030" s="31" t="s">
        <v>1709</v>
      </c>
      <c r="G1030" s="116">
        <v>560167.17000000004</v>
      </c>
      <c r="H1030" s="27">
        <v>500000</v>
      </c>
      <c r="I1030" s="30" t="s">
        <v>6644</v>
      </c>
    </row>
    <row r="1031" spans="1:9">
      <c r="A1031" s="18"/>
      <c r="B1031" s="19" t="s">
        <v>1706</v>
      </c>
      <c r="C1031" s="30">
        <v>20</v>
      </c>
      <c r="D1031" s="30">
        <v>1238801</v>
      </c>
      <c r="E1031" s="31" t="s">
        <v>6665</v>
      </c>
      <c r="F1031" s="31" t="s">
        <v>1712</v>
      </c>
      <c r="G1031" s="116">
        <v>334025.7</v>
      </c>
      <c r="H1031" s="27">
        <v>300000</v>
      </c>
      <c r="I1031" s="30">
        <v>2024</v>
      </c>
    </row>
    <row r="1032" spans="1:9" ht="24">
      <c r="A1032" s="18"/>
      <c r="B1032" s="19" t="s">
        <v>1706</v>
      </c>
      <c r="C1032" s="30">
        <v>21</v>
      </c>
      <c r="D1032" s="30">
        <v>1228571</v>
      </c>
      <c r="E1032" s="31" t="s">
        <v>6666</v>
      </c>
      <c r="F1032" s="31" t="s">
        <v>6667</v>
      </c>
      <c r="G1032" s="116">
        <v>524529</v>
      </c>
      <c r="H1032" s="27">
        <v>360000</v>
      </c>
      <c r="I1032" s="30" t="s">
        <v>6656</v>
      </c>
    </row>
    <row r="1033" spans="1:9" ht="24">
      <c r="A1033" s="18"/>
      <c r="B1033" s="19" t="s">
        <v>1706</v>
      </c>
      <c r="C1033" s="30">
        <v>22</v>
      </c>
      <c r="D1033" s="30">
        <v>1351970</v>
      </c>
      <c r="E1033" s="31" t="s">
        <v>6668</v>
      </c>
      <c r="F1033" s="31" t="s">
        <v>6669</v>
      </c>
      <c r="G1033" s="116">
        <v>469917.83</v>
      </c>
      <c r="H1033" s="27">
        <v>300000</v>
      </c>
      <c r="I1033" s="30">
        <v>2024</v>
      </c>
    </row>
    <row r="1034" spans="1:9" s="38" customFormat="1" ht="24">
      <c r="A1034" s="18"/>
      <c r="B1034" s="19" t="s">
        <v>1706</v>
      </c>
      <c r="C1034" s="30">
        <v>23</v>
      </c>
      <c r="D1034" s="30">
        <v>1284837</v>
      </c>
      <c r="E1034" s="31" t="s">
        <v>6670</v>
      </c>
      <c r="F1034" s="31" t="s">
        <v>6671</v>
      </c>
      <c r="G1034" s="116">
        <v>461577.85</v>
      </c>
      <c r="H1034" s="27">
        <v>300000</v>
      </c>
      <c r="I1034" s="30">
        <v>2024</v>
      </c>
    </row>
    <row r="1035" spans="1:9" ht="24">
      <c r="A1035" s="18"/>
      <c r="B1035" s="19" t="s">
        <v>1706</v>
      </c>
      <c r="C1035" s="30">
        <v>24</v>
      </c>
      <c r="D1035" s="30">
        <v>1352012</v>
      </c>
      <c r="E1035" s="31" t="s">
        <v>6672</v>
      </c>
      <c r="F1035" s="31" t="s">
        <v>6673</v>
      </c>
      <c r="G1035" s="116">
        <v>26419.84</v>
      </c>
      <c r="H1035" s="27">
        <v>56800</v>
      </c>
      <c r="I1035" s="30">
        <v>2024</v>
      </c>
    </row>
    <row r="1036" spans="1:9" ht="24">
      <c r="A1036" s="18"/>
      <c r="B1036" s="19" t="s">
        <v>1706</v>
      </c>
      <c r="C1036" s="30">
        <v>25</v>
      </c>
      <c r="D1036" s="30">
        <v>1227503</v>
      </c>
      <c r="E1036" s="31" t="s">
        <v>6674</v>
      </c>
      <c r="F1036" s="31" t="s">
        <v>6675</v>
      </c>
      <c r="G1036" s="116">
        <v>9486.1</v>
      </c>
      <c r="H1036" s="27">
        <v>9500</v>
      </c>
      <c r="I1036" s="30">
        <v>2024</v>
      </c>
    </row>
    <row r="1037" spans="1:9">
      <c r="A1037" s="18"/>
      <c r="B1037" s="19" t="s">
        <v>1706</v>
      </c>
      <c r="C1037" s="30">
        <v>26</v>
      </c>
      <c r="D1037" s="30">
        <v>1228267</v>
      </c>
      <c r="E1037" s="31" t="s">
        <v>6676</v>
      </c>
      <c r="F1037" s="31" t="s">
        <v>1751</v>
      </c>
      <c r="G1037" s="116">
        <v>1897571.18</v>
      </c>
      <c r="H1037" s="27">
        <v>1800000</v>
      </c>
      <c r="I1037" s="30">
        <v>2025</v>
      </c>
    </row>
    <row r="1038" spans="1:9">
      <c r="A1038" s="18"/>
      <c r="B1038" s="19" t="s">
        <v>1706</v>
      </c>
      <c r="C1038" s="30">
        <v>27</v>
      </c>
      <c r="D1038" s="30">
        <v>1236780</v>
      </c>
      <c r="E1038" s="31" t="s">
        <v>6677</v>
      </c>
      <c r="F1038" s="31" t="s">
        <v>1754</v>
      </c>
      <c r="G1038" s="116">
        <v>550149.91</v>
      </c>
      <c r="H1038" s="27">
        <v>550000</v>
      </c>
      <c r="I1038" s="30">
        <v>2025</v>
      </c>
    </row>
    <row r="1039" spans="1:9">
      <c r="A1039" s="18"/>
      <c r="B1039" s="19" t="s">
        <v>1706</v>
      </c>
      <c r="C1039" s="30">
        <v>28</v>
      </c>
      <c r="D1039" s="30">
        <v>1226323</v>
      </c>
      <c r="E1039" s="31" t="s">
        <v>6678</v>
      </c>
      <c r="F1039" s="31" t="s">
        <v>1757</v>
      </c>
      <c r="G1039" s="116">
        <v>3942.09</v>
      </c>
      <c r="H1039" s="27">
        <v>39000</v>
      </c>
      <c r="I1039" s="30" t="s">
        <v>5598</v>
      </c>
    </row>
    <row r="1040" spans="1:9" ht="24">
      <c r="A1040" s="18"/>
      <c r="B1040" s="19" t="s">
        <v>1706</v>
      </c>
      <c r="C1040" s="30">
        <v>29</v>
      </c>
      <c r="D1040" s="30">
        <v>1239460</v>
      </c>
      <c r="E1040" s="31" t="s">
        <v>6679</v>
      </c>
      <c r="F1040" s="31" t="s">
        <v>6680</v>
      </c>
      <c r="G1040" s="116">
        <v>112943.55</v>
      </c>
      <c r="H1040" s="27">
        <v>110000</v>
      </c>
      <c r="I1040" s="30">
        <v>2024</v>
      </c>
    </row>
    <row r="1041" spans="1:9">
      <c r="A1041" s="18"/>
      <c r="B1041" s="19" t="s">
        <v>1706</v>
      </c>
      <c r="C1041" s="30">
        <v>30</v>
      </c>
      <c r="D1041" s="30">
        <v>1229070</v>
      </c>
      <c r="E1041" s="26" t="s">
        <v>6681</v>
      </c>
      <c r="F1041" s="26" t="s">
        <v>1735</v>
      </c>
      <c r="G1041" s="116">
        <v>179733.45</v>
      </c>
      <c r="H1041" s="27">
        <v>30000</v>
      </c>
      <c r="I1041" s="30">
        <v>2026</v>
      </c>
    </row>
    <row r="1042" spans="1:9">
      <c r="A1042" s="18"/>
      <c r="B1042" s="19" t="s">
        <v>1706</v>
      </c>
      <c r="C1042" s="30">
        <v>31</v>
      </c>
      <c r="D1042" s="30">
        <v>1239249</v>
      </c>
      <c r="E1042" s="31" t="s">
        <v>6682</v>
      </c>
      <c r="F1042" s="31" t="s">
        <v>1736</v>
      </c>
      <c r="G1042" s="116">
        <v>179306.88</v>
      </c>
      <c r="H1042" s="27">
        <v>100000</v>
      </c>
      <c r="I1042" s="30">
        <v>2026</v>
      </c>
    </row>
    <row r="1043" spans="1:9">
      <c r="A1043" s="18"/>
      <c r="B1043" s="19" t="s">
        <v>1706</v>
      </c>
      <c r="C1043" s="30">
        <v>32</v>
      </c>
      <c r="D1043" s="30">
        <v>1238849</v>
      </c>
      <c r="E1043" s="31" t="s">
        <v>6683</v>
      </c>
      <c r="F1043" s="31" t="s">
        <v>6684</v>
      </c>
      <c r="G1043" s="116">
        <v>167766.26999999999</v>
      </c>
      <c r="H1043" s="27">
        <v>168000</v>
      </c>
      <c r="I1043" s="30">
        <v>2026</v>
      </c>
    </row>
    <row r="1044" spans="1:9">
      <c r="A1044" s="18"/>
      <c r="B1044" s="19" t="s">
        <v>1706</v>
      </c>
      <c r="C1044" s="30">
        <v>33</v>
      </c>
      <c r="D1044" s="30">
        <v>1233280</v>
      </c>
      <c r="E1044" s="31" t="s">
        <v>6685</v>
      </c>
      <c r="F1044" s="31" t="s">
        <v>6686</v>
      </c>
      <c r="G1044" s="116">
        <v>165475.66</v>
      </c>
      <c r="H1044" s="27">
        <v>165000</v>
      </c>
      <c r="I1044" s="30">
        <v>2026</v>
      </c>
    </row>
    <row r="1045" spans="1:9">
      <c r="A1045" s="18"/>
      <c r="B1045" s="19" t="s">
        <v>1706</v>
      </c>
      <c r="C1045" s="30">
        <v>34</v>
      </c>
      <c r="D1045" s="30">
        <v>1237595</v>
      </c>
      <c r="E1045" s="31" t="s">
        <v>6687</v>
      </c>
      <c r="F1045" s="31" t="s">
        <v>6688</v>
      </c>
      <c r="G1045" s="116">
        <v>148812.59</v>
      </c>
      <c r="H1045" s="27">
        <v>150000</v>
      </c>
      <c r="I1045" s="30">
        <v>2024</v>
      </c>
    </row>
    <row r="1046" spans="1:9">
      <c r="A1046" s="18"/>
      <c r="B1046" s="19" t="s">
        <v>1706</v>
      </c>
      <c r="C1046" s="30">
        <v>35</v>
      </c>
      <c r="D1046" s="30">
        <v>1230637</v>
      </c>
      <c r="E1046" s="31" t="s">
        <v>6689</v>
      </c>
      <c r="F1046" s="31" t="s">
        <v>6690</v>
      </c>
      <c r="G1046" s="116">
        <v>146657.82999999999</v>
      </c>
      <c r="H1046" s="27">
        <v>147000</v>
      </c>
      <c r="I1046" s="30" t="s">
        <v>6656</v>
      </c>
    </row>
    <row r="1047" spans="1:9">
      <c r="A1047" s="18"/>
      <c r="B1047" s="19" t="s">
        <v>1706</v>
      </c>
      <c r="C1047" s="30">
        <v>36</v>
      </c>
      <c r="D1047" s="30">
        <v>1229208</v>
      </c>
      <c r="E1047" s="31" t="s">
        <v>6691</v>
      </c>
      <c r="F1047" s="31" t="s">
        <v>1739</v>
      </c>
      <c r="G1047" s="116">
        <v>128164.37</v>
      </c>
      <c r="H1047" s="27">
        <v>150000</v>
      </c>
      <c r="I1047" s="30">
        <v>2025</v>
      </c>
    </row>
    <row r="1048" spans="1:9">
      <c r="A1048" s="18"/>
      <c r="B1048" s="19" t="s">
        <v>1706</v>
      </c>
      <c r="C1048" s="30">
        <v>37</v>
      </c>
      <c r="D1048" s="25">
        <v>1235835</v>
      </c>
      <c r="E1048" s="31" t="s">
        <v>6692</v>
      </c>
      <c r="F1048" s="31" t="s">
        <v>1727</v>
      </c>
      <c r="G1048" s="116">
        <v>103267.82</v>
      </c>
      <c r="H1048" s="27">
        <v>130000</v>
      </c>
      <c r="I1048" s="30">
        <v>2026</v>
      </c>
    </row>
    <row r="1049" spans="1:9">
      <c r="A1049" s="18"/>
      <c r="B1049" s="19" t="s">
        <v>1706</v>
      </c>
      <c r="C1049" s="30">
        <v>38</v>
      </c>
      <c r="D1049" s="30">
        <v>1239231</v>
      </c>
      <c r="E1049" s="31" t="s">
        <v>6693</v>
      </c>
      <c r="F1049" s="31" t="s">
        <v>1720</v>
      </c>
      <c r="G1049" s="116">
        <v>96005.22</v>
      </c>
      <c r="H1049" s="27">
        <v>190000</v>
      </c>
      <c r="I1049" s="30">
        <v>2025</v>
      </c>
    </row>
    <row r="1050" spans="1:9">
      <c r="A1050" s="18"/>
      <c r="B1050" s="19" t="s">
        <v>1706</v>
      </c>
      <c r="C1050" s="30">
        <v>39</v>
      </c>
      <c r="D1050" s="30">
        <v>1239394</v>
      </c>
      <c r="E1050" s="31" t="s">
        <v>6694</v>
      </c>
      <c r="F1050" s="31" t="s">
        <v>6695</v>
      </c>
      <c r="G1050" s="116">
        <v>69744.460000000006</v>
      </c>
      <c r="H1050" s="27">
        <v>70000</v>
      </c>
      <c r="I1050" s="30">
        <v>2025</v>
      </c>
    </row>
    <row r="1051" spans="1:9">
      <c r="A1051" s="18"/>
      <c r="B1051" s="19" t="s">
        <v>1706</v>
      </c>
      <c r="C1051" s="30">
        <v>40</v>
      </c>
      <c r="D1051" s="30">
        <v>1239178</v>
      </c>
      <c r="E1051" s="31" t="s">
        <v>6696</v>
      </c>
      <c r="F1051" s="31" t="s">
        <v>1725</v>
      </c>
      <c r="G1051" s="116">
        <v>51553.64</v>
      </c>
      <c r="H1051" s="27">
        <v>50000</v>
      </c>
      <c r="I1051" s="30">
        <v>2025</v>
      </c>
    </row>
    <row r="1052" spans="1:9">
      <c r="A1052" s="18"/>
      <c r="B1052" s="19" t="s">
        <v>1706</v>
      </c>
      <c r="C1052" s="30">
        <v>41</v>
      </c>
      <c r="D1052" s="30">
        <v>1237543</v>
      </c>
      <c r="E1052" s="31" t="s">
        <v>6697</v>
      </c>
      <c r="F1052" s="31" t="s">
        <v>1731</v>
      </c>
      <c r="G1052" s="116">
        <v>31883.88</v>
      </c>
      <c r="H1052" s="27">
        <v>45000</v>
      </c>
      <c r="I1052" s="30" t="s">
        <v>6656</v>
      </c>
    </row>
    <row r="1053" spans="1:9">
      <c r="A1053" s="18"/>
      <c r="B1053" s="19" t="s">
        <v>1706</v>
      </c>
      <c r="C1053" s="30">
        <v>42</v>
      </c>
      <c r="D1053" s="30">
        <v>1236592</v>
      </c>
      <c r="E1053" s="31" t="s">
        <v>6698</v>
      </c>
      <c r="F1053" s="31" t="s">
        <v>1711</v>
      </c>
      <c r="G1053" s="116">
        <v>31278.78</v>
      </c>
      <c r="H1053" s="27">
        <v>69000</v>
      </c>
      <c r="I1053" s="30" t="s">
        <v>5598</v>
      </c>
    </row>
    <row r="1054" spans="1:9">
      <c r="A1054" s="18"/>
      <c r="B1054" s="19" t="s">
        <v>1706</v>
      </c>
      <c r="C1054" s="30">
        <v>43</v>
      </c>
      <c r="D1054" s="30">
        <v>1238530</v>
      </c>
      <c r="E1054" s="31" t="s">
        <v>6699</v>
      </c>
      <c r="F1054" s="31" t="s">
        <v>1721</v>
      </c>
      <c r="G1054" s="116">
        <v>27938.45</v>
      </c>
      <c r="H1054" s="27">
        <v>78000</v>
      </c>
      <c r="I1054" s="30">
        <v>2024</v>
      </c>
    </row>
    <row r="1055" spans="1:9">
      <c r="A1055" s="18"/>
      <c r="B1055" s="19" t="s">
        <v>1706</v>
      </c>
      <c r="C1055" s="30">
        <v>44</v>
      </c>
      <c r="D1055" s="30">
        <v>1237866</v>
      </c>
      <c r="E1055" s="31" t="s">
        <v>6700</v>
      </c>
      <c r="F1055" s="31" t="s">
        <v>6701</v>
      </c>
      <c r="G1055" s="116">
        <v>23858.93</v>
      </c>
      <c r="H1055" s="27">
        <v>30000</v>
      </c>
      <c r="I1055" s="30">
        <v>2024</v>
      </c>
    </row>
    <row r="1056" spans="1:9">
      <c r="A1056" s="18"/>
      <c r="B1056" s="19" t="s">
        <v>1706</v>
      </c>
      <c r="C1056" s="30">
        <v>45</v>
      </c>
      <c r="D1056" s="30">
        <v>1239411</v>
      </c>
      <c r="E1056" s="31" t="s">
        <v>6702</v>
      </c>
      <c r="F1056" s="31" t="s">
        <v>6703</v>
      </c>
      <c r="G1056" s="116">
        <v>22684.9</v>
      </c>
      <c r="H1056" s="27">
        <v>25000</v>
      </c>
      <c r="I1056" s="30">
        <v>2026</v>
      </c>
    </row>
    <row r="1057" spans="1:9">
      <c r="A1057" s="18"/>
      <c r="B1057" s="19" t="s">
        <v>1706</v>
      </c>
      <c r="C1057" s="30">
        <v>46</v>
      </c>
      <c r="D1057" s="30">
        <v>1236444</v>
      </c>
      <c r="E1057" s="31" t="s">
        <v>6704</v>
      </c>
      <c r="F1057" s="31" t="s">
        <v>1728</v>
      </c>
      <c r="G1057" s="116">
        <v>22037.73</v>
      </c>
      <c r="H1057" s="27">
        <v>22000</v>
      </c>
      <c r="I1057" s="30">
        <v>2026</v>
      </c>
    </row>
    <row r="1058" spans="1:9">
      <c r="A1058" s="18"/>
      <c r="B1058" s="19" t="s">
        <v>1706</v>
      </c>
      <c r="C1058" s="30">
        <v>47</v>
      </c>
      <c r="D1058" s="30">
        <v>1238833</v>
      </c>
      <c r="E1058" s="31" t="s">
        <v>6705</v>
      </c>
      <c r="F1058" s="31" t="s">
        <v>1747</v>
      </c>
      <c r="G1058" s="116">
        <v>20794.169999999998</v>
      </c>
      <c r="H1058" s="27">
        <v>20700</v>
      </c>
      <c r="I1058" s="30">
        <v>2026</v>
      </c>
    </row>
    <row r="1059" spans="1:9">
      <c r="A1059" s="18"/>
      <c r="B1059" s="19" t="s">
        <v>1706</v>
      </c>
      <c r="C1059" s="30">
        <v>48</v>
      </c>
      <c r="D1059" s="30">
        <v>1236058</v>
      </c>
      <c r="E1059" s="31" t="s">
        <v>6706</v>
      </c>
      <c r="F1059" s="31" t="s">
        <v>1714</v>
      </c>
      <c r="G1059" s="116">
        <v>20773.91</v>
      </c>
      <c r="H1059" s="27">
        <v>40000</v>
      </c>
      <c r="I1059" s="30">
        <v>2024</v>
      </c>
    </row>
    <row r="1060" spans="1:9">
      <c r="A1060" s="18"/>
      <c r="B1060" s="19" t="s">
        <v>1706</v>
      </c>
      <c r="C1060" s="30">
        <v>49</v>
      </c>
      <c r="D1060" s="30">
        <v>1232336</v>
      </c>
      <c r="E1060" s="31" t="s">
        <v>6707</v>
      </c>
      <c r="F1060" s="31" t="s">
        <v>6708</v>
      </c>
      <c r="G1060" s="116">
        <v>14998.22</v>
      </c>
      <c r="H1060" s="27">
        <v>15000</v>
      </c>
      <c r="I1060" s="30">
        <v>2026</v>
      </c>
    </row>
    <row r="1061" spans="1:9">
      <c r="A1061" s="18"/>
      <c r="B1061" s="19" t="s">
        <v>1706</v>
      </c>
      <c r="C1061" s="30">
        <v>50</v>
      </c>
      <c r="D1061" s="30">
        <v>1232383</v>
      </c>
      <c r="E1061" s="31" t="s">
        <v>6709</v>
      </c>
      <c r="F1061" s="31" t="s">
        <v>1718</v>
      </c>
      <c r="G1061" s="116">
        <v>13642.62</v>
      </c>
      <c r="H1061" s="27">
        <v>35000</v>
      </c>
      <c r="I1061" s="30">
        <v>2025</v>
      </c>
    </row>
    <row r="1062" spans="1:9">
      <c r="A1062" s="18"/>
      <c r="B1062" s="19" t="s">
        <v>1706</v>
      </c>
      <c r="C1062" s="30">
        <v>51</v>
      </c>
      <c r="D1062" s="30">
        <v>1239154</v>
      </c>
      <c r="E1062" s="31" t="s">
        <v>6710</v>
      </c>
      <c r="F1062" s="31" t="s">
        <v>1734</v>
      </c>
      <c r="G1062" s="116">
        <v>11870.55</v>
      </c>
      <c r="H1062" s="27">
        <v>25000</v>
      </c>
      <c r="I1062" s="30">
        <v>2025</v>
      </c>
    </row>
    <row r="1063" spans="1:9">
      <c r="A1063" s="18"/>
      <c r="B1063" s="19" t="s">
        <v>1706</v>
      </c>
      <c r="C1063" s="30">
        <v>52</v>
      </c>
      <c r="D1063" s="30">
        <v>1232353</v>
      </c>
      <c r="E1063" s="31" t="s">
        <v>6711</v>
      </c>
      <c r="F1063" s="31" t="s">
        <v>1717</v>
      </c>
      <c r="G1063" s="116">
        <v>11513.65</v>
      </c>
      <c r="H1063" s="27">
        <v>11000</v>
      </c>
      <c r="I1063" s="30">
        <v>2026</v>
      </c>
    </row>
    <row r="1064" spans="1:9">
      <c r="A1064" s="18"/>
      <c r="B1064" s="19" t="s">
        <v>1706</v>
      </c>
      <c r="C1064" s="30">
        <v>53</v>
      </c>
      <c r="D1064" s="30">
        <v>1238418</v>
      </c>
      <c r="E1064" s="31" t="s">
        <v>6712</v>
      </c>
      <c r="F1064" s="31" t="s">
        <v>6713</v>
      </c>
      <c r="G1064" s="116">
        <v>9367.8700000000008</v>
      </c>
      <c r="H1064" s="27">
        <v>10000</v>
      </c>
      <c r="I1064" s="30">
        <v>2024</v>
      </c>
    </row>
    <row r="1065" spans="1:9">
      <c r="A1065" s="18"/>
      <c r="B1065" s="19" t="s">
        <v>1706</v>
      </c>
      <c r="C1065" s="30">
        <v>54</v>
      </c>
      <c r="D1065" s="30">
        <v>1228094</v>
      </c>
      <c r="E1065" s="31" t="s">
        <v>6714</v>
      </c>
      <c r="F1065" s="31" t="s">
        <v>6715</v>
      </c>
      <c r="G1065" s="116">
        <v>4787.28</v>
      </c>
      <c r="H1065" s="27">
        <v>25000</v>
      </c>
      <c r="I1065" s="30">
        <v>2025</v>
      </c>
    </row>
    <row r="1066" spans="1:9">
      <c r="A1066" s="18"/>
      <c r="B1066" s="19" t="s">
        <v>1706</v>
      </c>
      <c r="C1066" s="30">
        <v>55</v>
      </c>
      <c r="D1066" s="30">
        <v>1238546</v>
      </c>
      <c r="E1066" s="31" t="s">
        <v>6716</v>
      </c>
      <c r="F1066" s="31" t="s">
        <v>1722</v>
      </c>
      <c r="G1066" s="116">
        <v>4415.0200000000004</v>
      </c>
      <c r="H1066" s="27">
        <v>5000</v>
      </c>
      <c r="I1066" s="30">
        <v>2024</v>
      </c>
    </row>
    <row r="1067" spans="1:9">
      <c r="A1067" s="18"/>
      <c r="B1067" s="19" t="s">
        <v>1706</v>
      </c>
      <c r="C1067" s="30">
        <v>56</v>
      </c>
      <c r="D1067" s="30">
        <v>1239428</v>
      </c>
      <c r="E1067" s="31" t="s">
        <v>6717</v>
      </c>
      <c r="F1067" s="31" t="s">
        <v>1733</v>
      </c>
      <c r="G1067" s="116">
        <v>3966.78</v>
      </c>
      <c r="H1067" s="27">
        <v>5000</v>
      </c>
      <c r="I1067" s="30">
        <v>2025</v>
      </c>
    </row>
    <row r="1068" spans="1:9">
      <c r="A1068" s="18"/>
      <c r="B1068" s="19" t="s">
        <v>1706</v>
      </c>
      <c r="C1068" s="30">
        <v>57</v>
      </c>
      <c r="D1068" s="30">
        <v>1239408</v>
      </c>
      <c r="E1068" s="31" t="s">
        <v>6718</v>
      </c>
      <c r="F1068" s="31" t="s">
        <v>1729</v>
      </c>
      <c r="G1068" s="116">
        <v>1548.13</v>
      </c>
      <c r="H1068" s="27">
        <v>29000</v>
      </c>
      <c r="I1068" s="30" t="s">
        <v>5598</v>
      </c>
    </row>
    <row r="1069" spans="1:9">
      <c r="A1069" s="18"/>
      <c r="B1069" s="19" t="s">
        <v>1706</v>
      </c>
      <c r="C1069" s="30">
        <v>58</v>
      </c>
      <c r="D1069" s="30">
        <v>1236331</v>
      </c>
      <c r="E1069" s="31" t="s">
        <v>6719</v>
      </c>
      <c r="F1069" s="31" t="s">
        <v>6720</v>
      </c>
      <c r="G1069" s="116">
        <v>950.25</v>
      </c>
      <c r="H1069" s="27">
        <v>19000</v>
      </c>
      <c r="I1069" s="30" t="s">
        <v>5598</v>
      </c>
    </row>
    <row r="1070" spans="1:9">
      <c r="A1070" s="18"/>
      <c r="B1070" s="19" t="s">
        <v>1706</v>
      </c>
      <c r="C1070" s="30">
        <v>59</v>
      </c>
      <c r="D1070" s="30">
        <v>1276377</v>
      </c>
      <c r="E1070" s="31" t="s">
        <v>6721</v>
      </c>
      <c r="F1070" s="31" t="s">
        <v>6722</v>
      </c>
      <c r="G1070" s="116">
        <v>286946.59000000003</v>
      </c>
      <c r="H1070" s="27">
        <v>287000</v>
      </c>
      <c r="I1070" s="30">
        <v>2025</v>
      </c>
    </row>
    <row r="1071" spans="1:9">
      <c r="A1071" s="18"/>
      <c r="B1071" s="19" t="s">
        <v>1706</v>
      </c>
      <c r="C1071" s="30">
        <v>60</v>
      </c>
      <c r="D1071" s="30">
        <v>1235814</v>
      </c>
      <c r="E1071" s="31" t="s">
        <v>6723</v>
      </c>
      <c r="F1071" s="31" t="s">
        <v>1759</v>
      </c>
      <c r="G1071" s="116">
        <v>20384.080000000002</v>
      </c>
      <c r="H1071" s="27">
        <v>15000</v>
      </c>
      <c r="I1071" s="30">
        <v>2024</v>
      </c>
    </row>
    <row r="1072" spans="1:9">
      <c r="A1072" s="18"/>
      <c r="B1072" s="19" t="s">
        <v>1706</v>
      </c>
      <c r="C1072" s="30">
        <v>61</v>
      </c>
      <c r="D1072" s="30">
        <v>1445998</v>
      </c>
      <c r="E1072" s="31" t="s">
        <v>6724</v>
      </c>
      <c r="F1072" s="31" t="s">
        <v>6725</v>
      </c>
      <c r="G1072" s="116">
        <v>115476.59</v>
      </c>
      <c r="H1072" s="27">
        <v>105000</v>
      </c>
      <c r="I1072" s="30" t="s">
        <v>6726</v>
      </c>
    </row>
    <row r="1073" spans="1:9">
      <c r="A1073" s="18"/>
      <c r="B1073" s="19" t="s">
        <v>1706</v>
      </c>
      <c r="C1073" s="30">
        <v>62</v>
      </c>
      <c r="D1073" s="30">
        <v>1446006</v>
      </c>
      <c r="E1073" s="31" t="s">
        <v>6727</v>
      </c>
      <c r="F1073" s="31" t="s">
        <v>6728</v>
      </c>
      <c r="G1073" s="116">
        <v>15156.3</v>
      </c>
      <c r="H1073" s="27">
        <v>5000</v>
      </c>
      <c r="I1073" s="30">
        <v>2024</v>
      </c>
    </row>
    <row r="1074" spans="1:9">
      <c r="A1074" s="18"/>
      <c r="B1074" s="19" t="s">
        <v>1706</v>
      </c>
      <c r="C1074" s="30">
        <v>63</v>
      </c>
      <c r="D1074" s="30">
        <v>1446728</v>
      </c>
      <c r="E1074" s="31" t="s">
        <v>6729</v>
      </c>
      <c r="F1074" s="31" t="s">
        <v>6730</v>
      </c>
      <c r="G1074" s="116">
        <v>39194.050000000003</v>
      </c>
      <c r="H1074" s="27">
        <v>39000</v>
      </c>
      <c r="I1074" s="30">
        <v>2026</v>
      </c>
    </row>
    <row r="1075" spans="1:9">
      <c r="A1075" s="18"/>
      <c r="B1075" s="19" t="s">
        <v>1706</v>
      </c>
      <c r="C1075" s="30">
        <v>64</v>
      </c>
      <c r="D1075" s="30">
        <v>1446770</v>
      </c>
      <c r="E1075" s="31" t="s">
        <v>6731</v>
      </c>
      <c r="F1075" s="31" t="s">
        <v>6732</v>
      </c>
      <c r="G1075" s="116">
        <v>29014.07</v>
      </c>
      <c r="H1075" s="27">
        <v>15000</v>
      </c>
      <c r="I1075" s="30">
        <v>2024</v>
      </c>
    </row>
    <row r="1076" spans="1:9">
      <c r="A1076" s="18"/>
      <c r="B1076" s="19" t="s">
        <v>1706</v>
      </c>
      <c r="C1076" s="30">
        <v>65</v>
      </c>
      <c r="D1076" s="30">
        <v>1446810</v>
      </c>
      <c r="E1076" s="31" t="s">
        <v>6733</v>
      </c>
      <c r="F1076" s="31" t="s">
        <v>6734</v>
      </c>
      <c r="G1076" s="116">
        <v>148366.73000000001</v>
      </c>
      <c r="H1076" s="27">
        <v>148300</v>
      </c>
      <c r="I1076" s="30">
        <v>2027</v>
      </c>
    </row>
    <row r="1077" spans="1:9">
      <c r="A1077" s="18"/>
      <c r="B1077" s="19" t="s">
        <v>1706</v>
      </c>
      <c r="C1077" s="30">
        <v>66</v>
      </c>
      <c r="D1077" s="30">
        <v>1446824</v>
      </c>
      <c r="E1077" s="31" t="s">
        <v>6735</v>
      </c>
      <c r="F1077" s="31" t="s">
        <v>6736</v>
      </c>
      <c r="G1077" s="116">
        <v>9021.61</v>
      </c>
      <c r="H1077" s="27">
        <v>8000</v>
      </c>
      <c r="I1077" s="30">
        <v>2024</v>
      </c>
    </row>
    <row r="1078" spans="1:9">
      <c r="A1078" s="18"/>
      <c r="B1078" s="19" t="s">
        <v>1706</v>
      </c>
      <c r="C1078" s="30">
        <v>67</v>
      </c>
      <c r="D1078" s="30">
        <v>1446835</v>
      </c>
      <c r="E1078" s="31" t="s">
        <v>6737</v>
      </c>
      <c r="F1078" s="31" t="s">
        <v>6738</v>
      </c>
      <c r="G1078" s="116">
        <v>11427.37</v>
      </c>
      <c r="H1078" s="27">
        <v>8000</v>
      </c>
      <c r="I1078" s="30">
        <v>2024</v>
      </c>
    </row>
    <row r="1079" spans="1:9">
      <c r="A1079" s="18"/>
      <c r="B1079" s="19" t="s">
        <v>1706</v>
      </c>
      <c r="C1079" s="30">
        <v>68</v>
      </c>
      <c r="D1079" s="30">
        <v>1446862</v>
      </c>
      <c r="E1079" s="31" t="s">
        <v>6739</v>
      </c>
      <c r="F1079" s="31" t="s">
        <v>6740</v>
      </c>
      <c r="G1079" s="116">
        <v>9623.0499999999993</v>
      </c>
      <c r="H1079" s="27">
        <v>8000</v>
      </c>
      <c r="I1079" s="30">
        <v>2024</v>
      </c>
    </row>
    <row r="1080" spans="1:9">
      <c r="A1080" s="18"/>
      <c r="B1080" s="19" t="s">
        <v>1706</v>
      </c>
      <c r="C1080" s="30">
        <v>69</v>
      </c>
      <c r="D1080" s="30">
        <v>1446890</v>
      </c>
      <c r="E1080" s="31" t="s">
        <v>6741</v>
      </c>
      <c r="F1080" s="31" t="s">
        <v>6742</v>
      </c>
      <c r="G1080" s="116">
        <v>8420.17</v>
      </c>
      <c r="H1080" s="27">
        <v>8000</v>
      </c>
      <c r="I1080" s="30">
        <v>2024</v>
      </c>
    </row>
    <row r="1081" spans="1:9">
      <c r="A1081" s="18"/>
      <c r="B1081" s="19" t="s">
        <v>1706</v>
      </c>
      <c r="C1081" s="30">
        <v>70</v>
      </c>
      <c r="D1081" s="30">
        <v>1447113</v>
      </c>
      <c r="E1081" s="31" t="s">
        <v>6743</v>
      </c>
      <c r="F1081" s="31" t="s">
        <v>6744</v>
      </c>
      <c r="G1081" s="116">
        <v>8420.17</v>
      </c>
      <c r="H1081" s="27">
        <v>8000</v>
      </c>
      <c r="I1081" s="30">
        <v>2024</v>
      </c>
    </row>
    <row r="1082" spans="1:9">
      <c r="A1082" s="18"/>
      <c r="B1082" s="19" t="s">
        <v>1706</v>
      </c>
      <c r="C1082" s="30">
        <v>71</v>
      </c>
      <c r="D1082" s="30">
        <v>1447135</v>
      </c>
      <c r="E1082" s="31" t="s">
        <v>6745</v>
      </c>
      <c r="F1082" s="31" t="s">
        <v>6746</v>
      </c>
      <c r="G1082" s="116">
        <v>8420.17</v>
      </c>
      <c r="H1082" s="27">
        <v>8000</v>
      </c>
      <c r="I1082" s="30">
        <v>2024</v>
      </c>
    </row>
    <row r="1083" spans="1:9">
      <c r="A1083" s="18"/>
      <c r="B1083" s="19" t="s">
        <v>1706</v>
      </c>
      <c r="C1083" s="30">
        <v>72</v>
      </c>
      <c r="D1083" s="30">
        <v>1447172</v>
      </c>
      <c r="E1083" s="31" t="s">
        <v>6747</v>
      </c>
      <c r="F1083" s="31" t="s">
        <v>6748</v>
      </c>
      <c r="G1083" s="116">
        <v>52318.01</v>
      </c>
      <c r="H1083" s="27">
        <v>119000</v>
      </c>
      <c r="I1083" s="30" t="s">
        <v>5598</v>
      </c>
    </row>
    <row r="1084" spans="1:9">
      <c r="A1084" s="18"/>
      <c r="B1084" s="19" t="s">
        <v>1706</v>
      </c>
      <c r="C1084" s="30">
        <v>73</v>
      </c>
      <c r="D1084" s="30">
        <v>1447189</v>
      </c>
      <c r="E1084" s="31" t="s">
        <v>6749</v>
      </c>
      <c r="F1084" s="31" t="s">
        <v>6750</v>
      </c>
      <c r="G1084" s="116">
        <v>7217.29</v>
      </c>
      <c r="H1084" s="27">
        <v>8000</v>
      </c>
      <c r="I1084" s="30">
        <v>2024</v>
      </c>
    </row>
    <row r="1085" spans="1:9">
      <c r="A1085" s="18"/>
      <c r="B1085" s="19" t="s">
        <v>1706</v>
      </c>
      <c r="C1085" s="30">
        <v>74</v>
      </c>
      <c r="D1085" s="30">
        <v>1447203</v>
      </c>
      <c r="E1085" s="31" t="s">
        <v>6751</v>
      </c>
      <c r="F1085" s="31" t="s">
        <v>6752</v>
      </c>
      <c r="G1085" s="116">
        <v>26463.39</v>
      </c>
      <c r="H1085" s="27">
        <v>109000</v>
      </c>
      <c r="I1085" s="30" t="s">
        <v>5598</v>
      </c>
    </row>
    <row r="1086" spans="1:9">
      <c r="A1086" s="18"/>
      <c r="B1086" s="19" t="s">
        <v>1706</v>
      </c>
      <c r="C1086" s="30">
        <v>75</v>
      </c>
      <c r="D1086" s="30">
        <v>1447216</v>
      </c>
      <c r="E1086" s="31" t="s">
        <v>6753</v>
      </c>
      <c r="F1086" s="31" t="s">
        <v>6754</v>
      </c>
      <c r="G1086" s="116">
        <v>7217.29</v>
      </c>
      <c r="H1086" s="27">
        <v>8000</v>
      </c>
      <c r="I1086" s="30">
        <v>2026</v>
      </c>
    </row>
    <row r="1087" spans="1:9">
      <c r="A1087" s="18"/>
      <c r="B1087" s="19" t="s">
        <v>1706</v>
      </c>
      <c r="C1087" s="30">
        <v>76</v>
      </c>
      <c r="D1087" s="30">
        <v>1447300</v>
      </c>
      <c r="E1087" s="31" t="s">
        <v>6755</v>
      </c>
      <c r="F1087" s="31" t="s">
        <v>6756</v>
      </c>
      <c r="G1087" s="116">
        <v>6615.85</v>
      </c>
      <c r="H1087" s="27">
        <v>8000</v>
      </c>
      <c r="I1087" s="30">
        <v>2026</v>
      </c>
    </row>
    <row r="1088" spans="1:9">
      <c r="A1088" s="18"/>
      <c r="B1088" s="19" t="s">
        <v>1706</v>
      </c>
      <c r="C1088" s="30">
        <v>77</v>
      </c>
      <c r="D1088" s="30">
        <v>1447312</v>
      </c>
      <c r="E1088" s="31" t="s">
        <v>6757</v>
      </c>
      <c r="F1088" s="31" t="s">
        <v>6758</v>
      </c>
      <c r="G1088" s="116">
        <v>17217.14</v>
      </c>
      <c r="H1088" s="27">
        <v>17000</v>
      </c>
      <c r="I1088" s="30">
        <v>2024</v>
      </c>
    </row>
    <row r="1089" spans="1:9">
      <c r="A1089" s="18"/>
      <c r="B1089" s="19" t="s">
        <v>1706</v>
      </c>
      <c r="C1089" s="30">
        <v>78</v>
      </c>
      <c r="D1089" s="30">
        <v>1447331</v>
      </c>
      <c r="E1089" s="31" t="s">
        <v>6759</v>
      </c>
      <c r="F1089" s="31" t="s">
        <v>6760</v>
      </c>
      <c r="G1089" s="116">
        <v>60144.06</v>
      </c>
      <c r="H1089" s="27">
        <v>139000</v>
      </c>
      <c r="I1089" s="30" t="s">
        <v>5598</v>
      </c>
    </row>
    <row r="1090" spans="1:9">
      <c r="A1090" s="18"/>
      <c r="B1090" s="19" t="s">
        <v>1706</v>
      </c>
      <c r="C1090" s="30">
        <v>79</v>
      </c>
      <c r="D1090" s="30">
        <v>1447346</v>
      </c>
      <c r="E1090" s="31" t="s">
        <v>6761</v>
      </c>
      <c r="F1090" s="31" t="s">
        <v>6762</v>
      </c>
      <c r="G1090" s="116">
        <v>48115.25</v>
      </c>
      <c r="H1090" s="27">
        <v>44000</v>
      </c>
      <c r="I1090" s="30">
        <v>2024</v>
      </c>
    </row>
    <row r="1091" spans="1:9">
      <c r="A1091" s="18"/>
      <c r="B1091" s="19" t="s">
        <v>1706</v>
      </c>
      <c r="C1091" s="30">
        <v>80</v>
      </c>
      <c r="D1091" s="30">
        <v>1447360</v>
      </c>
      <c r="E1091" s="31" t="s">
        <v>6763</v>
      </c>
      <c r="F1091" s="31" t="s">
        <v>6764</v>
      </c>
      <c r="G1091" s="116">
        <v>4811.5200000000004</v>
      </c>
      <c r="H1091" s="27">
        <v>8000</v>
      </c>
      <c r="I1091" s="30">
        <v>2024</v>
      </c>
    </row>
    <row r="1092" spans="1:9">
      <c r="A1092" s="18"/>
      <c r="B1092" s="19" t="s">
        <v>1706</v>
      </c>
      <c r="C1092" s="30">
        <v>81</v>
      </c>
      <c r="D1092" s="30">
        <v>1447380</v>
      </c>
      <c r="E1092" s="31" t="s">
        <v>6765</v>
      </c>
      <c r="F1092" s="31" t="s">
        <v>6766</v>
      </c>
      <c r="G1092" s="116">
        <v>3608.64</v>
      </c>
      <c r="H1092" s="27">
        <v>3600</v>
      </c>
      <c r="I1092" s="30">
        <v>2024</v>
      </c>
    </row>
    <row r="1093" spans="1:9">
      <c r="A1093" s="18"/>
      <c r="B1093" s="19" t="s">
        <v>1706</v>
      </c>
      <c r="C1093" s="30">
        <v>82</v>
      </c>
      <c r="D1093" s="30">
        <v>1447401</v>
      </c>
      <c r="E1093" s="31" t="s">
        <v>6767</v>
      </c>
      <c r="F1093" s="31" t="s">
        <v>6768</v>
      </c>
      <c r="G1093" s="116">
        <v>7217.29</v>
      </c>
      <c r="H1093" s="27">
        <v>7200</v>
      </c>
      <c r="I1093" s="30">
        <v>2024</v>
      </c>
    </row>
    <row r="1094" spans="1:9">
      <c r="A1094" s="18"/>
      <c r="B1094" s="19" t="s">
        <v>1706</v>
      </c>
      <c r="C1094" s="30">
        <v>83</v>
      </c>
      <c r="D1094" s="30">
        <v>1447419</v>
      </c>
      <c r="E1094" s="31" t="s">
        <v>6769</v>
      </c>
      <c r="F1094" s="31" t="s">
        <v>6770</v>
      </c>
      <c r="G1094" s="116">
        <v>18043.22</v>
      </c>
      <c r="H1094" s="27">
        <v>18000</v>
      </c>
      <c r="I1094" s="30">
        <v>2024</v>
      </c>
    </row>
    <row r="1095" spans="1:9">
      <c r="A1095" s="18"/>
      <c r="B1095" s="19" t="s">
        <v>1706</v>
      </c>
      <c r="C1095" s="30">
        <v>84</v>
      </c>
      <c r="D1095" s="30">
        <v>1447441</v>
      </c>
      <c r="E1095" s="31" t="s">
        <v>6771</v>
      </c>
      <c r="F1095" s="31" t="s">
        <v>6772</v>
      </c>
      <c r="G1095" s="116">
        <v>3608.64</v>
      </c>
      <c r="H1095" s="27">
        <v>3600</v>
      </c>
      <c r="I1095" s="30">
        <v>2024</v>
      </c>
    </row>
    <row r="1096" spans="1:9">
      <c r="A1096" s="18"/>
      <c r="B1096" s="19" t="s">
        <v>1706</v>
      </c>
      <c r="C1096" s="30">
        <v>85</v>
      </c>
      <c r="D1096" s="30">
        <v>1447452</v>
      </c>
      <c r="E1096" s="31" t="s">
        <v>6773</v>
      </c>
      <c r="F1096" s="31" t="s">
        <v>6774</v>
      </c>
      <c r="G1096" s="116">
        <v>3608.64</v>
      </c>
      <c r="H1096" s="27">
        <v>3600</v>
      </c>
      <c r="I1096" s="30">
        <v>2024</v>
      </c>
    </row>
    <row r="1097" spans="1:9">
      <c r="A1097" s="18"/>
      <c r="B1097" s="19" t="s">
        <v>1706</v>
      </c>
      <c r="C1097" s="30">
        <v>86</v>
      </c>
      <c r="D1097" s="30">
        <v>1456084</v>
      </c>
      <c r="E1097" s="31" t="s">
        <v>6775</v>
      </c>
      <c r="F1097" s="26" t="s">
        <v>6776</v>
      </c>
      <c r="G1097" s="116">
        <v>34104.199999999997</v>
      </c>
      <c r="H1097" s="27">
        <v>129000</v>
      </c>
      <c r="I1097" s="30" t="s">
        <v>5598</v>
      </c>
    </row>
    <row r="1098" spans="1:9">
      <c r="A1098" s="18"/>
      <c r="B1098" s="19" t="s">
        <v>1706</v>
      </c>
      <c r="C1098" s="30">
        <v>87</v>
      </c>
      <c r="D1098" s="30">
        <v>1456055</v>
      </c>
      <c r="E1098" s="31" t="s">
        <v>6777</v>
      </c>
      <c r="F1098" s="26" t="s">
        <v>6778</v>
      </c>
      <c r="G1098" s="116">
        <v>31205.200000000001</v>
      </c>
      <c r="H1098" s="27">
        <v>31000</v>
      </c>
      <c r="I1098" s="30">
        <v>2025</v>
      </c>
    </row>
    <row r="1099" spans="1:9">
      <c r="A1099" s="18"/>
      <c r="B1099" s="19" t="s">
        <v>1706</v>
      </c>
      <c r="C1099" s="30">
        <v>88</v>
      </c>
      <c r="D1099" s="30">
        <v>1456068</v>
      </c>
      <c r="E1099" s="31" t="s">
        <v>6779</v>
      </c>
      <c r="F1099" s="26" t="s">
        <v>6780</v>
      </c>
      <c r="G1099" s="116">
        <v>32827.86</v>
      </c>
      <c r="H1099" s="27">
        <v>132000</v>
      </c>
      <c r="I1099" s="30" t="s">
        <v>6656</v>
      </c>
    </row>
    <row r="1100" spans="1:9">
      <c r="A1100" s="18"/>
      <c r="B1100" s="19" t="s">
        <v>1706</v>
      </c>
      <c r="C1100" s="30">
        <v>89</v>
      </c>
      <c r="D1100" s="30">
        <v>1456072</v>
      </c>
      <c r="E1100" s="31" t="s">
        <v>6781</v>
      </c>
      <c r="F1100" s="26" t="s">
        <v>6782</v>
      </c>
      <c r="G1100" s="116">
        <v>94203.199999999997</v>
      </c>
      <c r="H1100" s="27">
        <v>169000</v>
      </c>
      <c r="I1100" s="30" t="s">
        <v>5598</v>
      </c>
    </row>
    <row r="1101" spans="1:9">
      <c r="A1101" s="18"/>
      <c r="B1101" s="19" t="s">
        <v>1706</v>
      </c>
      <c r="C1101" s="30">
        <v>90</v>
      </c>
      <c r="D1101" s="30">
        <v>1456076</v>
      </c>
      <c r="E1101" s="31" t="s">
        <v>6783</v>
      </c>
      <c r="F1101" s="26" t="s">
        <v>6784</v>
      </c>
      <c r="G1101" s="116">
        <v>21411.7</v>
      </c>
      <c r="H1101" s="27">
        <v>15000</v>
      </c>
      <c r="I1101" s="30">
        <v>2025</v>
      </c>
    </row>
    <row r="1102" spans="1:9">
      <c r="A1102" s="18"/>
      <c r="B1102" s="19" t="s">
        <v>1706</v>
      </c>
      <c r="C1102" s="30">
        <v>91</v>
      </c>
      <c r="D1102" s="30">
        <v>1456081</v>
      </c>
      <c r="E1102" s="31" t="s">
        <v>6785</v>
      </c>
      <c r="F1102" s="26" t="s">
        <v>6786</v>
      </c>
      <c r="G1102" s="116">
        <v>59057.440000000002</v>
      </c>
      <c r="H1102" s="27">
        <v>139000</v>
      </c>
      <c r="I1102" s="30" t="s">
        <v>5598</v>
      </c>
    </row>
    <row r="1103" spans="1:9">
      <c r="A1103" s="18"/>
      <c r="B1103" s="19" t="s">
        <v>1706</v>
      </c>
      <c r="C1103" s="30">
        <v>92</v>
      </c>
      <c r="D1103" s="45">
        <v>1245697</v>
      </c>
      <c r="E1103" s="31" t="s">
        <v>6787</v>
      </c>
      <c r="F1103" s="26" t="s">
        <v>6788</v>
      </c>
      <c r="G1103" s="116">
        <v>59598.25</v>
      </c>
      <c r="H1103" s="27">
        <v>48000</v>
      </c>
      <c r="I1103" s="30">
        <v>2024</v>
      </c>
    </row>
    <row r="1104" spans="1:9" ht="24">
      <c r="A1104" s="18"/>
      <c r="B1104" s="19" t="s">
        <v>1706</v>
      </c>
      <c r="C1104" s="30"/>
      <c r="D1104" s="45">
        <v>1353151</v>
      </c>
      <c r="E1104" s="31" t="s">
        <v>6789</v>
      </c>
      <c r="F1104" s="26" t="s">
        <v>6790</v>
      </c>
      <c r="G1104" s="116">
        <v>76262.960000000006</v>
      </c>
      <c r="H1104" s="27"/>
      <c r="I1104" s="30">
        <v>2024</v>
      </c>
    </row>
    <row r="1105" spans="1:9">
      <c r="A1105" s="18"/>
      <c r="B1105" s="19" t="s">
        <v>1706</v>
      </c>
      <c r="C1105" s="30"/>
      <c r="D1105" s="45">
        <v>1444355</v>
      </c>
      <c r="E1105" s="31" t="s">
        <v>6791</v>
      </c>
      <c r="F1105" s="26" t="s">
        <v>6792</v>
      </c>
      <c r="G1105" s="116">
        <v>170863.26</v>
      </c>
      <c r="H1105" s="27"/>
      <c r="I1105" s="30">
        <v>2024</v>
      </c>
    </row>
    <row r="1106" spans="1:9">
      <c r="A1106" s="18"/>
      <c r="B1106" s="19" t="s">
        <v>1706</v>
      </c>
      <c r="C1106" s="30"/>
      <c r="D1106" s="45">
        <v>1353172</v>
      </c>
      <c r="E1106" s="31" t="s">
        <v>6793</v>
      </c>
      <c r="F1106" s="26" t="s">
        <v>6794</v>
      </c>
      <c r="G1106" s="116">
        <v>97840.07</v>
      </c>
      <c r="H1106" s="27"/>
      <c r="I1106" s="30">
        <v>2024</v>
      </c>
    </row>
    <row r="1107" spans="1:9">
      <c r="A1107" s="18"/>
      <c r="B1107" s="19" t="s">
        <v>1706</v>
      </c>
      <c r="C1107" s="30">
        <v>93</v>
      </c>
      <c r="D1107" s="52">
        <v>1245722</v>
      </c>
      <c r="E1107" s="31" t="s">
        <v>6795</v>
      </c>
      <c r="F1107" s="26" t="s">
        <v>6796</v>
      </c>
      <c r="G1107" s="116">
        <v>250457.67</v>
      </c>
      <c r="H1107" s="27">
        <v>24000</v>
      </c>
      <c r="I1107" s="30">
        <v>2024</v>
      </c>
    </row>
    <row r="1108" spans="1:9">
      <c r="A1108" s="18"/>
      <c r="B1108" s="19" t="s">
        <v>1706</v>
      </c>
      <c r="C1108" s="30"/>
      <c r="D1108" s="52">
        <v>1245707</v>
      </c>
      <c r="E1108" s="31" t="s">
        <v>6630</v>
      </c>
      <c r="F1108" s="26" t="s">
        <v>6797</v>
      </c>
      <c r="G1108" s="116">
        <v>132305.35999999999</v>
      </c>
      <c r="H1108" s="27"/>
      <c r="I1108" s="30">
        <v>2024</v>
      </c>
    </row>
    <row r="1109" spans="1:9">
      <c r="A1109" s="18"/>
      <c r="B1109" s="19" t="s">
        <v>1706</v>
      </c>
      <c r="C1109" s="30"/>
      <c r="D1109" s="52">
        <v>1446011</v>
      </c>
      <c r="E1109" s="31" t="s">
        <v>6798</v>
      </c>
      <c r="F1109" s="26" t="s">
        <v>6799</v>
      </c>
      <c r="G1109" s="116">
        <v>7764.67</v>
      </c>
      <c r="H1109" s="27"/>
      <c r="I1109" s="30">
        <v>2024</v>
      </c>
    </row>
    <row r="1110" spans="1:9">
      <c r="A1110" s="18"/>
      <c r="B1110" s="19" t="s">
        <v>1706</v>
      </c>
      <c r="C1110" s="30">
        <v>94</v>
      </c>
      <c r="D1110" s="52">
        <v>1245697</v>
      </c>
      <c r="E1110" s="31" t="s">
        <v>6787</v>
      </c>
      <c r="F1110" s="26" t="s">
        <v>6788</v>
      </c>
      <c r="G1110" s="116">
        <v>59598.25</v>
      </c>
      <c r="H1110" s="27">
        <v>48000</v>
      </c>
      <c r="I1110" s="30">
        <v>2024</v>
      </c>
    </row>
    <row r="1111" spans="1:9" ht="24">
      <c r="A1111" s="18"/>
      <c r="B1111" s="19" t="s">
        <v>1706</v>
      </c>
      <c r="C1111" s="30"/>
      <c r="D1111" s="52">
        <v>1353151</v>
      </c>
      <c r="E1111" s="31" t="s">
        <v>6789</v>
      </c>
      <c r="F1111" s="26" t="s">
        <v>6790</v>
      </c>
      <c r="G1111" s="116">
        <v>76262.960000000006</v>
      </c>
      <c r="H1111" s="27"/>
      <c r="I1111" s="30">
        <v>2024</v>
      </c>
    </row>
    <row r="1112" spans="1:9">
      <c r="A1112" s="18"/>
      <c r="B1112" s="19" t="s">
        <v>1706</v>
      </c>
      <c r="C1112" s="30"/>
      <c r="D1112" s="52">
        <v>1444355</v>
      </c>
      <c r="E1112" s="31" t="s">
        <v>6791</v>
      </c>
      <c r="F1112" s="26" t="s">
        <v>6792</v>
      </c>
      <c r="G1112" s="116">
        <v>170863.26</v>
      </c>
      <c r="H1112" s="27"/>
      <c r="I1112" s="30">
        <v>2024</v>
      </c>
    </row>
    <row r="1113" spans="1:9">
      <c r="A1113" s="18"/>
      <c r="B1113" s="19" t="s">
        <v>1706</v>
      </c>
      <c r="C1113" s="30"/>
      <c r="D1113" s="52">
        <v>1245697</v>
      </c>
      <c r="E1113" s="31" t="s">
        <v>6787</v>
      </c>
      <c r="F1113" s="26" t="s">
        <v>6788</v>
      </c>
      <c r="G1113" s="116">
        <v>59598.25</v>
      </c>
      <c r="H1113" s="27">
        <v>120000</v>
      </c>
      <c r="I1113" s="30">
        <v>2024</v>
      </c>
    </row>
    <row r="1114" spans="1:9" ht="24">
      <c r="A1114" s="18"/>
      <c r="B1114" s="19" t="s">
        <v>1706</v>
      </c>
      <c r="C1114" s="30"/>
      <c r="D1114" s="45">
        <v>1353151</v>
      </c>
      <c r="E1114" s="31" t="s">
        <v>6789</v>
      </c>
      <c r="F1114" s="26" t="s">
        <v>6790</v>
      </c>
      <c r="G1114" s="116">
        <v>76262.960000000006</v>
      </c>
      <c r="H1114" s="27"/>
      <c r="I1114" s="30">
        <v>2024</v>
      </c>
    </row>
    <row r="1115" spans="1:9">
      <c r="A1115" s="18"/>
      <c r="B1115" s="19" t="s">
        <v>1706</v>
      </c>
      <c r="C1115" s="30"/>
      <c r="D1115" s="45">
        <v>1444355</v>
      </c>
      <c r="E1115" s="31" t="s">
        <v>6791</v>
      </c>
      <c r="F1115" s="26" t="s">
        <v>6792</v>
      </c>
      <c r="G1115" s="116">
        <v>170863.26</v>
      </c>
      <c r="H1115" s="27"/>
      <c r="I1115" s="30">
        <v>2024</v>
      </c>
    </row>
    <row r="1116" spans="1:9">
      <c r="A1116" s="18"/>
      <c r="B1116" s="19" t="s">
        <v>1706</v>
      </c>
      <c r="C1116" s="30">
        <v>95</v>
      </c>
      <c r="D1116" s="52">
        <v>1353136</v>
      </c>
      <c r="E1116" s="31" t="s">
        <v>6800</v>
      </c>
      <c r="F1116" s="26" t="s">
        <v>6801</v>
      </c>
      <c r="G1116" s="116">
        <v>200368.78</v>
      </c>
      <c r="H1116" s="27">
        <v>72000</v>
      </c>
      <c r="I1116" s="30">
        <v>2024</v>
      </c>
    </row>
    <row r="1117" spans="1:9">
      <c r="A1117" s="18"/>
      <c r="B1117" s="19" t="s">
        <v>1706</v>
      </c>
      <c r="C1117" s="30"/>
      <c r="D1117" s="52">
        <v>1245727</v>
      </c>
      <c r="E1117" s="31" t="s">
        <v>6802</v>
      </c>
      <c r="F1117" s="26" t="s">
        <v>6803</v>
      </c>
      <c r="G1117" s="116">
        <v>57378.81</v>
      </c>
      <c r="H1117" s="27"/>
      <c r="I1117" s="30">
        <v>2024</v>
      </c>
    </row>
    <row r="1118" spans="1:9">
      <c r="A1118" s="18"/>
      <c r="B1118" s="19" t="s">
        <v>1706</v>
      </c>
      <c r="C1118" s="30"/>
      <c r="D1118" s="52">
        <v>1246339</v>
      </c>
      <c r="E1118" s="31" t="s">
        <v>6804</v>
      </c>
      <c r="F1118" s="26" t="s">
        <v>6805</v>
      </c>
      <c r="G1118" s="116">
        <v>18779.669999999998</v>
      </c>
      <c r="H1118" s="27"/>
      <c r="I1118" s="30">
        <v>2024</v>
      </c>
    </row>
    <row r="1119" spans="1:9">
      <c r="A1119" s="18"/>
      <c r="B1119" s="19" t="s">
        <v>1706</v>
      </c>
      <c r="C1119" s="30"/>
      <c r="D1119" s="52">
        <v>1353172</v>
      </c>
      <c r="E1119" s="31" t="s">
        <v>6793</v>
      </c>
      <c r="F1119" s="26" t="s">
        <v>6794</v>
      </c>
      <c r="G1119" s="116">
        <v>97840.07</v>
      </c>
      <c r="H1119" s="27"/>
      <c r="I1119" s="30">
        <v>2024</v>
      </c>
    </row>
    <row r="1120" spans="1:9" ht="33" customHeight="1">
      <c r="A1120" s="18">
        <v>39</v>
      </c>
      <c r="B1120" s="19" t="s">
        <v>1762</v>
      </c>
      <c r="C1120" s="25">
        <v>1</v>
      </c>
      <c r="D1120" s="39">
        <v>1231404</v>
      </c>
      <c r="E1120" s="20" t="s">
        <v>6806</v>
      </c>
      <c r="F1120" s="21" t="s">
        <v>6807</v>
      </c>
      <c r="G1120" s="24">
        <v>67532.800000000003</v>
      </c>
      <c r="H1120" s="24">
        <v>329560.59999999998</v>
      </c>
      <c r="I1120" s="23">
        <v>2024</v>
      </c>
    </row>
    <row r="1121" spans="1:9" ht="33.75" customHeight="1">
      <c r="A1121" s="18"/>
      <c r="B1121" s="19" t="s">
        <v>1762</v>
      </c>
      <c r="C1121" s="25">
        <v>2</v>
      </c>
      <c r="D1121" s="39">
        <v>1235550</v>
      </c>
      <c r="E1121" s="20" t="s">
        <v>6808</v>
      </c>
      <c r="F1121" s="91" t="s">
        <v>6809</v>
      </c>
      <c r="G1121" s="24">
        <v>51248.5</v>
      </c>
      <c r="H1121" s="24">
        <v>250092.68</v>
      </c>
      <c r="I1121" s="23">
        <v>2025</v>
      </c>
    </row>
    <row r="1122" spans="1:9" ht="27.75" customHeight="1">
      <c r="A1122" s="18"/>
      <c r="B1122" s="19" t="s">
        <v>1762</v>
      </c>
      <c r="C1122" s="25">
        <v>3</v>
      </c>
      <c r="D1122" s="43">
        <v>1231077</v>
      </c>
      <c r="E1122" s="20" t="s">
        <v>6810</v>
      </c>
      <c r="F1122" s="21" t="s">
        <v>6811</v>
      </c>
      <c r="G1122" s="22">
        <v>48769.91</v>
      </c>
      <c r="H1122" s="22">
        <v>237997.16</v>
      </c>
      <c r="I1122" s="23">
        <v>2026</v>
      </c>
    </row>
    <row r="1123" spans="1:9" ht="36" customHeight="1">
      <c r="A1123" s="18"/>
      <c r="B1123" s="19" t="s">
        <v>1762</v>
      </c>
      <c r="C1123" s="25">
        <v>4</v>
      </c>
      <c r="D1123" s="43">
        <v>1227546</v>
      </c>
      <c r="E1123" s="20" t="s">
        <v>6812</v>
      </c>
      <c r="F1123" s="21" t="s">
        <v>6813</v>
      </c>
      <c r="G1123" s="22">
        <v>23545.7</v>
      </c>
      <c r="H1123" s="22">
        <v>114903.016</v>
      </c>
      <c r="I1123" s="23">
        <v>2027</v>
      </c>
    </row>
    <row r="1124" spans="1:9" ht="26.25" customHeight="1">
      <c r="A1124" s="18">
        <v>40</v>
      </c>
      <c r="B1124" s="19" t="s">
        <v>1780</v>
      </c>
      <c r="C1124" s="25">
        <v>1</v>
      </c>
      <c r="D1124" s="19">
        <v>1221700</v>
      </c>
      <c r="E1124" s="19" t="s">
        <v>6814</v>
      </c>
      <c r="F1124" s="31" t="s">
        <v>6815</v>
      </c>
      <c r="G1124" s="27">
        <v>3707.94</v>
      </c>
      <c r="H1124" s="29">
        <v>1383000</v>
      </c>
      <c r="I1124" s="30">
        <v>2024</v>
      </c>
    </row>
    <row r="1125" spans="1:9" ht="17.25" customHeight="1">
      <c r="A1125" s="18">
        <v>41</v>
      </c>
      <c r="B1125" s="26" t="s">
        <v>1799</v>
      </c>
      <c r="C1125" s="25">
        <v>1</v>
      </c>
      <c r="D1125" s="19">
        <v>1239715</v>
      </c>
      <c r="E1125" s="25" t="s">
        <v>6816</v>
      </c>
      <c r="F1125" s="19" t="s">
        <v>6817</v>
      </c>
      <c r="G1125" s="117">
        <v>144752.15</v>
      </c>
      <c r="H1125" s="27">
        <f t="shared" ref="H1125:H1131" si="12">G1125*1.5</f>
        <v>217128.22499999998</v>
      </c>
      <c r="I1125" s="30">
        <v>2024</v>
      </c>
    </row>
    <row r="1126" spans="1:9" ht="16.5" customHeight="1">
      <c r="A1126" s="18"/>
      <c r="B1126" s="26" t="s">
        <v>1799</v>
      </c>
      <c r="C1126" s="25">
        <v>1</v>
      </c>
      <c r="D1126" s="19">
        <v>1239761</v>
      </c>
      <c r="E1126" s="25" t="s">
        <v>6818</v>
      </c>
      <c r="F1126" s="19" t="s">
        <v>6819</v>
      </c>
      <c r="G1126" s="117">
        <v>124235.1</v>
      </c>
      <c r="H1126" s="27">
        <f t="shared" si="12"/>
        <v>186352.65000000002</v>
      </c>
      <c r="I1126" s="30">
        <v>2024</v>
      </c>
    </row>
    <row r="1127" spans="1:9" ht="16.5" customHeight="1">
      <c r="A1127" s="18"/>
      <c r="B1127" s="26" t="s">
        <v>1799</v>
      </c>
      <c r="C1127" s="25">
        <v>1</v>
      </c>
      <c r="D1127" s="19">
        <v>1240210</v>
      </c>
      <c r="E1127" s="25" t="s">
        <v>6820</v>
      </c>
      <c r="F1127" s="19" t="s">
        <v>6821</v>
      </c>
      <c r="G1127" s="117">
        <v>118256.88</v>
      </c>
      <c r="H1127" s="27">
        <f t="shared" si="12"/>
        <v>177385.32</v>
      </c>
      <c r="I1127" s="30">
        <v>2024</v>
      </c>
    </row>
    <row r="1128" spans="1:9" ht="16.5" customHeight="1">
      <c r="A1128" s="18"/>
      <c r="B1128" s="26" t="s">
        <v>1799</v>
      </c>
      <c r="C1128" s="25">
        <v>1</v>
      </c>
      <c r="D1128" s="19">
        <v>1240297</v>
      </c>
      <c r="E1128" s="25" t="s">
        <v>6822</v>
      </c>
      <c r="F1128" s="19" t="s">
        <v>6823</v>
      </c>
      <c r="G1128" s="117">
        <v>81722.97</v>
      </c>
      <c r="H1128" s="27">
        <f t="shared" si="12"/>
        <v>122584.455</v>
      </c>
      <c r="I1128" s="30">
        <v>2024</v>
      </c>
    </row>
    <row r="1129" spans="1:9" ht="16.5" customHeight="1">
      <c r="A1129" s="18"/>
      <c r="B1129" s="26" t="s">
        <v>1799</v>
      </c>
      <c r="C1129" s="25">
        <v>1</v>
      </c>
      <c r="D1129" s="19">
        <v>1241577</v>
      </c>
      <c r="E1129" s="25" t="s">
        <v>6824</v>
      </c>
      <c r="F1129" s="19" t="s">
        <v>6825</v>
      </c>
      <c r="G1129" s="117">
        <v>106816.64</v>
      </c>
      <c r="H1129" s="27">
        <f t="shared" si="12"/>
        <v>160224.95999999999</v>
      </c>
      <c r="I1129" s="30">
        <v>2024</v>
      </c>
    </row>
    <row r="1130" spans="1:9" ht="16.5" customHeight="1">
      <c r="A1130" s="18"/>
      <c r="B1130" s="26" t="s">
        <v>1799</v>
      </c>
      <c r="C1130" s="25">
        <v>1</v>
      </c>
      <c r="D1130" s="19">
        <v>1284947</v>
      </c>
      <c r="E1130" s="25" t="s">
        <v>6826</v>
      </c>
      <c r="F1130" s="19" t="s">
        <v>6827</v>
      </c>
      <c r="G1130" s="117">
        <v>117870.34</v>
      </c>
      <c r="H1130" s="27">
        <f t="shared" si="12"/>
        <v>176805.51</v>
      </c>
      <c r="I1130" s="30">
        <v>2024</v>
      </c>
    </row>
    <row r="1131" spans="1:9" ht="16.5" customHeight="1">
      <c r="A1131" s="18"/>
      <c r="B1131" s="26" t="s">
        <v>1799</v>
      </c>
      <c r="C1131" s="25">
        <v>1</v>
      </c>
      <c r="D1131" s="19">
        <v>1351075</v>
      </c>
      <c r="E1131" s="25" t="s">
        <v>6828</v>
      </c>
      <c r="F1131" s="19" t="s">
        <v>6829</v>
      </c>
      <c r="G1131" s="117">
        <v>97829.98</v>
      </c>
      <c r="H1131" s="27">
        <f t="shared" si="12"/>
        <v>146744.97</v>
      </c>
      <c r="I1131" s="30">
        <v>2024</v>
      </c>
    </row>
    <row r="1132" spans="1:9" ht="16.5" customHeight="1">
      <c r="A1132" s="18"/>
      <c r="B1132" s="26" t="s">
        <v>1799</v>
      </c>
      <c r="C1132" s="25">
        <v>1</v>
      </c>
      <c r="D1132" s="19">
        <v>1351212</v>
      </c>
      <c r="E1132" s="25" t="s">
        <v>6830</v>
      </c>
      <c r="F1132" s="19" t="s">
        <v>6831</v>
      </c>
      <c r="G1132" s="117">
        <v>23535.15</v>
      </c>
      <c r="H1132" s="27">
        <v>23535.15</v>
      </c>
      <c r="I1132" s="30">
        <v>2024</v>
      </c>
    </row>
    <row r="1133" spans="1:9" ht="16.5" customHeight="1">
      <c r="A1133" s="18"/>
      <c r="B1133" s="26" t="s">
        <v>1799</v>
      </c>
      <c r="C1133" s="25">
        <v>1</v>
      </c>
      <c r="D1133" s="19">
        <v>1351251</v>
      </c>
      <c r="E1133" s="25" t="s">
        <v>6832</v>
      </c>
      <c r="F1133" s="19" t="s">
        <v>6833</v>
      </c>
      <c r="G1133" s="117">
        <v>106880.96000000001</v>
      </c>
      <c r="H1133" s="27">
        <f t="shared" ref="H1133:H1163" si="13">G1133*1.5</f>
        <v>160321.44</v>
      </c>
      <c r="I1133" s="30">
        <v>2024</v>
      </c>
    </row>
    <row r="1134" spans="1:9" ht="16.5" customHeight="1">
      <c r="A1134" s="18"/>
      <c r="B1134" s="26" t="s">
        <v>1799</v>
      </c>
      <c r="C1134" s="25">
        <v>1</v>
      </c>
      <c r="D1134" s="19">
        <v>1352844</v>
      </c>
      <c r="E1134" s="25" t="s">
        <v>6834</v>
      </c>
      <c r="F1134" s="19" t="s">
        <v>6835</v>
      </c>
      <c r="G1134" s="117">
        <v>60096</v>
      </c>
      <c r="H1134" s="27">
        <f t="shared" si="13"/>
        <v>90144</v>
      </c>
      <c r="I1134" s="30">
        <v>2024</v>
      </c>
    </row>
    <row r="1135" spans="1:9" ht="16.5" customHeight="1">
      <c r="A1135" s="18"/>
      <c r="B1135" s="26" t="s">
        <v>1799</v>
      </c>
      <c r="C1135" s="25">
        <v>1</v>
      </c>
      <c r="D1135" s="19">
        <v>1353106</v>
      </c>
      <c r="E1135" s="25" t="s">
        <v>6836</v>
      </c>
      <c r="F1135" s="19" t="s">
        <v>6837</v>
      </c>
      <c r="G1135" s="117">
        <v>2003.2</v>
      </c>
      <c r="H1135" s="27">
        <f t="shared" si="13"/>
        <v>3004.8</v>
      </c>
      <c r="I1135" s="30">
        <v>2024</v>
      </c>
    </row>
    <row r="1136" spans="1:9" ht="16.5" customHeight="1">
      <c r="A1136" s="18"/>
      <c r="B1136" s="26" t="s">
        <v>1799</v>
      </c>
      <c r="C1136" s="25">
        <v>1</v>
      </c>
      <c r="D1136" s="19">
        <v>1353115</v>
      </c>
      <c r="E1136" s="25" t="s">
        <v>6838</v>
      </c>
      <c r="F1136" s="19" t="s">
        <v>6839</v>
      </c>
      <c r="G1136" s="117">
        <v>50080</v>
      </c>
      <c r="H1136" s="27">
        <f t="shared" si="13"/>
        <v>75120</v>
      </c>
      <c r="I1136" s="30">
        <v>2024</v>
      </c>
    </row>
    <row r="1137" spans="1:9" ht="16.5" customHeight="1">
      <c r="A1137" s="18"/>
      <c r="B1137" s="26" t="s">
        <v>1799</v>
      </c>
      <c r="C1137" s="25">
        <v>1</v>
      </c>
      <c r="D1137" s="19">
        <v>1353138</v>
      </c>
      <c r="E1137" s="25" t="s">
        <v>6840</v>
      </c>
      <c r="F1137" s="19" t="s">
        <v>6841</v>
      </c>
      <c r="G1137" s="117">
        <v>1001.6</v>
      </c>
      <c r="H1137" s="27">
        <f t="shared" si="13"/>
        <v>1502.4</v>
      </c>
      <c r="I1137" s="30">
        <v>2024</v>
      </c>
    </row>
    <row r="1138" spans="1:9" ht="16.5" customHeight="1">
      <c r="A1138" s="18"/>
      <c r="B1138" s="26" t="s">
        <v>1799</v>
      </c>
      <c r="C1138" s="25">
        <v>1</v>
      </c>
      <c r="D1138" s="19">
        <v>1353146</v>
      </c>
      <c r="E1138" s="25" t="s">
        <v>6842</v>
      </c>
      <c r="F1138" s="19" t="s">
        <v>6843</v>
      </c>
      <c r="G1138" s="117">
        <v>5008</v>
      </c>
      <c r="H1138" s="27">
        <f t="shared" si="13"/>
        <v>7512</v>
      </c>
      <c r="I1138" s="30">
        <v>2024</v>
      </c>
    </row>
    <row r="1139" spans="1:9" ht="16.5" customHeight="1">
      <c r="A1139" s="18"/>
      <c r="B1139" s="26" t="s">
        <v>1799</v>
      </c>
      <c r="C1139" s="25">
        <v>1</v>
      </c>
      <c r="D1139" s="19">
        <v>1353152</v>
      </c>
      <c r="E1139" s="25" t="s">
        <v>6844</v>
      </c>
      <c r="F1139" s="19" t="s">
        <v>6845</v>
      </c>
      <c r="G1139" s="117">
        <v>30048</v>
      </c>
      <c r="H1139" s="27">
        <f t="shared" si="13"/>
        <v>45072</v>
      </c>
      <c r="I1139" s="30">
        <v>2024</v>
      </c>
    </row>
    <row r="1140" spans="1:9" ht="16.5" customHeight="1">
      <c r="A1140" s="18"/>
      <c r="B1140" s="26" t="s">
        <v>1799</v>
      </c>
      <c r="C1140" s="25">
        <v>1</v>
      </c>
      <c r="D1140" s="19">
        <v>1353163</v>
      </c>
      <c r="E1140" s="25" t="s">
        <v>6846</v>
      </c>
      <c r="F1140" s="19" t="s">
        <v>6847</v>
      </c>
      <c r="G1140" s="117">
        <v>2003.2</v>
      </c>
      <c r="H1140" s="27">
        <f t="shared" si="13"/>
        <v>3004.8</v>
      </c>
      <c r="I1140" s="30">
        <v>2024</v>
      </c>
    </row>
    <row r="1141" spans="1:9" ht="16.5" customHeight="1">
      <c r="A1141" s="18"/>
      <c r="B1141" s="26" t="s">
        <v>1799</v>
      </c>
      <c r="C1141" s="25">
        <v>1</v>
      </c>
      <c r="D1141" s="19">
        <v>1353169</v>
      </c>
      <c r="E1141" s="25" t="s">
        <v>6848</v>
      </c>
      <c r="F1141" s="19" t="s">
        <v>6849</v>
      </c>
      <c r="G1141" s="117">
        <v>20032</v>
      </c>
      <c r="H1141" s="27">
        <f t="shared" si="13"/>
        <v>30048</v>
      </c>
      <c r="I1141" s="30">
        <v>2024</v>
      </c>
    </row>
    <row r="1142" spans="1:9" ht="16.5" customHeight="1">
      <c r="A1142" s="18"/>
      <c r="B1142" s="26" t="s">
        <v>1799</v>
      </c>
      <c r="C1142" s="25">
        <v>1</v>
      </c>
      <c r="D1142" s="19">
        <v>1353174</v>
      </c>
      <c r="E1142" s="25" t="s">
        <v>6850</v>
      </c>
      <c r="F1142" s="19" t="s">
        <v>6851</v>
      </c>
      <c r="G1142" s="117">
        <v>10016</v>
      </c>
      <c r="H1142" s="27">
        <f t="shared" si="13"/>
        <v>15024</v>
      </c>
      <c r="I1142" s="30">
        <v>2024</v>
      </c>
    </row>
    <row r="1143" spans="1:9" ht="16.5" customHeight="1">
      <c r="A1143" s="18"/>
      <c r="B1143" s="26" t="s">
        <v>1799</v>
      </c>
      <c r="C1143" s="25">
        <v>1</v>
      </c>
      <c r="D1143" s="19">
        <v>1353180</v>
      </c>
      <c r="E1143" s="25" t="s">
        <v>6852</v>
      </c>
      <c r="F1143" s="19" t="s">
        <v>6853</v>
      </c>
      <c r="G1143" s="117">
        <v>10016</v>
      </c>
      <c r="H1143" s="27">
        <f t="shared" si="13"/>
        <v>15024</v>
      </c>
      <c r="I1143" s="30">
        <v>2024</v>
      </c>
    </row>
    <row r="1144" spans="1:9" ht="16.5" customHeight="1">
      <c r="A1144" s="18"/>
      <c r="B1144" s="26" t="s">
        <v>1799</v>
      </c>
      <c r="C1144" s="25">
        <v>1</v>
      </c>
      <c r="D1144" s="19">
        <v>1353184</v>
      </c>
      <c r="E1144" s="25" t="s">
        <v>6854</v>
      </c>
      <c r="F1144" s="19" t="s">
        <v>6855</v>
      </c>
      <c r="G1144" s="117">
        <v>10016</v>
      </c>
      <c r="H1144" s="27">
        <f t="shared" si="13"/>
        <v>15024</v>
      </c>
      <c r="I1144" s="30">
        <v>2024</v>
      </c>
    </row>
    <row r="1145" spans="1:9" ht="28.9" customHeight="1">
      <c r="A1145" s="18"/>
      <c r="B1145" s="26" t="s">
        <v>1799</v>
      </c>
      <c r="C1145" s="25">
        <v>1</v>
      </c>
      <c r="D1145" s="19">
        <v>1353188</v>
      </c>
      <c r="E1145" s="25" t="s">
        <v>6856</v>
      </c>
      <c r="F1145" s="19" t="s">
        <v>6857</v>
      </c>
      <c r="G1145" s="117">
        <v>1001.6</v>
      </c>
      <c r="H1145" s="27">
        <f t="shared" si="13"/>
        <v>1502.4</v>
      </c>
      <c r="I1145" s="30">
        <v>2024</v>
      </c>
    </row>
    <row r="1146" spans="1:9" ht="16.5" customHeight="1">
      <c r="A1146" s="18"/>
      <c r="B1146" s="26" t="s">
        <v>1799</v>
      </c>
      <c r="C1146" s="25">
        <v>1</v>
      </c>
      <c r="D1146" s="19">
        <v>1353190</v>
      </c>
      <c r="E1146" s="25" t="s">
        <v>6858</v>
      </c>
      <c r="F1146" s="19" t="s">
        <v>6859</v>
      </c>
      <c r="G1146" s="117">
        <v>2003.2</v>
      </c>
      <c r="H1146" s="27">
        <f t="shared" si="13"/>
        <v>3004.8</v>
      </c>
      <c r="I1146" s="30">
        <v>2024</v>
      </c>
    </row>
    <row r="1147" spans="1:9" ht="16.5" customHeight="1">
      <c r="A1147" s="18"/>
      <c r="B1147" s="26" t="s">
        <v>1799</v>
      </c>
      <c r="C1147" s="25">
        <v>1</v>
      </c>
      <c r="D1147" s="19">
        <v>1353197</v>
      </c>
      <c r="E1147" s="25" t="s">
        <v>6860</v>
      </c>
      <c r="F1147" s="19" t="s">
        <v>6861</v>
      </c>
      <c r="G1147" s="117">
        <v>4006.4</v>
      </c>
      <c r="H1147" s="27">
        <f t="shared" si="13"/>
        <v>6009.6</v>
      </c>
      <c r="I1147" s="30">
        <v>2024</v>
      </c>
    </row>
    <row r="1148" spans="1:9" ht="16.5" customHeight="1">
      <c r="A1148" s="18"/>
      <c r="B1148" s="26" t="s">
        <v>1799</v>
      </c>
      <c r="C1148" s="25">
        <v>1</v>
      </c>
      <c r="D1148" s="19">
        <v>1353206</v>
      </c>
      <c r="E1148" s="25" t="s">
        <v>6862</v>
      </c>
      <c r="F1148" s="19" t="s">
        <v>6863</v>
      </c>
      <c r="G1148" s="117">
        <v>10016</v>
      </c>
      <c r="H1148" s="27">
        <f t="shared" si="13"/>
        <v>15024</v>
      </c>
      <c r="I1148" s="30">
        <v>2024</v>
      </c>
    </row>
    <row r="1149" spans="1:9" ht="16.5" customHeight="1">
      <c r="A1149" s="18"/>
      <c r="B1149" s="26" t="s">
        <v>1799</v>
      </c>
      <c r="C1149" s="25">
        <v>1</v>
      </c>
      <c r="D1149" s="19">
        <v>1443743</v>
      </c>
      <c r="E1149" s="25" t="s">
        <v>6864</v>
      </c>
      <c r="F1149" s="19" t="s">
        <v>6865</v>
      </c>
      <c r="G1149" s="117">
        <v>2003.2</v>
      </c>
      <c r="H1149" s="27">
        <f t="shared" si="13"/>
        <v>3004.8</v>
      </c>
      <c r="I1149" s="30">
        <v>2024</v>
      </c>
    </row>
    <row r="1150" spans="1:9" ht="16.5" customHeight="1">
      <c r="A1150" s="18"/>
      <c r="B1150" s="26" t="s">
        <v>1799</v>
      </c>
      <c r="C1150" s="25">
        <v>1</v>
      </c>
      <c r="D1150" s="19">
        <v>1443748</v>
      </c>
      <c r="E1150" s="25" t="s">
        <v>6866</v>
      </c>
      <c r="F1150" s="19" t="s">
        <v>6867</v>
      </c>
      <c r="G1150" s="117">
        <v>2003.2</v>
      </c>
      <c r="H1150" s="27">
        <f t="shared" si="13"/>
        <v>3004.8</v>
      </c>
      <c r="I1150" s="30">
        <v>2024</v>
      </c>
    </row>
    <row r="1151" spans="1:9" ht="16.5" customHeight="1">
      <c r="A1151" s="18"/>
      <c r="B1151" s="26" t="s">
        <v>1799</v>
      </c>
      <c r="C1151" s="25">
        <v>1</v>
      </c>
      <c r="D1151" s="19">
        <v>1443753</v>
      </c>
      <c r="E1151" s="25" t="s">
        <v>6868</v>
      </c>
      <c r="F1151" s="19" t="s">
        <v>6869</v>
      </c>
      <c r="G1151" s="117">
        <v>2003.2</v>
      </c>
      <c r="H1151" s="27">
        <f t="shared" si="13"/>
        <v>3004.8</v>
      </c>
      <c r="I1151" s="30">
        <v>2024</v>
      </c>
    </row>
    <row r="1152" spans="1:9" ht="16.5" customHeight="1">
      <c r="A1152" s="18"/>
      <c r="B1152" s="26" t="s">
        <v>1799</v>
      </c>
      <c r="C1152" s="25">
        <v>1</v>
      </c>
      <c r="D1152" s="19">
        <v>1443764</v>
      </c>
      <c r="E1152" s="25" t="s">
        <v>6870</v>
      </c>
      <c r="F1152" s="19" t="s">
        <v>6871</v>
      </c>
      <c r="G1152" s="117">
        <v>2003.2</v>
      </c>
      <c r="H1152" s="27">
        <f t="shared" si="13"/>
        <v>3004.8</v>
      </c>
      <c r="I1152" s="30">
        <v>2024</v>
      </c>
    </row>
    <row r="1153" spans="1:9" ht="22.5" customHeight="1">
      <c r="A1153" s="18"/>
      <c r="B1153" s="26" t="s">
        <v>1799</v>
      </c>
      <c r="C1153" s="25">
        <v>1</v>
      </c>
      <c r="D1153" s="19">
        <v>1443772</v>
      </c>
      <c r="E1153" s="25" t="s">
        <v>6872</v>
      </c>
      <c r="F1153" s="19" t="s">
        <v>6873</v>
      </c>
      <c r="G1153" s="117">
        <v>10016</v>
      </c>
      <c r="H1153" s="27">
        <f t="shared" si="13"/>
        <v>15024</v>
      </c>
      <c r="I1153" s="30">
        <v>2024</v>
      </c>
    </row>
    <row r="1154" spans="1:9" ht="16.5" customHeight="1">
      <c r="A1154" s="18"/>
      <c r="B1154" s="26" t="s">
        <v>1799</v>
      </c>
      <c r="C1154" s="25">
        <v>1</v>
      </c>
      <c r="D1154" s="19">
        <v>1444360</v>
      </c>
      <c r="E1154" s="25" t="s">
        <v>6874</v>
      </c>
      <c r="F1154" s="19" t="s">
        <v>6875</v>
      </c>
      <c r="G1154" s="117">
        <v>2003.2</v>
      </c>
      <c r="H1154" s="27">
        <f t="shared" si="13"/>
        <v>3004.8</v>
      </c>
      <c r="I1154" s="30">
        <v>2024</v>
      </c>
    </row>
    <row r="1155" spans="1:9" ht="16.5" customHeight="1">
      <c r="A1155" s="18"/>
      <c r="B1155" s="26" t="s">
        <v>1799</v>
      </c>
      <c r="C1155" s="25">
        <v>1</v>
      </c>
      <c r="D1155" s="19">
        <v>1444388</v>
      </c>
      <c r="E1155" s="25" t="s">
        <v>6876</v>
      </c>
      <c r="F1155" s="19" t="s">
        <v>6877</v>
      </c>
      <c r="G1155" s="117">
        <v>5008</v>
      </c>
      <c r="H1155" s="27">
        <f t="shared" si="13"/>
        <v>7512</v>
      </c>
      <c r="I1155" s="30">
        <v>2024</v>
      </c>
    </row>
    <row r="1156" spans="1:9" ht="16.5" customHeight="1">
      <c r="A1156" s="18"/>
      <c r="B1156" s="26" t="s">
        <v>1799</v>
      </c>
      <c r="C1156" s="25">
        <v>1</v>
      </c>
      <c r="D1156" s="19">
        <v>1444390</v>
      </c>
      <c r="E1156" s="25" t="s">
        <v>6878</v>
      </c>
      <c r="F1156" s="19" t="s">
        <v>6879</v>
      </c>
      <c r="G1156" s="117">
        <v>1001.6</v>
      </c>
      <c r="H1156" s="27">
        <f t="shared" si="13"/>
        <v>1502.4</v>
      </c>
      <c r="I1156" s="30">
        <v>2024</v>
      </c>
    </row>
    <row r="1157" spans="1:9" ht="16.5" customHeight="1">
      <c r="A1157" s="18"/>
      <c r="B1157" s="26" t="s">
        <v>1799</v>
      </c>
      <c r="C1157" s="25">
        <v>1</v>
      </c>
      <c r="D1157" s="19">
        <v>1444411</v>
      </c>
      <c r="E1157" s="25" t="s">
        <v>6880</v>
      </c>
      <c r="F1157" s="19" t="s">
        <v>6881</v>
      </c>
      <c r="G1157" s="117">
        <v>1001.6</v>
      </c>
      <c r="H1157" s="27">
        <f t="shared" si="13"/>
        <v>1502.4</v>
      </c>
      <c r="I1157" s="30">
        <v>2024</v>
      </c>
    </row>
    <row r="1158" spans="1:9" ht="16.5" customHeight="1">
      <c r="A1158" s="18"/>
      <c r="B1158" s="26" t="s">
        <v>1799</v>
      </c>
      <c r="C1158" s="25">
        <v>1</v>
      </c>
      <c r="D1158" s="19">
        <v>1444421</v>
      </c>
      <c r="E1158" s="25" t="s">
        <v>6882</v>
      </c>
      <c r="F1158" s="19" t="s">
        <v>6883</v>
      </c>
      <c r="G1158" s="117">
        <v>1001.6</v>
      </c>
      <c r="H1158" s="27">
        <f t="shared" si="13"/>
        <v>1502.4</v>
      </c>
      <c r="I1158" s="30">
        <v>2024</v>
      </c>
    </row>
    <row r="1159" spans="1:9" ht="16.5" customHeight="1">
      <c r="A1159" s="18"/>
      <c r="B1159" s="26" t="s">
        <v>1799</v>
      </c>
      <c r="C1159" s="25">
        <v>1</v>
      </c>
      <c r="D1159" s="19">
        <v>1444426</v>
      </c>
      <c r="E1159" s="25" t="s">
        <v>6884</v>
      </c>
      <c r="F1159" s="19" t="s">
        <v>6885</v>
      </c>
      <c r="G1159" s="117">
        <v>5008</v>
      </c>
      <c r="H1159" s="27">
        <f t="shared" si="13"/>
        <v>7512</v>
      </c>
      <c r="I1159" s="30">
        <v>2024</v>
      </c>
    </row>
    <row r="1160" spans="1:9" ht="16.5" customHeight="1">
      <c r="A1160" s="18"/>
      <c r="B1160" s="26" t="s">
        <v>1799</v>
      </c>
      <c r="C1160" s="25">
        <v>1</v>
      </c>
      <c r="D1160" s="19">
        <v>1444793</v>
      </c>
      <c r="E1160" s="25" t="s">
        <v>6886</v>
      </c>
      <c r="F1160" s="19" t="s">
        <v>6887</v>
      </c>
      <c r="G1160" s="117">
        <v>137099.04</v>
      </c>
      <c r="H1160" s="27">
        <f t="shared" si="13"/>
        <v>205648.56</v>
      </c>
      <c r="I1160" s="30">
        <v>2024</v>
      </c>
    </row>
    <row r="1161" spans="1:9" ht="16.5" customHeight="1">
      <c r="A1161" s="18"/>
      <c r="B1161" s="26" t="s">
        <v>1799</v>
      </c>
      <c r="C1161" s="25">
        <v>1</v>
      </c>
      <c r="D1161" s="19">
        <v>1444822</v>
      </c>
      <c r="E1161" s="25" t="s">
        <v>6888</v>
      </c>
      <c r="F1161" s="19" t="s">
        <v>6889</v>
      </c>
      <c r="G1161" s="117">
        <v>20074.32</v>
      </c>
      <c r="H1161" s="27">
        <f t="shared" si="13"/>
        <v>30111.48</v>
      </c>
      <c r="I1161" s="30">
        <v>2024</v>
      </c>
    </row>
    <row r="1162" spans="1:9" ht="16.5" customHeight="1">
      <c r="A1162" s="18"/>
      <c r="B1162" s="26" t="s">
        <v>1799</v>
      </c>
      <c r="C1162" s="25">
        <v>1</v>
      </c>
      <c r="D1162" s="19">
        <v>1444827</v>
      </c>
      <c r="E1162" s="25" t="s">
        <v>6890</v>
      </c>
      <c r="F1162" s="19" t="s">
        <v>6891</v>
      </c>
      <c r="G1162" s="117">
        <v>59517.74</v>
      </c>
      <c r="H1162" s="27">
        <f t="shared" si="13"/>
        <v>89276.61</v>
      </c>
      <c r="I1162" s="30">
        <v>2024</v>
      </c>
    </row>
    <row r="1163" spans="1:9" ht="16.5" customHeight="1">
      <c r="A1163" s="18"/>
      <c r="B1163" s="26" t="s">
        <v>1799</v>
      </c>
      <c r="C1163" s="25">
        <v>1</v>
      </c>
      <c r="D1163" s="19">
        <v>1444878</v>
      </c>
      <c r="E1163" s="25" t="s">
        <v>6892</v>
      </c>
      <c r="F1163" s="19" t="s">
        <v>6893</v>
      </c>
      <c r="G1163" s="117">
        <v>92879.37</v>
      </c>
      <c r="H1163" s="27">
        <f t="shared" si="13"/>
        <v>139319.05499999999</v>
      </c>
      <c r="I1163" s="30">
        <v>2024</v>
      </c>
    </row>
    <row r="1164" spans="1:9" ht="16.5" customHeight="1">
      <c r="A1164" s="18"/>
      <c r="B1164" s="26" t="s">
        <v>1799</v>
      </c>
      <c r="C1164" s="25">
        <v>1</v>
      </c>
      <c r="D1164" s="19">
        <v>1444893</v>
      </c>
      <c r="E1164" s="25" t="s">
        <v>6894</v>
      </c>
      <c r="F1164" s="19" t="s">
        <v>6889</v>
      </c>
      <c r="G1164" s="117">
        <v>4407.08</v>
      </c>
      <c r="H1164" s="27">
        <v>4407.08</v>
      </c>
      <c r="I1164" s="30">
        <v>2024</v>
      </c>
    </row>
    <row r="1165" spans="1:9" ht="16.5" customHeight="1">
      <c r="A1165" s="18"/>
      <c r="B1165" s="26" t="s">
        <v>1799</v>
      </c>
      <c r="C1165" s="25">
        <v>1</v>
      </c>
      <c r="D1165" s="19">
        <v>1444933</v>
      </c>
      <c r="E1165" s="25" t="s">
        <v>6895</v>
      </c>
      <c r="F1165" s="19" t="s">
        <v>6896</v>
      </c>
      <c r="G1165" s="117">
        <v>38599.58</v>
      </c>
      <c r="H1165" s="27">
        <f t="shared" ref="H1165:H1190" si="14">G1165*1.5</f>
        <v>57899.37</v>
      </c>
      <c r="I1165" s="30">
        <v>2024</v>
      </c>
    </row>
    <row r="1166" spans="1:9" ht="16.5" customHeight="1">
      <c r="A1166" s="18"/>
      <c r="B1166" s="26" t="s">
        <v>1799</v>
      </c>
      <c r="C1166" s="25">
        <v>1</v>
      </c>
      <c r="D1166" s="19">
        <v>1444939</v>
      </c>
      <c r="E1166" s="25" t="s">
        <v>6897</v>
      </c>
      <c r="F1166" s="19" t="s">
        <v>6889</v>
      </c>
      <c r="G1166" s="117">
        <v>204225.12</v>
      </c>
      <c r="H1166" s="27">
        <f t="shared" si="14"/>
        <v>306337.68</v>
      </c>
      <c r="I1166" s="30">
        <v>2024</v>
      </c>
    </row>
    <row r="1167" spans="1:9" ht="16.5" customHeight="1">
      <c r="A1167" s="18"/>
      <c r="B1167" s="26" t="s">
        <v>1799</v>
      </c>
      <c r="C1167" s="25">
        <v>1</v>
      </c>
      <c r="D1167" s="19">
        <v>1444965</v>
      </c>
      <c r="E1167" s="25" t="s">
        <v>6898</v>
      </c>
      <c r="F1167" s="19" t="s">
        <v>6889</v>
      </c>
      <c r="G1167" s="117">
        <v>32318.57</v>
      </c>
      <c r="H1167" s="27">
        <f t="shared" si="14"/>
        <v>48477.854999999996</v>
      </c>
      <c r="I1167" s="30">
        <v>2024</v>
      </c>
    </row>
    <row r="1168" spans="1:9" ht="16.5" customHeight="1">
      <c r="A1168" s="18"/>
      <c r="B1168" s="26" t="s">
        <v>1799</v>
      </c>
      <c r="C1168" s="25">
        <v>1</v>
      </c>
      <c r="D1168" s="19">
        <v>1445203</v>
      </c>
      <c r="E1168" s="25" t="s">
        <v>6899</v>
      </c>
      <c r="F1168" s="19" t="s">
        <v>6900</v>
      </c>
      <c r="G1168" s="117">
        <v>92265.279999999999</v>
      </c>
      <c r="H1168" s="27">
        <f t="shared" si="14"/>
        <v>138397.91999999998</v>
      </c>
      <c r="I1168" s="30">
        <v>2024</v>
      </c>
    </row>
    <row r="1169" spans="1:9" ht="16.5" customHeight="1">
      <c r="A1169" s="18"/>
      <c r="B1169" s="26" t="s">
        <v>1799</v>
      </c>
      <c r="C1169" s="25">
        <v>1</v>
      </c>
      <c r="D1169" s="19">
        <v>1445351</v>
      </c>
      <c r="E1169" s="25" t="s">
        <v>6901</v>
      </c>
      <c r="F1169" s="19" t="s">
        <v>6902</v>
      </c>
      <c r="G1169" s="117">
        <v>100160</v>
      </c>
      <c r="H1169" s="27">
        <f t="shared" si="14"/>
        <v>150240</v>
      </c>
      <c r="I1169" s="30">
        <v>2024</v>
      </c>
    </row>
    <row r="1170" spans="1:9" ht="16.5" customHeight="1">
      <c r="A1170" s="18"/>
      <c r="B1170" s="26" t="s">
        <v>1799</v>
      </c>
      <c r="C1170" s="25">
        <v>1</v>
      </c>
      <c r="D1170" s="19">
        <v>1445379</v>
      </c>
      <c r="E1170" s="25" t="s">
        <v>6903</v>
      </c>
      <c r="F1170" s="19" t="s">
        <v>6904</v>
      </c>
      <c r="G1170" s="117">
        <v>144697.73000000001</v>
      </c>
      <c r="H1170" s="27">
        <f t="shared" si="14"/>
        <v>217046.59500000003</v>
      </c>
      <c r="I1170" s="30">
        <v>2024</v>
      </c>
    </row>
    <row r="1171" spans="1:9" ht="16.5" customHeight="1">
      <c r="A1171" s="18"/>
      <c r="B1171" s="26" t="s">
        <v>1799</v>
      </c>
      <c r="C1171" s="25">
        <v>1</v>
      </c>
      <c r="D1171" s="19">
        <v>1446707</v>
      </c>
      <c r="E1171" s="25" t="s">
        <v>6905</v>
      </c>
      <c r="F1171" s="19" t="s">
        <v>6906</v>
      </c>
      <c r="G1171" s="117">
        <v>50745.8</v>
      </c>
      <c r="H1171" s="27">
        <f t="shared" si="14"/>
        <v>76118.700000000012</v>
      </c>
      <c r="I1171" s="30">
        <v>2024</v>
      </c>
    </row>
    <row r="1172" spans="1:9" ht="16.5" customHeight="1">
      <c r="A1172" s="18"/>
      <c r="B1172" s="26" t="s">
        <v>1799</v>
      </c>
      <c r="C1172" s="25">
        <v>1</v>
      </c>
      <c r="D1172" s="19">
        <v>1446732</v>
      </c>
      <c r="E1172" s="25" t="s">
        <v>6907</v>
      </c>
      <c r="F1172" s="19" t="s">
        <v>6908</v>
      </c>
      <c r="G1172" s="117">
        <v>20000</v>
      </c>
      <c r="H1172" s="27">
        <f t="shared" si="14"/>
        <v>30000</v>
      </c>
      <c r="I1172" s="30">
        <v>2024</v>
      </c>
    </row>
    <row r="1173" spans="1:9" ht="16.5" customHeight="1">
      <c r="A1173" s="18"/>
      <c r="B1173" s="26" t="s">
        <v>1799</v>
      </c>
      <c r="C1173" s="25">
        <v>1</v>
      </c>
      <c r="D1173" s="19">
        <v>1446916</v>
      </c>
      <c r="E1173" s="25" t="s">
        <v>6909</v>
      </c>
      <c r="F1173" s="19" t="s">
        <v>6910</v>
      </c>
      <c r="G1173" s="117">
        <v>5008</v>
      </c>
      <c r="H1173" s="27">
        <f t="shared" si="14"/>
        <v>7512</v>
      </c>
      <c r="I1173" s="30">
        <v>2024</v>
      </c>
    </row>
    <row r="1174" spans="1:9" ht="16.5" customHeight="1">
      <c r="A1174" s="18"/>
      <c r="B1174" s="26" t="s">
        <v>1799</v>
      </c>
      <c r="C1174" s="25">
        <v>1</v>
      </c>
      <c r="D1174" s="45">
        <v>1446813</v>
      </c>
      <c r="E1174" s="25" t="s">
        <v>6911</v>
      </c>
      <c r="F1174" s="35" t="s">
        <v>4686</v>
      </c>
      <c r="G1174" s="117">
        <v>576149.18000000005</v>
      </c>
      <c r="H1174" s="27">
        <f t="shared" si="14"/>
        <v>864223.77</v>
      </c>
      <c r="I1174" s="30">
        <v>2024</v>
      </c>
    </row>
    <row r="1175" spans="1:9" ht="16.5" customHeight="1">
      <c r="A1175" s="18"/>
      <c r="B1175" s="26" t="s">
        <v>1799</v>
      </c>
      <c r="C1175" s="25">
        <v>1</v>
      </c>
      <c r="D1175" s="45">
        <v>1239592</v>
      </c>
      <c r="E1175" s="25" t="s">
        <v>6912</v>
      </c>
      <c r="F1175" s="35" t="s">
        <v>6913</v>
      </c>
      <c r="G1175" s="117">
        <v>718.8</v>
      </c>
      <c r="H1175" s="27">
        <f t="shared" si="14"/>
        <v>1078.1999999999998</v>
      </c>
      <c r="I1175" s="30">
        <v>2024</v>
      </c>
    </row>
    <row r="1176" spans="1:9" ht="16.5" customHeight="1">
      <c r="A1176" s="18"/>
      <c r="B1176" s="26" t="s">
        <v>1799</v>
      </c>
      <c r="C1176" s="25">
        <v>1</v>
      </c>
      <c r="D1176" s="45">
        <v>1239637</v>
      </c>
      <c r="E1176" s="25" t="s">
        <v>6914</v>
      </c>
      <c r="F1176" s="35" t="s">
        <v>6915</v>
      </c>
      <c r="G1176" s="117">
        <v>3078.95</v>
      </c>
      <c r="H1176" s="27">
        <f t="shared" si="14"/>
        <v>4618.4249999999993</v>
      </c>
      <c r="I1176" s="30">
        <v>2024</v>
      </c>
    </row>
    <row r="1177" spans="1:9" ht="16.5" customHeight="1">
      <c r="A1177" s="18"/>
      <c r="B1177" s="26" t="s">
        <v>1799</v>
      </c>
      <c r="C1177" s="25">
        <v>1</v>
      </c>
      <c r="D1177" s="45">
        <v>1239657</v>
      </c>
      <c r="E1177" s="25" t="s">
        <v>6916</v>
      </c>
      <c r="F1177" s="35" t="s">
        <v>6917</v>
      </c>
      <c r="G1177" s="117">
        <v>2643.2</v>
      </c>
      <c r="H1177" s="27">
        <f t="shared" si="14"/>
        <v>3964.7999999999997</v>
      </c>
      <c r="I1177" s="30">
        <v>2024</v>
      </c>
    </row>
    <row r="1178" spans="1:9" ht="16.5" customHeight="1">
      <c r="A1178" s="18"/>
      <c r="B1178" s="26" t="s">
        <v>1799</v>
      </c>
      <c r="C1178" s="25">
        <v>1</v>
      </c>
      <c r="D1178" s="45">
        <v>1239681</v>
      </c>
      <c r="E1178" s="25" t="s">
        <v>6918</v>
      </c>
      <c r="F1178" s="35" t="s">
        <v>6917</v>
      </c>
      <c r="G1178" s="117">
        <v>2086</v>
      </c>
      <c r="H1178" s="27">
        <f t="shared" si="14"/>
        <v>3129</v>
      </c>
      <c r="I1178" s="30">
        <v>2024</v>
      </c>
    </row>
    <row r="1179" spans="1:9" ht="16.5" customHeight="1">
      <c r="A1179" s="18"/>
      <c r="B1179" s="26" t="s">
        <v>1799</v>
      </c>
      <c r="C1179" s="25">
        <v>1</v>
      </c>
      <c r="D1179" s="45">
        <v>1239699</v>
      </c>
      <c r="E1179" s="25" t="s">
        <v>6919</v>
      </c>
      <c r="F1179" s="35" t="s">
        <v>6917</v>
      </c>
      <c r="G1179" s="117">
        <v>4539.6000000000004</v>
      </c>
      <c r="H1179" s="27">
        <f t="shared" si="14"/>
        <v>6809.4000000000005</v>
      </c>
      <c r="I1179" s="30">
        <v>2024</v>
      </c>
    </row>
    <row r="1180" spans="1:9" ht="16.5" customHeight="1">
      <c r="A1180" s="18"/>
      <c r="B1180" s="26" t="s">
        <v>1799</v>
      </c>
      <c r="C1180" s="25">
        <v>1</v>
      </c>
      <c r="D1180" s="45">
        <v>1239925</v>
      </c>
      <c r="E1180" s="25" t="s">
        <v>6920</v>
      </c>
      <c r="F1180" s="35" t="s">
        <v>6921</v>
      </c>
      <c r="G1180" s="117">
        <v>3730.14</v>
      </c>
      <c r="H1180" s="27">
        <f t="shared" si="14"/>
        <v>5595.21</v>
      </c>
      <c r="I1180" s="30">
        <v>2024</v>
      </c>
    </row>
    <row r="1181" spans="1:9" ht="16.5" customHeight="1">
      <c r="A1181" s="18"/>
      <c r="B1181" s="26" t="s">
        <v>1799</v>
      </c>
      <c r="C1181" s="25">
        <v>1</v>
      </c>
      <c r="D1181" s="45">
        <v>1239954</v>
      </c>
      <c r="E1181" s="25" t="s">
        <v>6922</v>
      </c>
      <c r="F1181" s="35" t="s">
        <v>6921</v>
      </c>
      <c r="G1181" s="117">
        <v>19887.7</v>
      </c>
      <c r="H1181" s="27">
        <f t="shared" si="14"/>
        <v>29831.550000000003</v>
      </c>
      <c r="I1181" s="30">
        <v>2024</v>
      </c>
    </row>
    <row r="1182" spans="1:9" ht="16.5" customHeight="1">
      <c r="A1182" s="18"/>
      <c r="B1182" s="26" t="s">
        <v>1799</v>
      </c>
      <c r="C1182" s="25">
        <v>1</v>
      </c>
      <c r="D1182" s="45">
        <v>1353063</v>
      </c>
      <c r="E1182" s="25" t="s">
        <v>6923</v>
      </c>
      <c r="F1182" s="35" t="s">
        <v>6924</v>
      </c>
      <c r="G1182" s="117">
        <v>33605.660000000003</v>
      </c>
      <c r="H1182" s="27">
        <f t="shared" si="14"/>
        <v>50408.490000000005</v>
      </c>
      <c r="I1182" s="30">
        <v>2024</v>
      </c>
    </row>
    <row r="1183" spans="1:9" ht="16.5" customHeight="1">
      <c r="A1183" s="18"/>
      <c r="B1183" s="26" t="s">
        <v>1799</v>
      </c>
      <c r="C1183" s="25">
        <v>1</v>
      </c>
      <c r="D1183" s="45">
        <v>1353086</v>
      </c>
      <c r="E1183" s="25" t="s">
        <v>6925</v>
      </c>
      <c r="F1183" s="35" t="s">
        <v>6926</v>
      </c>
      <c r="G1183" s="117">
        <v>15506.9</v>
      </c>
      <c r="H1183" s="27">
        <f t="shared" si="14"/>
        <v>23260.35</v>
      </c>
      <c r="I1183" s="30">
        <v>2024</v>
      </c>
    </row>
    <row r="1184" spans="1:9" ht="16.5" customHeight="1">
      <c r="A1184" s="18"/>
      <c r="B1184" s="26" t="s">
        <v>1799</v>
      </c>
      <c r="C1184" s="25">
        <v>1</v>
      </c>
      <c r="D1184" s="45">
        <v>1353103</v>
      </c>
      <c r="E1184" s="25" t="s">
        <v>6927</v>
      </c>
      <c r="F1184" s="35" t="s">
        <v>6928</v>
      </c>
      <c r="G1184" s="117">
        <v>3197.15</v>
      </c>
      <c r="H1184" s="27">
        <f t="shared" si="14"/>
        <v>4795.7250000000004</v>
      </c>
      <c r="I1184" s="30">
        <v>2024</v>
      </c>
    </row>
    <row r="1185" spans="1:9" ht="16.5" customHeight="1">
      <c r="A1185" s="18"/>
      <c r="B1185" s="26" t="s">
        <v>1799</v>
      </c>
      <c r="C1185" s="25">
        <v>1</v>
      </c>
      <c r="D1185" s="45">
        <v>1252710</v>
      </c>
      <c r="E1185" s="25" t="s">
        <v>6929</v>
      </c>
      <c r="F1185" s="19" t="s">
        <v>6930</v>
      </c>
      <c r="G1185" s="108">
        <v>672852.47999999998</v>
      </c>
      <c r="H1185" s="27">
        <f t="shared" si="14"/>
        <v>1009278.72</v>
      </c>
      <c r="I1185" s="30">
        <v>2024</v>
      </c>
    </row>
    <row r="1186" spans="1:9" ht="16.5" customHeight="1">
      <c r="A1186" s="18"/>
      <c r="B1186" s="26" t="s">
        <v>1799</v>
      </c>
      <c r="C1186" s="25">
        <v>1</v>
      </c>
      <c r="D1186" s="45">
        <v>1252689</v>
      </c>
      <c r="E1186" s="25" t="s">
        <v>6931</v>
      </c>
      <c r="F1186" s="19" t="s">
        <v>6932</v>
      </c>
      <c r="G1186" s="108"/>
      <c r="H1186" s="27">
        <f t="shared" si="14"/>
        <v>0</v>
      </c>
      <c r="I1186" s="30">
        <v>2024</v>
      </c>
    </row>
    <row r="1187" spans="1:9" ht="16.5" customHeight="1">
      <c r="A1187" s="18"/>
      <c r="B1187" s="26" t="s">
        <v>1799</v>
      </c>
      <c r="C1187" s="25">
        <v>1</v>
      </c>
      <c r="D1187" s="19">
        <v>1239040</v>
      </c>
      <c r="E1187" s="25" t="s">
        <v>6933</v>
      </c>
      <c r="F1187" s="19" t="s">
        <v>6934</v>
      </c>
      <c r="G1187" s="117">
        <v>50267.82</v>
      </c>
      <c r="H1187" s="27">
        <f t="shared" si="14"/>
        <v>75401.73</v>
      </c>
      <c r="I1187" s="30">
        <v>2025</v>
      </c>
    </row>
    <row r="1188" spans="1:9" ht="16.5" customHeight="1">
      <c r="A1188" s="18"/>
      <c r="B1188" s="26" t="s">
        <v>1799</v>
      </c>
      <c r="C1188" s="25">
        <v>1</v>
      </c>
      <c r="D1188" s="19">
        <v>1240380</v>
      </c>
      <c r="E1188" s="25" t="s">
        <v>6935</v>
      </c>
      <c r="F1188" s="19" t="s">
        <v>6936</v>
      </c>
      <c r="G1188" s="117">
        <v>46021.98</v>
      </c>
      <c r="H1188" s="27">
        <f t="shared" si="14"/>
        <v>69032.97</v>
      </c>
      <c r="I1188" s="30">
        <v>2026</v>
      </c>
    </row>
    <row r="1189" spans="1:9" ht="16.5" customHeight="1">
      <c r="A1189" s="18"/>
      <c r="B1189" s="26" t="s">
        <v>1799</v>
      </c>
      <c r="C1189" s="25">
        <v>1</v>
      </c>
      <c r="D1189" s="19">
        <v>1251049</v>
      </c>
      <c r="E1189" s="25" t="s">
        <v>6937</v>
      </c>
      <c r="F1189" s="19" t="s">
        <v>6938</v>
      </c>
      <c r="G1189" s="117">
        <v>164209.01999999999</v>
      </c>
      <c r="H1189" s="27">
        <f t="shared" si="14"/>
        <v>246313.52999999997</v>
      </c>
      <c r="I1189" s="30">
        <v>2026</v>
      </c>
    </row>
    <row r="1190" spans="1:9" ht="16.5" customHeight="1">
      <c r="A1190" s="18"/>
      <c r="B1190" s="26" t="s">
        <v>1799</v>
      </c>
      <c r="C1190" s="25">
        <v>1</v>
      </c>
      <c r="D1190" s="19">
        <v>1351695</v>
      </c>
      <c r="E1190" s="25" t="s">
        <v>6939</v>
      </c>
      <c r="F1190" s="19" t="s">
        <v>1809</v>
      </c>
      <c r="G1190" s="117">
        <v>72261.69</v>
      </c>
      <c r="H1190" s="27">
        <f t="shared" si="14"/>
        <v>108392.535</v>
      </c>
      <c r="I1190" s="30">
        <v>2026</v>
      </c>
    </row>
    <row r="1191" spans="1:9" ht="16.5" customHeight="1">
      <c r="A1191" s="18"/>
      <c r="B1191" s="26" t="s">
        <v>1799</v>
      </c>
      <c r="C1191" s="25">
        <v>1</v>
      </c>
      <c r="D1191" s="19">
        <v>1234381</v>
      </c>
      <c r="E1191" s="25" t="s">
        <v>6940</v>
      </c>
      <c r="F1191" s="19" t="s">
        <v>6941</v>
      </c>
      <c r="G1191" s="117">
        <v>3453.84</v>
      </c>
      <c r="H1191" s="27">
        <v>3453.84</v>
      </c>
      <c r="I1191" s="30"/>
    </row>
    <row r="1192" spans="1:9" ht="16.5" customHeight="1">
      <c r="A1192" s="18"/>
      <c r="B1192" s="26" t="s">
        <v>1799</v>
      </c>
      <c r="C1192" s="25">
        <v>1</v>
      </c>
      <c r="D1192" s="19">
        <v>1236835</v>
      </c>
      <c r="E1192" s="25" t="s">
        <v>6942</v>
      </c>
      <c r="F1192" s="19" t="s">
        <v>6943</v>
      </c>
      <c r="G1192" s="117">
        <v>8280.5499999999993</v>
      </c>
      <c r="H1192" s="27">
        <v>8280.5499999999993</v>
      </c>
      <c r="I1192" s="30"/>
    </row>
    <row r="1193" spans="1:9" ht="16.5" customHeight="1">
      <c r="A1193" s="18"/>
      <c r="B1193" s="26" t="s">
        <v>1799</v>
      </c>
      <c r="C1193" s="25">
        <v>1</v>
      </c>
      <c r="D1193" s="19">
        <v>1284971</v>
      </c>
      <c r="E1193" s="25" t="s">
        <v>6944</v>
      </c>
      <c r="F1193" s="19" t="s">
        <v>6945</v>
      </c>
      <c r="G1193" s="117">
        <v>70175.03</v>
      </c>
      <c r="H1193" s="27">
        <v>70175.03</v>
      </c>
      <c r="I1193" s="30"/>
    </row>
    <row r="1194" spans="1:9" ht="16.5" customHeight="1">
      <c r="A1194" s="18"/>
      <c r="B1194" s="26" t="s">
        <v>1799</v>
      </c>
      <c r="C1194" s="25">
        <v>2</v>
      </c>
      <c r="D1194" s="19">
        <v>1234285</v>
      </c>
      <c r="E1194" s="19" t="s">
        <v>6946</v>
      </c>
      <c r="F1194" s="19" t="s">
        <v>6947</v>
      </c>
      <c r="G1194" s="117">
        <v>61043.839999999997</v>
      </c>
      <c r="H1194" s="27">
        <f t="shared" ref="H1194:H1199" si="15">G1194*1.5</f>
        <v>91565.759999999995</v>
      </c>
      <c r="I1194" s="30">
        <v>2025</v>
      </c>
    </row>
    <row r="1195" spans="1:9" ht="16.5" customHeight="1">
      <c r="A1195" s="18"/>
      <c r="B1195" s="26" t="s">
        <v>1799</v>
      </c>
      <c r="C1195" s="25">
        <v>2</v>
      </c>
      <c r="D1195" s="19">
        <v>1234328</v>
      </c>
      <c r="E1195" s="25" t="s">
        <v>6948</v>
      </c>
      <c r="F1195" s="19" t="s">
        <v>6949</v>
      </c>
      <c r="G1195" s="117">
        <v>60470.12</v>
      </c>
      <c r="H1195" s="27">
        <f t="shared" si="15"/>
        <v>90705.180000000008</v>
      </c>
      <c r="I1195" s="30">
        <v>2025</v>
      </c>
    </row>
    <row r="1196" spans="1:9" ht="23.65" customHeight="1">
      <c r="A1196" s="18"/>
      <c r="B1196" s="26" t="s">
        <v>1799</v>
      </c>
      <c r="C1196" s="25">
        <v>2</v>
      </c>
      <c r="D1196" s="19">
        <v>1235573</v>
      </c>
      <c r="E1196" s="25" t="s">
        <v>6950</v>
      </c>
      <c r="F1196" s="19" t="s">
        <v>6951</v>
      </c>
      <c r="G1196" s="117">
        <v>124401.99</v>
      </c>
      <c r="H1196" s="27">
        <f t="shared" si="15"/>
        <v>186602.98500000002</v>
      </c>
      <c r="I1196" s="30">
        <v>2025</v>
      </c>
    </row>
    <row r="1197" spans="1:9" ht="16.5" customHeight="1">
      <c r="A1197" s="18"/>
      <c r="B1197" s="26" t="s">
        <v>1799</v>
      </c>
      <c r="C1197" s="25">
        <v>2</v>
      </c>
      <c r="D1197" s="19">
        <v>1235933</v>
      </c>
      <c r="E1197" s="25" t="s">
        <v>6952</v>
      </c>
      <c r="F1197" s="19" t="s">
        <v>6953</v>
      </c>
      <c r="G1197" s="117">
        <v>38371.26</v>
      </c>
      <c r="H1197" s="27">
        <f t="shared" si="15"/>
        <v>57556.89</v>
      </c>
      <c r="I1197" s="30">
        <v>2025</v>
      </c>
    </row>
    <row r="1198" spans="1:9" ht="16.5" customHeight="1">
      <c r="A1198" s="18"/>
      <c r="B1198" s="26" t="s">
        <v>1799</v>
      </c>
      <c r="C1198" s="25">
        <v>2</v>
      </c>
      <c r="D1198" s="19">
        <v>1235961</v>
      </c>
      <c r="E1198" s="25" t="s">
        <v>6954</v>
      </c>
      <c r="F1198" s="19" t="s">
        <v>6955</v>
      </c>
      <c r="G1198" s="117">
        <v>86438.46</v>
      </c>
      <c r="H1198" s="27">
        <f t="shared" si="15"/>
        <v>129657.69</v>
      </c>
      <c r="I1198" s="30">
        <v>2025</v>
      </c>
    </row>
    <row r="1199" spans="1:9" ht="16.5" customHeight="1">
      <c r="A1199" s="18"/>
      <c r="B1199" s="26" t="s">
        <v>1799</v>
      </c>
      <c r="C1199" s="25">
        <v>2</v>
      </c>
      <c r="D1199" s="19">
        <v>1239015</v>
      </c>
      <c r="E1199" s="25" t="s">
        <v>6956</v>
      </c>
      <c r="F1199" s="19" t="s">
        <v>6957</v>
      </c>
      <c r="G1199" s="117">
        <v>76406.960000000006</v>
      </c>
      <c r="H1199" s="27">
        <f t="shared" si="15"/>
        <v>114610.44</v>
      </c>
      <c r="I1199" s="30">
        <v>2025</v>
      </c>
    </row>
    <row r="1200" spans="1:9" ht="16.5" customHeight="1">
      <c r="A1200" s="18"/>
      <c r="B1200" s="26" t="s">
        <v>1799</v>
      </c>
      <c r="C1200" s="25">
        <v>2</v>
      </c>
      <c r="D1200" s="19">
        <v>1239072</v>
      </c>
      <c r="E1200" s="25" t="s">
        <v>6958</v>
      </c>
      <c r="F1200" s="19" t="s">
        <v>6959</v>
      </c>
      <c r="G1200" s="117">
        <v>19115.669999999998</v>
      </c>
      <c r="H1200" s="27">
        <v>19116.669999999998</v>
      </c>
      <c r="I1200" s="30">
        <v>2025</v>
      </c>
    </row>
    <row r="1201" spans="1:9" ht="16.5" customHeight="1">
      <c r="A1201" s="18"/>
      <c r="B1201" s="26" t="s">
        <v>1799</v>
      </c>
      <c r="C1201" s="25">
        <v>2</v>
      </c>
      <c r="D1201" s="19">
        <v>1239090</v>
      </c>
      <c r="E1201" s="25" t="s">
        <v>6960</v>
      </c>
      <c r="F1201" s="19" t="s">
        <v>6961</v>
      </c>
      <c r="G1201" s="117">
        <v>47892.94</v>
      </c>
      <c r="H1201" s="27">
        <f t="shared" ref="H1201:H1216" si="16">G1201*1.5</f>
        <v>71839.41</v>
      </c>
      <c r="I1201" s="30">
        <v>2025</v>
      </c>
    </row>
    <row r="1202" spans="1:9" ht="16.5" customHeight="1">
      <c r="A1202" s="18"/>
      <c r="B1202" s="26" t="s">
        <v>1799</v>
      </c>
      <c r="C1202" s="25">
        <v>2</v>
      </c>
      <c r="D1202" s="19">
        <v>1239530</v>
      </c>
      <c r="E1202" s="25" t="s">
        <v>6962</v>
      </c>
      <c r="F1202" s="19" t="s">
        <v>6963</v>
      </c>
      <c r="G1202" s="117">
        <v>45123.76</v>
      </c>
      <c r="H1202" s="27">
        <f t="shared" si="16"/>
        <v>67685.64</v>
      </c>
      <c r="I1202" s="30">
        <v>2025</v>
      </c>
    </row>
    <row r="1203" spans="1:9" ht="16.5" customHeight="1">
      <c r="A1203" s="18"/>
      <c r="B1203" s="26" t="s">
        <v>1799</v>
      </c>
      <c r="C1203" s="25">
        <v>2</v>
      </c>
      <c r="D1203" s="19">
        <v>1239558</v>
      </c>
      <c r="E1203" s="25" t="s">
        <v>6964</v>
      </c>
      <c r="F1203" s="19" t="s">
        <v>6965</v>
      </c>
      <c r="G1203" s="117">
        <v>113262.5</v>
      </c>
      <c r="H1203" s="27">
        <f t="shared" si="16"/>
        <v>169893.75</v>
      </c>
      <c r="I1203" s="30">
        <v>2025</v>
      </c>
    </row>
    <row r="1204" spans="1:9" ht="16.5" customHeight="1">
      <c r="A1204" s="18"/>
      <c r="B1204" s="26" t="s">
        <v>1799</v>
      </c>
      <c r="C1204" s="25">
        <v>2</v>
      </c>
      <c r="D1204" s="19">
        <v>1351046</v>
      </c>
      <c r="E1204" s="25" t="s">
        <v>6966</v>
      </c>
      <c r="F1204" s="19" t="s">
        <v>6967</v>
      </c>
      <c r="G1204" s="117">
        <v>71016.59</v>
      </c>
      <c r="H1204" s="27">
        <f t="shared" si="16"/>
        <v>106524.88499999999</v>
      </c>
      <c r="I1204" s="30">
        <v>2025</v>
      </c>
    </row>
    <row r="1205" spans="1:9" ht="16.5" customHeight="1">
      <c r="A1205" s="18"/>
      <c r="B1205" s="26" t="s">
        <v>1799</v>
      </c>
      <c r="C1205" s="25">
        <v>2</v>
      </c>
      <c r="D1205" s="19">
        <v>1242103</v>
      </c>
      <c r="E1205" s="25" t="s">
        <v>6968</v>
      </c>
      <c r="F1205" s="19" t="s">
        <v>6969</v>
      </c>
      <c r="G1205" s="117">
        <v>103335.13</v>
      </c>
      <c r="H1205" s="27">
        <f t="shared" si="16"/>
        <v>155002.69500000001</v>
      </c>
      <c r="I1205" s="30">
        <v>2026</v>
      </c>
    </row>
    <row r="1206" spans="1:9" ht="16.5" customHeight="1">
      <c r="A1206" s="18"/>
      <c r="B1206" s="26" t="s">
        <v>1799</v>
      </c>
      <c r="C1206" s="25">
        <v>3</v>
      </c>
      <c r="D1206" s="19">
        <v>1250992</v>
      </c>
      <c r="E1206" s="25" t="s">
        <v>6970</v>
      </c>
      <c r="F1206" s="19" t="s">
        <v>6971</v>
      </c>
      <c r="G1206" s="117">
        <v>179587.08</v>
      </c>
      <c r="H1206" s="27">
        <f t="shared" si="16"/>
        <v>269380.62</v>
      </c>
      <c r="I1206" s="30">
        <v>2026</v>
      </c>
    </row>
    <row r="1207" spans="1:9" ht="16.5" customHeight="1">
      <c r="A1207" s="18"/>
      <c r="B1207" s="26" t="s">
        <v>1799</v>
      </c>
      <c r="C1207" s="25">
        <v>3</v>
      </c>
      <c r="D1207" s="19">
        <v>1251091</v>
      </c>
      <c r="E1207" s="25" t="s">
        <v>6972</v>
      </c>
      <c r="F1207" s="19" t="s">
        <v>6973</v>
      </c>
      <c r="G1207" s="117">
        <v>101286.51</v>
      </c>
      <c r="H1207" s="27">
        <f t="shared" si="16"/>
        <v>151929.76499999998</v>
      </c>
      <c r="I1207" s="30">
        <v>2026</v>
      </c>
    </row>
    <row r="1208" spans="1:9" ht="16.5" customHeight="1">
      <c r="A1208" s="18"/>
      <c r="B1208" s="26" t="s">
        <v>1799</v>
      </c>
      <c r="C1208" s="25">
        <v>3</v>
      </c>
      <c r="D1208" s="19">
        <v>1251095</v>
      </c>
      <c r="E1208" s="25" t="s">
        <v>6974</v>
      </c>
      <c r="F1208" s="19" t="s">
        <v>6975</v>
      </c>
      <c r="G1208" s="117">
        <v>266640.40000000002</v>
      </c>
      <c r="H1208" s="27">
        <f t="shared" si="16"/>
        <v>399960.60000000003</v>
      </c>
      <c r="I1208" s="30">
        <v>2026</v>
      </c>
    </row>
    <row r="1209" spans="1:9" ht="16.5" customHeight="1">
      <c r="A1209" s="18"/>
      <c r="B1209" s="26" t="s">
        <v>1799</v>
      </c>
      <c r="C1209" s="25">
        <v>3</v>
      </c>
      <c r="D1209" s="19">
        <v>1251126</v>
      </c>
      <c r="E1209" s="25" t="s">
        <v>6976</v>
      </c>
      <c r="F1209" s="19" t="s">
        <v>6977</v>
      </c>
      <c r="G1209" s="117">
        <v>99114.58</v>
      </c>
      <c r="H1209" s="27">
        <f t="shared" si="16"/>
        <v>148671.87</v>
      </c>
      <c r="I1209" s="30">
        <v>2026</v>
      </c>
    </row>
    <row r="1210" spans="1:9">
      <c r="A1210" s="18"/>
      <c r="B1210" s="26" t="s">
        <v>1799</v>
      </c>
      <c r="C1210" s="25">
        <v>3</v>
      </c>
      <c r="D1210" s="19">
        <v>1351716</v>
      </c>
      <c r="E1210" s="25" t="s">
        <v>6978</v>
      </c>
      <c r="F1210" s="19" t="s">
        <v>6979</v>
      </c>
      <c r="G1210" s="117">
        <v>200094.65</v>
      </c>
      <c r="H1210" s="27">
        <f t="shared" si="16"/>
        <v>300141.97499999998</v>
      </c>
      <c r="I1210" s="30">
        <v>2026</v>
      </c>
    </row>
    <row r="1211" spans="1:9" ht="12.6" customHeight="1">
      <c r="A1211" s="18"/>
      <c r="B1211" s="26" t="s">
        <v>1799</v>
      </c>
      <c r="C1211" s="25">
        <v>3</v>
      </c>
      <c r="D1211" s="19">
        <v>1352026</v>
      </c>
      <c r="E1211" s="25" t="s">
        <v>6980</v>
      </c>
      <c r="F1211" s="19" t="s">
        <v>6981</v>
      </c>
      <c r="G1211" s="117">
        <v>136778.92000000001</v>
      </c>
      <c r="H1211" s="27">
        <f t="shared" si="16"/>
        <v>205168.38</v>
      </c>
      <c r="I1211" s="30">
        <v>2026</v>
      </c>
    </row>
    <row r="1212" spans="1:9" ht="55.15" customHeight="1">
      <c r="A1212" s="18"/>
      <c r="B1212" s="26" t="s">
        <v>1799</v>
      </c>
      <c r="C1212" s="25">
        <v>3</v>
      </c>
      <c r="D1212" s="19">
        <v>1352314</v>
      </c>
      <c r="E1212" s="25" t="s">
        <v>6982</v>
      </c>
      <c r="F1212" s="19" t="s">
        <v>6983</v>
      </c>
      <c r="G1212" s="117">
        <v>94795.92</v>
      </c>
      <c r="H1212" s="27">
        <f t="shared" si="16"/>
        <v>142193.88</v>
      </c>
      <c r="I1212" s="30">
        <v>2026</v>
      </c>
    </row>
    <row r="1213" spans="1:9">
      <c r="A1213" s="18"/>
      <c r="B1213" s="26" t="s">
        <v>1799</v>
      </c>
      <c r="C1213" s="25">
        <v>3</v>
      </c>
      <c r="D1213" s="19">
        <v>1352335</v>
      </c>
      <c r="E1213" s="25" t="s">
        <v>6984</v>
      </c>
      <c r="F1213" s="19" t="s">
        <v>6985</v>
      </c>
      <c r="G1213" s="117">
        <v>155119.28</v>
      </c>
      <c r="H1213" s="27">
        <f t="shared" si="16"/>
        <v>232678.91999999998</v>
      </c>
      <c r="I1213" s="30">
        <v>2026</v>
      </c>
    </row>
    <row r="1214" spans="1:9" ht="16.5" customHeight="1">
      <c r="A1214" s="18"/>
      <c r="B1214" s="26" t="s">
        <v>1799</v>
      </c>
      <c r="C1214" s="25">
        <v>3</v>
      </c>
      <c r="D1214" s="19">
        <v>1352496</v>
      </c>
      <c r="E1214" s="25" t="s">
        <v>6986</v>
      </c>
      <c r="F1214" s="19" t="s">
        <v>6987</v>
      </c>
      <c r="G1214" s="117">
        <v>48834.51</v>
      </c>
      <c r="H1214" s="27">
        <f t="shared" si="16"/>
        <v>73251.764999999999</v>
      </c>
      <c r="I1214" s="30">
        <v>2026</v>
      </c>
    </row>
    <row r="1215" spans="1:9" ht="16.5" customHeight="1">
      <c r="A1215" s="18"/>
      <c r="B1215" s="26" t="s">
        <v>1799</v>
      </c>
      <c r="C1215" s="25">
        <v>3</v>
      </c>
      <c r="D1215" s="19">
        <v>1352689</v>
      </c>
      <c r="E1215" s="25" t="s">
        <v>6988</v>
      </c>
      <c r="F1215" s="19" t="s">
        <v>6989</v>
      </c>
      <c r="G1215" s="117">
        <v>61424.68</v>
      </c>
      <c r="H1215" s="27">
        <f t="shared" si="16"/>
        <v>92137.02</v>
      </c>
      <c r="I1215" s="30">
        <v>2026</v>
      </c>
    </row>
    <row r="1216" spans="1:9" ht="24.6" customHeight="1">
      <c r="A1216" s="18"/>
      <c r="B1216" s="26" t="s">
        <v>1799</v>
      </c>
      <c r="C1216" s="25">
        <v>3</v>
      </c>
      <c r="D1216" s="19">
        <v>1352814</v>
      </c>
      <c r="E1216" s="25" t="s">
        <v>6990</v>
      </c>
      <c r="F1216" s="19" t="s">
        <v>6991</v>
      </c>
      <c r="G1216" s="117">
        <v>238070.98</v>
      </c>
      <c r="H1216" s="27">
        <f t="shared" si="16"/>
        <v>357106.47000000003</v>
      </c>
      <c r="I1216" s="30">
        <v>2026</v>
      </c>
    </row>
    <row r="1217" spans="1:9" s="11" customFormat="1" ht="24">
      <c r="A1217" s="18">
        <v>42</v>
      </c>
      <c r="B1217" s="19" t="s">
        <v>1879</v>
      </c>
      <c r="C1217" s="25">
        <v>1</v>
      </c>
      <c r="D1217" s="25">
        <v>1236187</v>
      </c>
      <c r="E1217" s="25" t="s">
        <v>6992</v>
      </c>
      <c r="F1217" s="26" t="s">
        <v>6993</v>
      </c>
      <c r="G1217" s="118">
        <v>57335.54</v>
      </c>
      <c r="H1217" s="29">
        <v>400000</v>
      </c>
      <c r="I1217" s="53" t="s">
        <v>6994</v>
      </c>
    </row>
    <row r="1218" spans="1:9" s="11" customFormat="1" ht="24">
      <c r="A1218" s="18"/>
      <c r="B1218" s="19" t="s">
        <v>1879</v>
      </c>
      <c r="C1218" s="25">
        <v>2</v>
      </c>
      <c r="D1218" s="25">
        <v>1444473</v>
      </c>
      <c r="E1218" s="25" t="s">
        <v>6995</v>
      </c>
      <c r="F1218" s="35" t="s">
        <v>1945</v>
      </c>
      <c r="G1218" s="119">
        <v>25021.4</v>
      </c>
      <c r="H1218" s="29">
        <v>20000</v>
      </c>
      <c r="I1218" s="53" t="s">
        <v>6994</v>
      </c>
    </row>
    <row r="1219" spans="1:9" s="11" customFormat="1" ht="24">
      <c r="A1219" s="18"/>
      <c r="B1219" s="19" t="s">
        <v>1879</v>
      </c>
      <c r="C1219" s="25">
        <v>3</v>
      </c>
      <c r="D1219" s="25">
        <v>1444499</v>
      </c>
      <c r="E1219" s="25" t="s">
        <v>6996</v>
      </c>
      <c r="F1219" s="35" t="s">
        <v>6997</v>
      </c>
      <c r="G1219" s="119">
        <v>1781.25</v>
      </c>
      <c r="H1219" s="29">
        <v>25000</v>
      </c>
      <c r="I1219" s="53" t="s">
        <v>6994</v>
      </c>
    </row>
    <row r="1220" spans="1:9" s="11" customFormat="1" ht="24">
      <c r="A1220" s="18"/>
      <c r="B1220" s="19" t="s">
        <v>1879</v>
      </c>
      <c r="C1220" s="25">
        <v>4</v>
      </c>
      <c r="D1220" s="25">
        <v>1445248</v>
      </c>
      <c r="E1220" s="25" t="s">
        <v>6998</v>
      </c>
      <c r="F1220" s="35" t="s">
        <v>1535</v>
      </c>
      <c r="G1220" s="119">
        <v>68182.22</v>
      </c>
      <c r="H1220" s="29">
        <v>50000</v>
      </c>
      <c r="I1220" s="53" t="s">
        <v>6994</v>
      </c>
    </row>
    <row r="1221" spans="1:9" s="11" customFormat="1" ht="24">
      <c r="A1221" s="18"/>
      <c r="B1221" s="19" t="s">
        <v>1879</v>
      </c>
      <c r="C1221" s="25">
        <v>5</v>
      </c>
      <c r="D1221" s="25">
        <v>1242710</v>
      </c>
      <c r="E1221" s="25" t="s">
        <v>6999</v>
      </c>
      <c r="F1221" s="35" t="s">
        <v>4697</v>
      </c>
      <c r="G1221" s="119">
        <v>271913.95</v>
      </c>
      <c r="H1221" s="29">
        <v>750000</v>
      </c>
      <c r="I1221" s="53" t="s">
        <v>6994</v>
      </c>
    </row>
    <row r="1222" spans="1:9" s="11" customFormat="1" ht="15" customHeight="1">
      <c r="A1222" s="18"/>
      <c r="B1222" s="19" t="s">
        <v>1879</v>
      </c>
      <c r="C1222" s="25">
        <v>6</v>
      </c>
      <c r="D1222" s="25">
        <v>1245217</v>
      </c>
      <c r="E1222" s="25" t="s">
        <v>7000</v>
      </c>
      <c r="F1222" s="35" t="s">
        <v>4712</v>
      </c>
      <c r="G1222" s="119">
        <v>295701.76000000001</v>
      </c>
      <c r="H1222" s="29">
        <v>1700000</v>
      </c>
      <c r="I1222" s="53" t="s">
        <v>6994</v>
      </c>
    </row>
    <row r="1223" spans="1:9" s="11" customFormat="1" ht="24">
      <c r="A1223" s="18"/>
      <c r="B1223" s="19" t="s">
        <v>1879</v>
      </c>
      <c r="C1223" s="25">
        <v>7</v>
      </c>
      <c r="D1223" s="25">
        <v>1353078</v>
      </c>
      <c r="E1223" s="25" t="s">
        <v>7001</v>
      </c>
      <c r="F1223" s="35" t="s">
        <v>4708</v>
      </c>
      <c r="G1223" s="119">
        <v>294218.27</v>
      </c>
      <c r="H1223" s="29">
        <v>50000</v>
      </c>
      <c r="I1223" s="53" t="s">
        <v>6994</v>
      </c>
    </row>
    <row r="1224" spans="1:9" s="11" customFormat="1" ht="15" customHeight="1">
      <c r="A1224" s="18"/>
      <c r="B1224" s="19" t="s">
        <v>1879</v>
      </c>
      <c r="C1224" s="25">
        <v>8</v>
      </c>
      <c r="D1224" s="25">
        <v>1250896</v>
      </c>
      <c r="E1224" s="25" t="s">
        <v>7002</v>
      </c>
      <c r="F1224" s="35" t="s">
        <v>4711</v>
      </c>
      <c r="G1224" s="119">
        <v>3160405.72</v>
      </c>
      <c r="H1224" s="29">
        <v>5320000</v>
      </c>
      <c r="I1224" s="53" t="s">
        <v>6994</v>
      </c>
    </row>
    <row r="1225" spans="1:9" s="11" customFormat="1" ht="24">
      <c r="A1225" s="18"/>
      <c r="B1225" s="19" t="s">
        <v>1879</v>
      </c>
      <c r="C1225" s="25">
        <v>9</v>
      </c>
      <c r="D1225" s="25">
        <v>1251019</v>
      </c>
      <c r="E1225" s="25" t="s">
        <v>7003</v>
      </c>
      <c r="F1225" s="35" t="s">
        <v>7004</v>
      </c>
      <c r="G1225" s="119">
        <v>827980.93</v>
      </c>
      <c r="H1225" s="29">
        <v>1500000</v>
      </c>
      <c r="I1225" s="53" t="s">
        <v>6994</v>
      </c>
    </row>
    <row r="1226" spans="1:9" s="11" customFormat="1" ht="15" customHeight="1">
      <c r="A1226" s="18"/>
      <c r="B1226" s="19" t="s">
        <v>1879</v>
      </c>
      <c r="C1226" s="25">
        <v>10</v>
      </c>
      <c r="D1226" s="25">
        <v>1272507</v>
      </c>
      <c r="E1226" s="25" t="s">
        <v>7005</v>
      </c>
      <c r="F1226" s="35" t="s">
        <v>4710</v>
      </c>
      <c r="G1226" s="119">
        <v>1412185.86</v>
      </c>
      <c r="H1226" s="29">
        <v>2700000</v>
      </c>
      <c r="I1226" s="53" t="s">
        <v>6994</v>
      </c>
    </row>
    <row r="1227" spans="1:9" s="11" customFormat="1" ht="24">
      <c r="A1227" s="18"/>
      <c r="B1227" s="19" t="s">
        <v>1879</v>
      </c>
      <c r="C1227" s="25">
        <v>11</v>
      </c>
      <c r="D1227" s="25">
        <v>1443736</v>
      </c>
      <c r="E1227" s="25" t="s">
        <v>7006</v>
      </c>
      <c r="F1227" s="35" t="s">
        <v>4696</v>
      </c>
      <c r="G1227" s="119">
        <v>904697.19</v>
      </c>
      <c r="H1227" s="29">
        <v>980000</v>
      </c>
      <c r="I1227" s="53" t="s">
        <v>6994</v>
      </c>
    </row>
    <row r="1228" spans="1:9" s="11" customFormat="1" ht="15" customHeight="1">
      <c r="A1228" s="18"/>
      <c r="B1228" s="19" t="s">
        <v>1879</v>
      </c>
      <c r="C1228" s="25">
        <v>12</v>
      </c>
      <c r="D1228" s="19">
        <v>1239768</v>
      </c>
      <c r="E1228" s="25" t="s">
        <v>7007</v>
      </c>
      <c r="F1228" s="19" t="s">
        <v>7008</v>
      </c>
      <c r="G1228" s="119">
        <v>49138</v>
      </c>
      <c r="H1228" s="29">
        <v>2000000</v>
      </c>
      <c r="I1228" s="53" t="s">
        <v>6994</v>
      </c>
    </row>
    <row r="1229" spans="1:9" s="11" customFormat="1" ht="24">
      <c r="A1229" s="18"/>
      <c r="B1229" s="19" t="s">
        <v>1879</v>
      </c>
      <c r="C1229" s="25">
        <v>13</v>
      </c>
      <c r="D1229" s="19">
        <v>1245031</v>
      </c>
      <c r="E1229" s="25" t="s">
        <v>7009</v>
      </c>
      <c r="F1229" s="19" t="s">
        <v>7010</v>
      </c>
      <c r="G1229" s="119">
        <v>14333</v>
      </c>
      <c r="H1229" s="29">
        <v>250000</v>
      </c>
      <c r="I1229" s="53" t="s">
        <v>6994</v>
      </c>
    </row>
    <row r="1230" spans="1:9" s="11" customFormat="1" ht="15" customHeight="1">
      <c r="A1230" s="18"/>
      <c r="B1230" s="19" t="s">
        <v>1879</v>
      </c>
      <c r="C1230" s="25">
        <v>14</v>
      </c>
      <c r="D1230" s="25"/>
      <c r="E1230" s="25"/>
      <c r="F1230" s="19" t="s">
        <v>7011</v>
      </c>
      <c r="G1230" s="119"/>
      <c r="H1230" s="29">
        <v>150000</v>
      </c>
      <c r="I1230" s="53" t="s">
        <v>6994</v>
      </c>
    </row>
    <row r="1231" spans="1:9" s="11" customFormat="1" ht="24">
      <c r="A1231" s="18"/>
      <c r="B1231" s="19" t="s">
        <v>1879</v>
      </c>
      <c r="C1231" s="25">
        <v>15</v>
      </c>
      <c r="D1231" s="25">
        <v>1237440</v>
      </c>
      <c r="E1231" s="20" t="s">
        <v>7012</v>
      </c>
      <c r="F1231" s="19" t="s">
        <v>7013</v>
      </c>
      <c r="G1231" s="119">
        <v>1607.21</v>
      </c>
      <c r="H1231" s="29">
        <v>300000</v>
      </c>
      <c r="I1231" s="53" t="s">
        <v>6994</v>
      </c>
    </row>
    <row r="1232" spans="1:9" s="11" customFormat="1" ht="15" customHeight="1">
      <c r="A1232" s="18"/>
      <c r="B1232" s="19" t="s">
        <v>1879</v>
      </c>
      <c r="C1232" s="25">
        <v>16</v>
      </c>
      <c r="D1232" s="25">
        <v>1241286</v>
      </c>
      <c r="E1232" s="20" t="s">
        <v>7014</v>
      </c>
      <c r="F1232" s="19" t="s">
        <v>7015</v>
      </c>
      <c r="G1232" s="119">
        <v>46599.65</v>
      </c>
      <c r="H1232" s="29">
        <v>46600</v>
      </c>
      <c r="I1232" s="53" t="s">
        <v>6994</v>
      </c>
    </row>
    <row r="1233" spans="1:9" s="11" customFormat="1" ht="24">
      <c r="A1233" s="18"/>
      <c r="B1233" s="19" t="s">
        <v>1879</v>
      </c>
      <c r="C1233" s="25">
        <v>17</v>
      </c>
      <c r="D1233" s="25"/>
      <c r="E1233" s="25"/>
      <c r="F1233" s="43" t="s">
        <v>7016</v>
      </c>
      <c r="G1233" s="119"/>
      <c r="H1233" s="29">
        <v>450000</v>
      </c>
      <c r="I1233" s="53" t="s">
        <v>6994</v>
      </c>
    </row>
    <row r="1234" spans="1:9" s="11" customFormat="1" ht="15" customHeight="1">
      <c r="A1234" s="18"/>
      <c r="B1234" s="19" t="s">
        <v>1879</v>
      </c>
      <c r="C1234" s="25">
        <v>18</v>
      </c>
      <c r="D1234" s="25"/>
      <c r="E1234" s="25"/>
      <c r="F1234" s="43" t="s">
        <v>7017</v>
      </c>
      <c r="G1234" s="119"/>
      <c r="H1234" s="29">
        <v>70000</v>
      </c>
      <c r="I1234" s="53" t="s">
        <v>6994</v>
      </c>
    </row>
    <row r="1235" spans="1:9" s="11" customFormat="1" ht="24">
      <c r="A1235" s="18"/>
      <c r="B1235" s="19" t="s">
        <v>1879</v>
      </c>
      <c r="C1235" s="25">
        <v>19</v>
      </c>
      <c r="D1235" s="25">
        <v>1251231</v>
      </c>
      <c r="E1235" s="20" t="s">
        <v>7018</v>
      </c>
      <c r="F1235" s="19" t="s">
        <v>7019</v>
      </c>
      <c r="G1235" s="119">
        <v>15675.51</v>
      </c>
      <c r="H1235" s="29">
        <v>250000</v>
      </c>
      <c r="I1235" s="53" t="s">
        <v>6994</v>
      </c>
    </row>
    <row r="1236" spans="1:9" s="11" customFormat="1" ht="15" customHeight="1">
      <c r="A1236" s="18"/>
      <c r="B1236" s="19" t="s">
        <v>1879</v>
      </c>
      <c r="C1236" s="25">
        <v>20</v>
      </c>
      <c r="D1236" s="25">
        <v>1240546</v>
      </c>
      <c r="E1236" s="20" t="s">
        <v>7020</v>
      </c>
      <c r="F1236" s="19" t="s">
        <v>7021</v>
      </c>
      <c r="G1236" s="119">
        <v>649.5</v>
      </c>
      <c r="H1236" s="29">
        <v>50000</v>
      </c>
      <c r="I1236" s="53" t="s">
        <v>6994</v>
      </c>
    </row>
    <row r="1237" spans="1:9" s="11" customFormat="1" ht="24">
      <c r="A1237" s="18"/>
      <c r="B1237" s="19" t="s">
        <v>1879</v>
      </c>
      <c r="C1237" s="25">
        <v>21</v>
      </c>
      <c r="D1237" s="25"/>
      <c r="E1237" s="25"/>
      <c r="F1237" s="43" t="s">
        <v>7022</v>
      </c>
      <c r="G1237" s="119"/>
      <c r="H1237" s="29">
        <v>300000</v>
      </c>
      <c r="I1237" s="53" t="s">
        <v>6994</v>
      </c>
    </row>
    <row r="1238" spans="1:9" s="11" customFormat="1" ht="15" customHeight="1">
      <c r="A1238" s="18"/>
      <c r="B1238" s="19" t="s">
        <v>1879</v>
      </c>
      <c r="C1238" s="25">
        <v>22</v>
      </c>
      <c r="D1238" s="25"/>
      <c r="E1238" s="25"/>
      <c r="F1238" s="35" t="s">
        <v>7023</v>
      </c>
      <c r="G1238" s="119"/>
      <c r="H1238" s="29">
        <v>200000</v>
      </c>
      <c r="I1238" s="53" t="s">
        <v>6994</v>
      </c>
    </row>
    <row r="1239" spans="1:9" s="11" customFormat="1" ht="12">
      <c r="A1239" s="18"/>
      <c r="B1239" s="19" t="s">
        <v>1879</v>
      </c>
      <c r="C1239" s="25">
        <v>23</v>
      </c>
      <c r="D1239" s="25">
        <v>1234952</v>
      </c>
      <c r="E1239" s="25" t="s">
        <v>7024</v>
      </c>
      <c r="F1239" s="35" t="s">
        <v>7025</v>
      </c>
      <c r="G1239" s="119">
        <v>209058.05</v>
      </c>
      <c r="H1239" s="29">
        <v>135000</v>
      </c>
      <c r="I1239" s="54" t="s">
        <v>7026</v>
      </c>
    </row>
    <row r="1240" spans="1:9" s="11" customFormat="1" ht="15" customHeight="1">
      <c r="A1240" s="18"/>
      <c r="B1240" s="19" t="s">
        <v>1879</v>
      </c>
      <c r="C1240" s="25">
        <v>24</v>
      </c>
      <c r="D1240" s="25">
        <v>1235564</v>
      </c>
      <c r="E1240" s="25" t="s">
        <v>7027</v>
      </c>
      <c r="F1240" s="35" t="s">
        <v>1941</v>
      </c>
      <c r="G1240" s="119">
        <v>12762.41</v>
      </c>
      <c r="H1240" s="29">
        <v>25000</v>
      </c>
      <c r="I1240" s="53" t="s">
        <v>6994</v>
      </c>
    </row>
    <row r="1241" spans="1:9" s="11" customFormat="1" ht="24">
      <c r="A1241" s="18"/>
      <c r="B1241" s="19" t="s">
        <v>1879</v>
      </c>
      <c r="C1241" s="25">
        <v>25</v>
      </c>
      <c r="D1241" s="25">
        <v>1235445</v>
      </c>
      <c r="E1241" s="25" t="s">
        <v>7028</v>
      </c>
      <c r="F1241" s="35" t="s">
        <v>1945</v>
      </c>
      <c r="G1241" s="119">
        <v>19238.259999999998</v>
      </c>
      <c r="H1241" s="29">
        <v>120000</v>
      </c>
      <c r="I1241" s="53" t="s">
        <v>6994</v>
      </c>
    </row>
    <row r="1242" spans="1:9" s="11" customFormat="1" ht="15" customHeight="1">
      <c r="A1242" s="18"/>
      <c r="B1242" s="19" t="s">
        <v>1879</v>
      </c>
      <c r="C1242" s="25">
        <v>26</v>
      </c>
      <c r="D1242" s="25">
        <v>1237123</v>
      </c>
      <c r="E1242" s="25" t="s">
        <v>7029</v>
      </c>
      <c r="F1242" s="35" t="s">
        <v>7030</v>
      </c>
      <c r="G1242" s="119">
        <v>12688.91</v>
      </c>
      <c r="H1242" s="29">
        <v>150000</v>
      </c>
      <c r="I1242" s="53" t="s">
        <v>6994</v>
      </c>
    </row>
    <row r="1243" spans="1:9" s="11" customFormat="1" ht="24">
      <c r="A1243" s="18"/>
      <c r="B1243" s="19" t="s">
        <v>1879</v>
      </c>
      <c r="C1243" s="25">
        <v>27</v>
      </c>
      <c r="D1243" s="25">
        <v>1237150</v>
      </c>
      <c r="E1243" s="25" t="s">
        <v>7031</v>
      </c>
      <c r="F1243" s="35" t="s">
        <v>7032</v>
      </c>
      <c r="G1243" s="119">
        <v>22635.18</v>
      </c>
      <c r="H1243" s="29">
        <v>40000</v>
      </c>
      <c r="I1243" s="53" t="s">
        <v>6994</v>
      </c>
    </row>
    <row r="1244" spans="1:9" s="11" customFormat="1" ht="15" customHeight="1">
      <c r="A1244" s="18"/>
      <c r="B1244" s="19" t="s">
        <v>1879</v>
      </c>
      <c r="C1244" s="25">
        <v>28</v>
      </c>
      <c r="D1244" s="25">
        <v>1239765</v>
      </c>
      <c r="E1244" s="25" t="s">
        <v>7033</v>
      </c>
      <c r="F1244" s="35" t="s">
        <v>1945</v>
      </c>
      <c r="G1244" s="119">
        <v>49985.09</v>
      </c>
      <c r="H1244" s="29">
        <v>80000</v>
      </c>
      <c r="I1244" s="53" t="s">
        <v>6994</v>
      </c>
    </row>
    <row r="1245" spans="1:9" s="11" customFormat="1" ht="24">
      <c r="A1245" s="18"/>
      <c r="B1245" s="19" t="s">
        <v>1879</v>
      </c>
      <c r="C1245" s="25">
        <v>29</v>
      </c>
      <c r="D1245" s="25">
        <v>1241067</v>
      </c>
      <c r="E1245" s="25" t="s">
        <v>7034</v>
      </c>
      <c r="F1245" s="35" t="s">
        <v>7035</v>
      </c>
      <c r="G1245" s="119">
        <v>12290.7</v>
      </c>
      <c r="H1245" s="29">
        <v>40000</v>
      </c>
      <c r="I1245" s="53" t="s">
        <v>6994</v>
      </c>
    </row>
    <row r="1246" spans="1:9" s="11" customFormat="1" ht="15" customHeight="1">
      <c r="A1246" s="18"/>
      <c r="B1246" s="19" t="s">
        <v>1879</v>
      </c>
      <c r="C1246" s="25">
        <v>30</v>
      </c>
      <c r="D1246" s="25">
        <v>1241137</v>
      </c>
      <c r="E1246" s="25" t="s">
        <v>7036</v>
      </c>
      <c r="F1246" s="48" t="s">
        <v>7037</v>
      </c>
      <c r="G1246" s="120">
        <v>2918.09</v>
      </c>
      <c r="H1246" s="29">
        <v>10000</v>
      </c>
      <c r="I1246" s="53" t="s">
        <v>6994</v>
      </c>
    </row>
    <row r="1247" spans="1:9" s="11" customFormat="1" ht="24">
      <c r="A1247" s="18"/>
      <c r="B1247" s="19" t="s">
        <v>1879</v>
      </c>
      <c r="C1247" s="25">
        <v>31</v>
      </c>
      <c r="D1247" s="25">
        <v>1241232</v>
      </c>
      <c r="E1247" s="25" t="s">
        <v>7038</v>
      </c>
      <c r="F1247" s="35" t="s">
        <v>7039</v>
      </c>
      <c r="G1247" s="119">
        <v>9116.27</v>
      </c>
      <c r="H1247" s="29">
        <v>100000</v>
      </c>
      <c r="I1247" s="53" t="s">
        <v>6994</v>
      </c>
    </row>
    <row r="1248" spans="1:9" s="11" customFormat="1" ht="15" customHeight="1">
      <c r="A1248" s="18"/>
      <c r="B1248" s="19" t="s">
        <v>1879</v>
      </c>
      <c r="C1248" s="25">
        <v>32</v>
      </c>
      <c r="D1248" s="25">
        <v>1250949</v>
      </c>
      <c r="E1248" s="25" t="s">
        <v>7040</v>
      </c>
      <c r="F1248" s="35" t="s">
        <v>4698</v>
      </c>
      <c r="G1248" s="119">
        <v>55277.5</v>
      </c>
      <c r="H1248" s="29">
        <v>55000</v>
      </c>
      <c r="I1248" s="53" t="s">
        <v>6994</v>
      </c>
    </row>
    <row r="1249" spans="1:9" s="11" customFormat="1" ht="24" customHeight="1">
      <c r="A1249" s="18"/>
      <c r="B1249" s="19" t="s">
        <v>1879</v>
      </c>
      <c r="C1249" s="25">
        <v>33</v>
      </c>
      <c r="D1249" s="25">
        <v>1249562</v>
      </c>
      <c r="E1249" s="25" t="s">
        <v>7041</v>
      </c>
      <c r="F1249" s="35" t="s">
        <v>4698</v>
      </c>
      <c r="G1249" s="119">
        <v>2796.34</v>
      </c>
      <c r="H1249" s="29">
        <v>4500</v>
      </c>
      <c r="I1249" s="53" t="s">
        <v>6994</v>
      </c>
    </row>
    <row r="1250" spans="1:9" s="11" customFormat="1" ht="24" customHeight="1">
      <c r="A1250" s="18"/>
      <c r="B1250" s="19" t="s">
        <v>1879</v>
      </c>
      <c r="C1250" s="25">
        <v>34</v>
      </c>
      <c r="D1250" s="25">
        <v>1443838</v>
      </c>
      <c r="E1250" s="25" t="s">
        <v>7042</v>
      </c>
      <c r="F1250" s="35" t="s">
        <v>4695</v>
      </c>
      <c r="G1250" s="119">
        <v>98982.13</v>
      </c>
      <c r="H1250" s="29">
        <v>100000</v>
      </c>
      <c r="I1250" s="53" t="s">
        <v>6994</v>
      </c>
    </row>
    <row r="1251" spans="1:9" s="11" customFormat="1" ht="24">
      <c r="A1251" s="18"/>
      <c r="B1251" s="19" t="s">
        <v>1879</v>
      </c>
      <c r="C1251" s="25">
        <v>35</v>
      </c>
      <c r="D1251" s="25">
        <v>1243992</v>
      </c>
      <c r="E1251" s="20" t="s">
        <v>7043</v>
      </c>
      <c r="F1251" s="19" t="s">
        <v>7044</v>
      </c>
      <c r="G1251" s="119">
        <v>25350.26</v>
      </c>
      <c r="H1251" s="29">
        <v>50000</v>
      </c>
      <c r="I1251" s="53" t="s">
        <v>6994</v>
      </c>
    </row>
    <row r="1252" spans="1:9" s="11" customFormat="1" ht="15" customHeight="1">
      <c r="A1252" s="18"/>
      <c r="B1252" s="19" t="s">
        <v>1879</v>
      </c>
      <c r="C1252" s="25">
        <v>36</v>
      </c>
      <c r="D1252" s="25"/>
      <c r="E1252" s="20" t="s">
        <v>7045</v>
      </c>
      <c r="F1252" s="19" t="s">
        <v>7046</v>
      </c>
      <c r="G1252" s="119">
        <v>14829.6</v>
      </c>
      <c r="H1252" s="29">
        <v>200000</v>
      </c>
      <c r="I1252" s="53" t="s">
        <v>6994</v>
      </c>
    </row>
    <row r="1253" spans="1:9" s="11" customFormat="1" ht="24">
      <c r="A1253" s="18"/>
      <c r="B1253" s="19" t="s">
        <v>1879</v>
      </c>
      <c r="C1253" s="25">
        <v>37</v>
      </c>
      <c r="D1253" s="25"/>
      <c r="E1253" s="25"/>
      <c r="F1253" s="19" t="s">
        <v>7047</v>
      </c>
      <c r="G1253" s="119"/>
      <c r="H1253" s="29">
        <v>25000</v>
      </c>
      <c r="I1253" s="53" t="s">
        <v>6994</v>
      </c>
    </row>
    <row r="1254" spans="1:9" s="11" customFormat="1" ht="15" customHeight="1">
      <c r="A1254" s="18"/>
      <c r="B1254" s="19" t="s">
        <v>1879</v>
      </c>
      <c r="C1254" s="25">
        <v>38</v>
      </c>
      <c r="D1254" s="25"/>
      <c r="E1254" s="25"/>
      <c r="F1254" s="19" t="s">
        <v>7048</v>
      </c>
      <c r="G1254" s="119"/>
      <c r="H1254" s="29">
        <v>40000</v>
      </c>
      <c r="I1254" s="53" t="s">
        <v>6994</v>
      </c>
    </row>
    <row r="1255" spans="1:9" s="11" customFormat="1" ht="24">
      <c r="A1255" s="18"/>
      <c r="B1255" s="19" t="s">
        <v>1879</v>
      </c>
      <c r="C1255" s="25">
        <v>39</v>
      </c>
      <c r="D1255" s="25"/>
      <c r="E1255" s="25"/>
      <c r="F1255" s="43" t="s">
        <v>7049</v>
      </c>
      <c r="G1255" s="119"/>
      <c r="H1255" s="29">
        <v>70000</v>
      </c>
      <c r="I1255" s="53" t="s">
        <v>6994</v>
      </c>
    </row>
    <row r="1256" spans="1:9" s="11" customFormat="1" ht="15" customHeight="1">
      <c r="A1256" s="18"/>
      <c r="B1256" s="19" t="s">
        <v>1879</v>
      </c>
      <c r="C1256" s="25">
        <v>40</v>
      </c>
      <c r="D1256" s="25"/>
      <c r="E1256" s="25"/>
      <c r="F1256" s="19" t="s">
        <v>7050</v>
      </c>
      <c r="G1256" s="119"/>
      <c r="H1256" s="29">
        <v>200000</v>
      </c>
      <c r="I1256" s="53" t="s">
        <v>6994</v>
      </c>
    </row>
    <row r="1257" spans="1:9" s="11" customFormat="1" ht="24">
      <c r="A1257" s="18"/>
      <c r="B1257" s="19" t="s">
        <v>1879</v>
      </c>
      <c r="C1257" s="25">
        <v>41</v>
      </c>
      <c r="D1257" s="25"/>
      <c r="E1257" s="25"/>
      <c r="F1257" s="19" t="s">
        <v>7051</v>
      </c>
      <c r="G1257" s="119"/>
      <c r="H1257" s="29">
        <v>100000</v>
      </c>
      <c r="I1257" s="53" t="s">
        <v>6994</v>
      </c>
    </row>
    <row r="1258" spans="1:9" s="11" customFormat="1" ht="15" customHeight="1">
      <c r="A1258" s="18"/>
      <c r="B1258" s="19" t="s">
        <v>1879</v>
      </c>
      <c r="C1258" s="25">
        <v>42</v>
      </c>
      <c r="D1258" s="25"/>
      <c r="E1258" s="25"/>
      <c r="F1258" s="19" t="s">
        <v>7052</v>
      </c>
      <c r="G1258" s="119"/>
      <c r="H1258" s="29">
        <v>100000</v>
      </c>
      <c r="I1258" s="53" t="s">
        <v>6994</v>
      </c>
    </row>
    <row r="1259" spans="1:9" s="11" customFormat="1" ht="24">
      <c r="A1259" s="18"/>
      <c r="B1259" s="19" t="s">
        <v>1879</v>
      </c>
      <c r="C1259" s="25">
        <v>43</v>
      </c>
      <c r="D1259" s="25">
        <v>1251063</v>
      </c>
      <c r="E1259" s="25" t="s">
        <v>7053</v>
      </c>
      <c r="F1259" s="35" t="s">
        <v>4703</v>
      </c>
      <c r="G1259" s="119">
        <v>682730.1</v>
      </c>
      <c r="H1259" s="29">
        <v>1000000</v>
      </c>
      <c r="I1259" s="53" t="s">
        <v>7054</v>
      </c>
    </row>
    <row r="1260" spans="1:9" ht="27.75" customHeight="1">
      <c r="A1260" s="18">
        <v>43</v>
      </c>
      <c r="B1260" s="19" t="s">
        <v>1949</v>
      </c>
      <c r="C1260" s="25">
        <v>1</v>
      </c>
      <c r="D1260" s="19">
        <v>1230327</v>
      </c>
      <c r="E1260" s="19" t="s">
        <v>7055</v>
      </c>
      <c r="F1260" s="26" t="s">
        <v>7056</v>
      </c>
      <c r="G1260" s="27">
        <v>1870005.82</v>
      </c>
      <c r="H1260" s="29">
        <v>2722157.16</v>
      </c>
      <c r="I1260" s="30">
        <v>2024</v>
      </c>
    </row>
    <row r="1261" spans="1:9" ht="25.5" customHeight="1">
      <c r="A1261" s="18"/>
      <c r="B1261" s="19" t="s">
        <v>1949</v>
      </c>
      <c r="C1261" s="25">
        <v>2</v>
      </c>
      <c r="D1261" s="19">
        <v>1229892</v>
      </c>
      <c r="E1261" s="25" t="s">
        <v>7057</v>
      </c>
      <c r="F1261" s="26" t="s">
        <v>7058</v>
      </c>
      <c r="G1261" s="27">
        <v>1049554.72</v>
      </c>
      <c r="H1261" s="29">
        <f>576674.75+226038.48</f>
        <v>802713.23</v>
      </c>
      <c r="I1261" s="30">
        <v>2024</v>
      </c>
    </row>
    <row r="1262" spans="1:9" ht="25.5" customHeight="1">
      <c r="A1262" s="18"/>
      <c r="B1262" s="19" t="s">
        <v>1949</v>
      </c>
      <c r="C1262" s="25">
        <v>3</v>
      </c>
      <c r="D1262" s="19">
        <v>1229812</v>
      </c>
      <c r="E1262" s="25" t="s">
        <v>7059</v>
      </c>
      <c r="F1262" s="26" t="s">
        <v>7060</v>
      </c>
      <c r="G1262" s="27">
        <v>980885.18</v>
      </c>
      <c r="H1262" s="27">
        <v>515527.61</v>
      </c>
      <c r="I1262" s="30">
        <v>2024</v>
      </c>
    </row>
    <row r="1263" spans="1:9" ht="27" customHeight="1">
      <c r="A1263" s="18"/>
      <c r="B1263" s="19" t="s">
        <v>1949</v>
      </c>
      <c r="C1263" s="25">
        <v>4</v>
      </c>
      <c r="D1263" s="19">
        <v>1230619</v>
      </c>
      <c r="E1263" s="25" t="s">
        <v>7061</v>
      </c>
      <c r="F1263" s="26" t="s">
        <v>7062</v>
      </c>
      <c r="G1263" s="27">
        <v>102271.79</v>
      </c>
      <c r="H1263" s="27"/>
      <c r="I1263" s="30">
        <v>2025</v>
      </c>
    </row>
    <row r="1264" spans="1:9" ht="26.25" customHeight="1">
      <c r="A1264" s="18"/>
      <c r="B1264" s="19" t="s">
        <v>1949</v>
      </c>
      <c r="C1264" s="25">
        <v>5</v>
      </c>
      <c r="D1264" s="19">
        <v>1230014</v>
      </c>
      <c r="E1264" s="25" t="s">
        <v>7061</v>
      </c>
      <c r="F1264" s="26" t="s">
        <v>7063</v>
      </c>
      <c r="G1264" s="27">
        <v>647854.43999999994</v>
      </c>
      <c r="H1264" s="27"/>
      <c r="I1264" s="30">
        <v>2024</v>
      </c>
    </row>
    <row r="1265" spans="1:9" ht="25.5" customHeight="1">
      <c r="A1265" s="18"/>
      <c r="B1265" s="19" t="s">
        <v>1949</v>
      </c>
      <c r="C1265" s="25">
        <v>6</v>
      </c>
      <c r="D1265" s="19">
        <v>1230268</v>
      </c>
      <c r="E1265" s="25" t="s">
        <v>7064</v>
      </c>
      <c r="F1265" s="26" t="s">
        <v>4956</v>
      </c>
      <c r="G1265" s="27">
        <v>229297.55</v>
      </c>
      <c r="H1265" s="27"/>
      <c r="I1265" s="30">
        <v>2024</v>
      </c>
    </row>
    <row r="1266" spans="1:9" ht="27.75" customHeight="1">
      <c r="A1266" s="18"/>
      <c r="B1266" s="19" t="s">
        <v>1949</v>
      </c>
      <c r="C1266" s="25">
        <v>7</v>
      </c>
      <c r="D1266" s="19">
        <v>1230215</v>
      </c>
      <c r="E1266" s="25" t="s">
        <v>7065</v>
      </c>
      <c r="F1266" s="26" t="s">
        <v>7066</v>
      </c>
      <c r="G1266" s="27">
        <v>258400.65</v>
      </c>
      <c r="H1266" s="27"/>
      <c r="I1266" s="30">
        <v>2024</v>
      </c>
    </row>
    <row r="1267" spans="1:9">
      <c r="A1267" s="18">
        <v>44</v>
      </c>
      <c r="B1267" s="55" t="s">
        <v>1955</v>
      </c>
      <c r="C1267" s="25">
        <v>1</v>
      </c>
      <c r="D1267" s="26">
        <v>1444778</v>
      </c>
      <c r="E1267" s="19" t="s">
        <v>7067</v>
      </c>
      <c r="F1267" s="19" t="s">
        <v>7068</v>
      </c>
      <c r="G1267" s="22">
        <v>6397.11</v>
      </c>
      <c r="H1267" s="56">
        <v>76738</v>
      </c>
      <c r="I1267" s="57">
        <v>2024</v>
      </c>
    </row>
    <row r="1268" spans="1:9" ht="16.5" customHeight="1">
      <c r="A1268" s="18"/>
      <c r="B1268" s="55" t="s">
        <v>1955</v>
      </c>
      <c r="C1268" s="25">
        <v>1</v>
      </c>
      <c r="D1268" s="26">
        <v>1444778</v>
      </c>
      <c r="E1268" s="19" t="s">
        <v>7067</v>
      </c>
      <c r="F1268" s="19" t="s">
        <v>7068</v>
      </c>
      <c r="G1268" s="22"/>
      <c r="H1268" s="56">
        <v>435842.22</v>
      </c>
      <c r="I1268" s="57">
        <v>2024</v>
      </c>
    </row>
    <row r="1269" spans="1:9" ht="16.5" customHeight="1">
      <c r="A1269" s="18"/>
      <c r="B1269" s="55" t="s">
        <v>1955</v>
      </c>
      <c r="C1269" s="25">
        <v>2</v>
      </c>
      <c r="D1269" s="26">
        <v>1446993</v>
      </c>
      <c r="E1269" s="25" t="s">
        <v>7069</v>
      </c>
      <c r="F1269" s="19" t="s">
        <v>7070</v>
      </c>
      <c r="G1269" s="22">
        <v>18885.259999999998</v>
      </c>
      <c r="H1269" s="56">
        <v>41480</v>
      </c>
      <c r="I1269" s="57">
        <v>2024</v>
      </c>
    </row>
    <row r="1270" spans="1:9" ht="16.5" customHeight="1">
      <c r="A1270" s="18"/>
      <c r="B1270" s="55" t="s">
        <v>1955</v>
      </c>
      <c r="C1270" s="25">
        <v>2</v>
      </c>
      <c r="D1270" s="26">
        <v>1446993</v>
      </c>
      <c r="E1270" s="25" t="s">
        <v>7069</v>
      </c>
      <c r="F1270" s="19" t="s">
        <v>7071</v>
      </c>
      <c r="G1270" s="22"/>
      <c r="H1270" s="56">
        <v>427000</v>
      </c>
      <c r="I1270" s="57">
        <v>2024</v>
      </c>
    </row>
    <row r="1271" spans="1:9" ht="16.5" customHeight="1">
      <c r="A1271" s="18"/>
      <c r="B1271" s="55" t="s">
        <v>1955</v>
      </c>
      <c r="C1271" s="25">
        <v>3</v>
      </c>
      <c r="D1271" s="26">
        <v>1445629</v>
      </c>
      <c r="E1271" s="19" t="s">
        <v>7072</v>
      </c>
      <c r="F1271" s="19" t="s">
        <v>7073</v>
      </c>
      <c r="G1271" s="27">
        <v>27840</v>
      </c>
      <c r="H1271" s="56">
        <v>27840</v>
      </c>
      <c r="I1271" s="57">
        <v>2024</v>
      </c>
    </row>
    <row r="1272" spans="1:9" ht="16.5" customHeight="1">
      <c r="A1272" s="18"/>
      <c r="B1272" s="55" t="s">
        <v>1955</v>
      </c>
      <c r="C1272" s="25">
        <v>4</v>
      </c>
      <c r="D1272" s="26">
        <v>1445792</v>
      </c>
      <c r="E1272" s="25" t="s">
        <v>7074</v>
      </c>
      <c r="F1272" s="19" t="s">
        <v>7075</v>
      </c>
      <c r="G1272" s="22">
        <v>139.19999999999999</v>
      </c>
      <c r="H1272" s="56">
        <v>60000</v>
      </c>
      <c r="I1272" s="57">
        <v>2024</v>
      </c>
    </row>
    <row r="1273" spans="1:9" ht="16.5" customHeight="1">
      <c r="A1273" s="18"/>
      <c r="B1273" s="55" t="s">
        <v>1955</v>
      </c>
      <c r="C1273" s="25">
        <v>4</v>
      </c>
      <c r="D1273" s="26">
        <v>1445792</v>
      </c>
      <c r="E1273" s="25" t="s">
        <v>7074</v>
      </c>
      <c r="F1273" s="19" t="s">
        <v>7075</v>
      </c>
      <c r="G1273" s="22"/>
      <c r="H1273" s="56">
        <v>30500</v>
      </c>
      <c r="I1273" s="57">
        <v>2024</v>
      </c>
    </row>
    <row r="1274" spans="1:9">
      <c r="A1274" s="18"/>
      <c r="B1274" s="55" t="s">
        <v>1955</v>
      </c>
      <c r="C1274" s="25">
        <v>5</v>
      </c>
      <c r="D1274" s="26">
        <v>1445731</v>
      </c>
      <c r="E1274" s="35" t="s">
        <v>7076</v>
      </c>
      <c r="F1274" s="19" t="s">
        <v>7077</v>
      </c>
      <c r="G1274" s="27">
        <v>227700</v>
      </c>
      <c r="H1274" s="56">
        <v>16043</v>
      </c>
      <c r="I1274" s="57">
        <v>2024</v>
      </c>
    </row>
    <row r="1275" spans="1:9" ht="15" customHeight="1">
      <c r="A1275" s="18"/>
      <c r="B1275" s="55" t="s">
        <v>1955</v>
      </c>
      <c r="C1275" s="25">
        <v>5</v>
      </c>
      <c r="D1275" s="26">
        <v>1445731</v>
      </c>
      <c r="E1275" s="35" t="s">
        <v>7076</v>
      </c>
      <c r="F1275" s="19" t="s">
        <v>7077</v>
      </c>
      <c r="G1275" s="27"/>
      <c r="H1275" s="56">
        <v>760000</v>
      </c>
      <c r="I1275" s="57">
        <v>2024</v>
      </c>
    </row>
    <row r="1276" spans="1:9" ht="15" customHeight="1">
      <c r="A1276" s="18"/>
      <c r="B1276" s="55" t="s">
        <v>1955</v>
      </c>
      <c r="C1276" s="25">
        <v>6</v>
      </c>
      <c r="D1276" s="26">
        <v>1445761</v>
      </c>
      <c r="E1276" s="35" t="s">
        <v>7078</v>
      </c>
      <c r="F1276" s="19" t="s">
        <v>7079</v>
      </c>
      <c r="G1276" s="27">
        <v>227700</v>
      </c>
      <c r="H1276" s="56">
        <v>56486</v>
      </c>
      <c r="I1276" s="57">
        <v>2024</v>
      </c>
    </row>
    <row r="1277" spans="1:9">
      <c r="A1277" s="18"/>
      <c r="B1277" s="55" t="s">
        <v>1955</v>
      </c>
      <c r="C1277" s="25">
        <v>6</v>
      </c>
      <c r="D1277" s="26">
        <v>1445761</v>
      </c>
      <c r="E1277" s="35" t="s">
        <v>7078</v>
      </c>
      <c r="F1277" s="19" t="s">
        <v>7079</v>
      </c>
      <c r="G1277" s="27"/>
      <c r="H1277" s="56">
        <v>164700</v>
      </c>
      <c r="I1277" s="57">
        <v>2024</v>
      </c>
    </row>
    <row r="1278" spans="1:9" ht="15" customHeight="1">
      <c r="A1278" s="18"/>
      <c r="B1278" s="55" t="s">
        <v>1955</v>
      </c>
      <c r="C1278" s="25">
        <v>7</v>
      </c>
      <c r="D1278" s="26">
        <v>1234567</v>
      </c>
      <c r="E1278" s="19" t="s">
        <v>7080</v>
      </c>
      <c r="F1278" s="19" t="s">
        <v>7081</v>
      </c>
      <c r="G1278" s="22">
        <v>329914.84999999998</v>
      </c>
      <c r="H1278" s="56">
        <v>414678</v>
      </c>
      <c r="I1278" s="57">
        <v>2024</v>
      </c>
    </row>
    <row r="1279" spans="1:9">
      <c r="A1279" s="18"/>
      <c r="B1279" s="55" t="s">
        <v>1955</v>
      </c>
      <c r="C1279" s="25">
        <v>7</v>
      </c>
      <c r="D1279" s="26">
        <v>1234567</v>
      </c>
      <c r="E1279" s="19" t="s">
        <v>7080</v>
      </c>
      <c r="F1279" s="19" t="s">
        <v>7081</v>
      </c>
      <c r="G1279" s="22"/>
      <c r="H1279" s="56">
        <v>12200</v>
      </c>
      <c r="I1279" s="57">
        <v>2024</v>
      </c>
    </row>
    <row r="1280" spans="1:9">
      <c r="A1280" s="18"/>
      <c r="B1280" s="55" t="s">
        <v>1955</v>
      </c>
      <c r="C1280" s="25">
        <v>8</v>
      </c>
      <c r="D1280" s="26">
        <v>1241542</v>
      </c>
      <c r="E1280" s="19" t="s">
        <v>7082</v>
      </c>
      <c r="F1280" s="19" t="s">
        <v>7083</v>
      </c>
      <c r="G1280" s="22">
        <v>345384.71</v>
      </c>
      <c r="H1280" s="56">
        <v>62891</v>
      </c>
      <c r="I1280" s="57">
        <v>2024</v>
      </c>
    </row>
    <row r="1281" spans="1:10" ht="15" customHeight="1">
      <c r="A1281" s="18"/>
      <c r="B1281" s="55" t="s">
        <v>1955</v>
      </c>
      <c r="C1281" s="25">
        <v>8</v>
      </c>
      <c r="D1281" s="26">
        <v>1241542</v>
      </c>
      <c r="E1281" s="19" t="s">
        <v>7082</v>
      </c>
      <c r="F1281" s="19" t="s">
        <v>7083</v>
      </c>
      <c r="G1281" s="22"/>
      <c r="H1281" s="56">
        <v>842244.05</v>
      </c>
      <c r="I1281" s="57">
        <v>2024</v>
      </c>
    </row>
    <row r="1282" spans="1:10" ht="15" customHeight="1">
      <c r="A1282" s="18"/>
      <c r="B1282" s="55" t="s">
        <v>1955</v>
      </c>
      <c r="C1282" s="25">
        <v>9</v>
      </c>
      <c r="D1282" s="26">
        <v>1245526</v>
      </c>
      <c r="E1282" s="19" t="s">
        <v>7084</v>
      </c>
      <c r="F1282" s="19" t="s">
        <v>7085</v>
      </c>
      <c r="G1282" s="22">
        <v>116746.85</v>
      </c>
      <c r="H1282" s="56">
        <v>2224597.7799999998</v>
      </c>
      <c r="I1282" s="57">
        <v>2024</v>
      </c>
    </row>
    <row r="1283" spans="1:10">
      <c r="A1283" s="18"/>
      <c r="B1283" s="55" t="s">
        <v>1955</v>
      </c>
      <c r="C1283" s="25">
        <v>9</v>
      </c>
      <c r="D1283" s="26">
        <v>1245526</v>
      </c>
      <c r="E1283" s="19" t="s">
        <v>7084</v>
      </c>
      <c r="F1283" s="19" t="s">
        <v>7085</v>
      </c>
      <c r="G1283" s="22"/>
      <c r="H1283" s="56">
        <v>84790</v>
      </c>
      <c r="I1283" s="57">
        <v>2024</v>
      </c>
    </row>
    <row r="1284" spans="1:10">
      <c r="A1284" s="18"/>
      <c r="B1284" s="55" t="s">
        <v>1955</v>
      </c>
      <c r="C1284" s="25">
        <v>10</v>
      </c>
      <c r="D1284" s="26">
        <v>1443867</v>
      </c>
      <c r="E1284" s="19" t="s">
        <v>7086</v>
      </c>
      <c r="F1284" s="19" t="s">
        <v>7087</v>
      </c>
      <c r="G1284" s="22">
        <v>81927.61</v>
      </c>
      <c r="H1284" s="56">
        <v>42700</v>
      </c>
      <c r="I1284" s="57">
        <v>2024</v>
      </c>
    </row>
    <row r="1285" spans="1:10" ht="15" customHeight="1">
      <c r="A1285" s="18"/>
      <c r="B1285" s="55" t="s">
        <v>1955</v>
      </c>
      <c r="C1285" s="25">
        <v>10</v>
      </c>
      <c r="D1285" s="26">
        <v>1443867</v>
      </c>
      <c r="E1285" s="19" t="s">
        <v>7086</v>
      </c>
      <c r="F1285" s="19" t="s">
        <v>7087</v>
      </c>
      <c r="G1285" s="22"/>
      <c r="H1285" s="56">
        <v>805194.69</v>
      </c>
      <c r="I1285" s="57">
        <v>2024</v>
      </c>
    </row>
    <row r="1286" spans="1:10" ht="15" customHeight="1">
      <c r="A1286" s="18"/>
      <c r="B1286" s="55" t="s">
        <v>1955</v>
      </c>
      <c r="C1286" s="25">
        <v>10</v>
      </c>
      <c r="D1286" s="26">
        <v>1443867</v>
      </c>
      <c r="E1286" s="19" t="s">
        <v>7086</v>
      </c>
      <c r="F1286" s="19" t="s">
        <v>7087</v>
      </c>
      <c r="G1286" s="22"/>
      <c r="H1286" s="56">
        <v>57279.82</v>
      </c>
      <c r="I1286" s="57">
        <v>2024</v>
      </c>
    </row>
    <row r="1287" spans="1:10" ht="15" customHeight="1">
      <c r="A1287" s="18"/>
      <c r="B1287" s="55" t="s">
        <v>1955</v>
      </c>
      <c r="C1287" s="25">
        <v>11</v>
      </c>
      <c r="D1287" s="26">
        <v>1443856</v>
      </c>
      <c r="E1287" s="19" t="s">
        <v>7088</v>
      </c>
      <c r="F1287" s="19" t="s">
        <v>4741</v>
      </c>
      <c r="G1287" s="27">
        <v>33644.94</v>
      </c>
      <c r="H1287" s="56">
        <v>402296.58</v>
      </c>
      <c r="I1287" s="57">
        <v>2024</v>
      </c>
    </row>
    <row r="1288" spans="1:10">
      <c r="A1288" s="18"/>
      <c r="B1288" s="55" t="s">
        <v>1955</v>
      </c>
      <c r="C1288" s="25">
        <v>12</v>
      </c>
      <c r="D1288" s="26">
        <v>1443891</v>
      </c>
      <c r="E1288" s="19" t="s">
        <v>7089</v>
      </c>
      <c r="F1288" s="19" t="s">
        <v>7090</v>
      </c>
      <c r="G1288" s="22"/>
      <c r="H1288" s="56">
        <v>50203</v>
      </c>
      <c r="I1288" s="57">
        <v>2024</v>
      </c>
    </row>
    <row r="1289" spans="1:10" ht="15" customHeight="1">
      <c r="A1289" s="18"/>
      <c r="B1289" s="55" t="s">
        <v>1955</v>
      </c>
      <c r="C1289" s="25">
        <v>12</v>
      </c>
      <c r="D1289" s="26">
        <v>1443891</v>
      </c>
      <c r="E1289" s="19" t="s">
        <v>7089</v>
      </c>
      <c r="F1289" s="19" t="s">
        <v>7090</v>
      </c>
      <c r="G1289" s="22">
        <v>126168.52</v>
      </c>
      <c r="H1289" s="56">
        <v>2908711.9</v>
      </c>
      <c r="I1289" s="57">
        <v>2024</v>
      </c>
    </row>
    <row r="1290" spans="1:10">
      <c r="A1290" s="18"/>
      <c r="B1290" s="55" t="s">
        <v>1955</v>
      </c>
      <c r="C1290" s="25">
        <v>12</v>
      </c>
      <c r="D1290" s="26">
        <v>1443912</v>
      </c>
      <c r="E1290" s="19" t="s">
        <v>7091</v>
      </c>
      <c r="F1290" s="19" t="s">
        <v>7092</v>
      </c>
      <c r="G1290" s="22">
        <v>146445.60999999999</v>
      </c>
      <c r="H1290" s="56">
        <v>56485</v>
      </c>
      <c r="I1290" s="57">
        <v>2024</v>
      </c>
    </row>
    <row r="1291" spans="1:10">
      <c r="A1291" s="18"/>
      <c r="B1291" s="55" t="s">
        <v>1955</v>
      </c>
      <c r="C1291" s="25">
        <v>12</v>
      </c>
      <c r="D1291" s="26">
        <v>1443912</v>
      </c>
      <c r="E1291" s="19" t="s">
        <v>7091</v>
      </c>
      <c r="F1291" s="19" t="s">
        <v>7092</v>
      </c>
      <c r="G1291" s="22"/>
      <c r="H1291" s="56">
        <v>904395.87</v>
      </c>
      <c r="I1291" s="57">
        <v>2024</v>
      </c>
    </row>
    <row r="1292" spans="1:10" ht="15" customHeight="1">
      <c r="A1292" s="18"/>
      <c r="B1292" s="55" t="s">
        <v>1955</v>
      </c>
      <c r="C1292" s="25">
        <v>13</v>
      </c>
      <c r="D1292" s="26">
        <v>1443711</v>
      </c>
      <c r="E1292" s="19" t="s">
        <v>7093</v>
      </c>
      <c r="F1292" s="19" t="s">
        <v>7094</v>
      </c>
      <c r="G1292" s="27">
        <v>8889.91</v>
      </c>
      <c r="H1292" s="56">
        <v>252246.75</v>
      </c>
      <c r="I1292" s="57">
        <v>2024</v>
      </c>
      <c r="J1292" s="58"/>
    </row>
    <row r="1293" spans="1:10" ht="15" customHeight="1">
      <c r="A1293" s="18"/>
      <c r="B1293" s="55" t="s">
        <v>1955</v>
      </c>
      <c r="C1293" s="25">
        <v>13</v>
      </c>
      <c r="D1293" s="26">
        <v>1445211</v>
      </c>
      <c r="E1293" s="19" t="s">
        <v>7095</v>
      </c>
      <c r="F1293" s="19" t="s">
        <v>7096</v>
      </c>
      <c r="G1293" s="27">
        <v>268212.8</v>
      </c>
      <c r="H1293" s="56">
        <v>997063.19</v>
      </c>
      <c r="I1293" s="57">
        <v>2024</v>
      </c>
      <c r="J1293" s="59"/>
    </row>
    <row r="1294" spans="1:10" ht="15" customHeight="1">
      <c r="A1294" s="18"/>
      <c r="B1294" s="55" t="s">
        <v>1955</v>
      </c>
      <c r="C1294" s="25">
        <v>14</v>
      </c>
      <c r="D1294" s="26">
        <v>1445063</v>
      </c>
      <c r="E1294" s="19" t="s">
        <v>7097</v>
      </c>
      <c r="F1294" s="19" t="s">
        <v>7098</v>
      </c>
      <c r="G1294" s="27">
        <v>63026.42</v>
      </c>
      <c r="H1294" s="56">
        <v>114532.74</v>
      </c>
      <c r="I1294" s="57">
        <v>2024</v>
      </c>
      <c r="J1294" s="60"/>
    </row>
    <row r="1295" spans="1:10" ht="15" customHeight="1">
      <c r="A1295" s="18"/>
      <c r="B1295" s="55" t="s">
        <v>1955</v>
      </c>
      <c r="C1295" s="25">
        <v>15</v>
      </c>
      <c r="D1295" s="26">
        <v>1444460</v>
      </c>
      <c r="E1295" s="19" t="s">
        <v>7099</v>
      </c>
      <c r="F1295" s="19" t="s">
        <v>7100</v>
      </c>
      <c r="G1295" s="22">
        <v>15020.06</v>
      </c>
      <c r="H1295" s="56">
        <v>497760</v>
      </c>
      <c r="I1295" s="57">
        <v>2024</v>
      </c>
    </row>
    <row r="1296" spans="1:10" ht="15" customHeight="1">
      <c r="A1296" s="18"/>
      <c r="B1296" s="55" t="s">
        <v>1955</v>
      </c>
      <c r="C1296" s="25">
        <v>15</v>
      </c>
      <c r="D1296" s="26">
        <v>1444460</v>
      </c>
      <c r="E1296" s="19" t="s">
        <v>7099</v>
      </c>
      <c r="F1296" s="19" t="s">
        <v>7100</v>
      </c>
      <c r="G1296" s="22"/>
      <c r="H1296" s="56">
        <v>54900</v>
      </c>
      <c r="I1296" s="57">
        <v>2024</v>
      </c>
    </row>
    <row r="1297" spans="1:9" ht="15" customHeight="1">
      <c r="A1297" s="18"/>
      <c r="B1297" s="55" t="s">
        <v>1955</v>
      </c>
      <c r="C1297" s="25">
        <v>16</v>
      </c>
      <c r="D1297" s="26">
        <v>1233719</v>
      </c>
      <c r="E1297" s="19" t="s">
        <v>7101</v>
      </c>
      <c r="F1297" s="19" t="s">
        <v>7102</v>
      </c>
      <c r="G1297" s="22">
        <v>25720.400000000001</v>
      </c>
      <c r="H1297" s="56">
        <v>832380.94</v>
      </c>
      <c r="I1297" s="57">
        <v>2024</v>
      </c>
    </row>
    <row r="1298" spans="1:9" ht="15" customHeight="1">
      <c r="A1298" s="18"/>
      <c r="B1298" s="55" t="s">
        <v>1955</v>
      </c>
      <c r="C1298" s="25">
        <v>16</v>
      </c>
      <c r="D1298" s="26">
        <v>1233719</v>
      </c>
      <c r="E1298" s="19" t="s">
        <v>7101</v>
      </c>
      <c r="F1298" s="19" t="s">
        <v>7102</v>
      </c>
      <c r="G1298" s="22"/>
      <c r="H1298" s="56">
        <v>38430</v>
      </c>
      <c r="I1298" s="57">
        <v>2024</v>
      </c>
    </row>
    <row r="1299" spans="1:9" ht="15" customHeight="1">
      <c r="A1299" s="18"/>
      <c r="B1299" s="55" t="s">
        <v>1955</v>
      </c>
      <c r="C1299" s="25">
        <v>17</v>
      </c>
      <c r="D1299" s="26">
        <v>1235406</v>
      </c>
      <c r="E1299" s="19" t="s">
        <v>7103</v>
      </c>
      <c r="F1299" s="34" t="s">
        <v>7104</v>
      </c>
      <c r="G1299" s="22">
        <v>344616.3</v>
      </c>
      <c r="H1299" s="56">
        <v>50000</v>
      </c>
      <c r="I1299" s="57">
        <v>2024</v>
      </c>
    </row>
    <row r="1300" spans="1:9" ht="15" customHeight="1">
      <c r="A1300" s="18"/>
      <c r="B1300" s="55" t="s">
        <v>1955</v>
      </c>
      <c r="C1300" s="25">
        <v>17</v>
      </c>
      <c r="D1300" s="26">
        <v>1235406</v>
      </c>
      <c r="E1300" s="19" t="s">
        <v>7103</v>
      </c>
      <c r="F1300" s="34" t="s">
        <v>7104</v>
      </c>
      <c r="G1300" s="22"/>
      <c r="H1300" s="56">
        <v>1915163.29</v>
      </c>
      <c r="I1300" s="57">
        <v>2024</v>
      </c>
    </row>
    <row r="1301" spans="1:9" ht="15" customHeight="1">
      <c r="A1301" s="18"/>
      <c r="B1301" s="55" t="s">
        <v>1955</v>
      </c>
      <c r="C1301" s="25">
        <v>17</v>
      </c>
      <c r="D1301" s="26">
        <v>1235406</v>
      </c>
      <c r="E1301" s="19" t="s">
        <v>7103</v>
      </c>
      <c r="F1301" s="34" t="s">
        <v>7104</v>
      </c>
      <c r="G1301" s="22"/>
      <c r="H1301" s="56">
        <v>60000</v>
      </c>
      <c r="I1301" s="57">
        <v>2024</v>
      </c>
    </row>
    <row r="1302" spans="1:9" ht="15" customHeight="1">
      <c r="A1302" s="18"/>
      <c r="B1302" s="55" t="s">
        <v>1955</v>
      </c>
      <c r="C1302" s="25">
        <v>17</v>
      </c>
      <c r="D1302" s="26">
        <v>1235406</v>
      </c>
      <c r="E1302" s="19" t="s">
        <v>7103</v>
      </c>
      <c r="F1302" s="34" t="s">
        <v>7104</v>
      </c>
      <c r="G1302" s="22"/>
      <c r="H1302" s="56">
        <v>15000</v>
      </c>
      <c r="I1302" s="57">
        <v>2024</v>
      </c>
    </row>
    <row r="1303" spans="1:9" ht="15" customHeight="1">
      <c r="A1303" s="18"/>
      <c r="B1303" s="55" t="s">
        <v>1955</v>
      </c>
      <c r="C1303" s="25">
        <v>18</v>
      </c>
      <c r="D1303" s="26">
        <v>1234689</v>
      </c>
      <c r="E1303" s="19" t="s">
        <v>7105</v>
      </c>
      <c r="F1303" s="34" t="s">
        <v>7106</v>
      </c>
      <c r="G1303" s="27">
        <v>232144.49</v>
      </c>
      <c r="H1303" s="56">
        <v>1006000</v>
      </c>
      <c r="I1303" s="57">
        <v>2024</v>
      </c>
    </row>
    <row r="1304" spans="1:9" ht="15" customHeight="1">
      <c r="A1304" s="18"/>
      <c r="B1304" s="55" t="s">
        <v>1955</v>
      </c>
      <c r="C1304" s="25">
        <v>18</v>
      </c>
      <c r="D1304" s="61">
        <v>1234689</v>
      </c>
      <c r="E1304" s="25" t="s">
        <v>7107</v>
      </c>
      <c r="F1304" s="34" t="s">
        <v>7106</v>
      </c>
      <c r="G1304" s="22"/>
      <c r="H1304" s="27">
        <v>50000</v>
      </c>
      <c r="I1304" s="30">
        <v>2024</v>
      </c>
    </row>
    <row r="1305" spans="1:9">
      <c r="A1305" s="18"/>
      <c r="B1305" s="55" t="s">
        <v>1955</v>
      </c>
      <c r="C1305" s="25">
        <v>19</v>
      </c>
      <c r="D1305" s="26">
        <v>1234932</v>
      </c>
      <c r="E1305" s="19" t="s">
        <v>7108</v>
      </c>
      <c r="F1305" s="34" t="s">
        <v>7109</v>
      </c>
      <c r="G1305" s="27">
        <v>409538.47</v>
      </c>
      <c r="H1305" s="56">
        <v>300000</v>
      </c>
      <c r="I1305" s="57">
        <v>2024</v>
      </c>
    </row>
    <row r="1306" spans="1:9" ht="15" customHeight="1">
      <c r="A1306" s="18"/>
      <c r="B1306" s="55" t="s">
        <v>1955</v>
      </c>
      <c r="C1306" s="25">
        <v>19</v>
      </c>
      <c r="D1306" s="61">
        <v>1234932</v>
      </c>
      <c r="E1306" s="25" t="s">
        <v>7110</v>
      </c>
      <c r="F1306" s="34" t="s">
        <v>7109</v>
      </c>
      <c r="G1306" s="22"/>
      <c r="H1306" s="27">
        <v>50000</v>
      </c>
      <c r="I1306" s="30">
        <v>2024</v>
      </c>
    </row>
    <row r="1307" spans="1:9">
      <c r="A1307" s="18"/>
      <c r="B1307" s="55" t="s">
        <v>1955</v>
      </c>
      <c r="C1307" s="25">
        <v>20</v>
      </c>
      <c r="D1307" s="26">
        <v>1233652</v>
      </c>
      <c r="E1307" s="19" t="s">
        <v>7111</v>
      </c>
      <c r="F1307" s="19" t="s">
        <v>7112</v>
      </c>
      <c r="G1307" s="22">
        <v>65860.490000000005</v>
      </c>
      <c r="H1307" s="56">
        <v>76860</v>
      </c>
      <c r="I1307" s="57">
        <v>2024</v>
      </c>
    </row>
    <row r="1308" spans="1:9" ht="15" customHeight="1">
      <c r="A1308" s="18"/>
      <c r="B1308" s="55" t="s">
        <v>1955</v>
      </c>
      <c r="C1308" s="25">
        <v>20</v>
      </c>
      <c r="D1308" s="26">
        <v>1233652</v>
      </c>
      <c r="E1308" s="19" t="s">
        <v>7111</v>
      </c>
      <c r="F1308" s="19" t="s">
        <v>7113</v>
      </c>
      <c r="G1308" s="22"/>
      <c r="H1308" s="56">
        <v>1677500</v>
      </c>
      <c r="I1308" s="57">
        <v>2024</v>
      </c>
    </row>
    <row r="1309" spans="1:9" ht="15" customHeight="1">
      <c r="A1309" s="18"/>
      <c r="B1309" s="55" t="s">
        <v>1955</v>
      </c>
      <c r="C1309" s="25">
        <v>21</v>
      </c>
      <c r="D1309" s="26">
        <v>1235091</v>
      </c>
      <c r="E1309" s="19" t="s">
        <v>7114</v>
      </c>
      <c r="F1309" s="19" t="s">
        <v>7115</v>
      </c>
      <c r="G1309" s="22">
        <v>21280.799999999999</v>
      </c>
      <c r="H1309" s="56">
        <v>224000</v>
      </c>
      <c r="I1309" s="57">
        <v>2024</v>
      </c>
    </row>
    <row r="1310" spans="1:9">
      <c r="A1310" s="18"/>
      <c r="B1310" s="55" t="s">
        <v>1955</v>
      </c>
      <c r="C1310" s="25">
        <v>21</v>
      </c>
      <c r="D1310" s="26">
        <v>1235091</v>
      </c>
      <c r="E1310" s="19" t="s">
        <v>7114</v>
      </c>
      <c r="F1310" s="19" t="s">
        <v>7115</v>
      </c>
      <c r="G1310" s="22"/>
      <c r="H1310" s="56">
        <v>392092.66</v>
      </c>
      <c r="I1310" s="57">
        <v>2024</v>
      </c>
    </row>
    <row r="1311" spans="1:9" ht="15" customHeight="1">
      <c r="A1311" s="18"/>
      <c r="B1311" s="55" t="s">
        <v>1955</v>
      </c>
      <c r="C1311" s="25">
        <v>22</v>
      </c>
      <c r="D1311" s="26">
        <v>1235446</v>
      </c>
      <c r="E1311" s="19" t="s">
        <v>7116</v>
      </c>
      <c r="F1311" s="35" t="s">
        <v>7117</v>
      </c>
      <c r="G1311" s="27">
        <v>21280.799999999999</v>
      </c>
      <c r="H1311" s="56">
        <v>89000</v>
      </c>
      <c r="I1311" s="57">
        <v>2024</v>
      </c>
    </row>
    <row r="1312" spans="1:9" ht="15" customHeight="1">
      <c r="A1312" s="18"/>
      <c r="B1312" s="55" t="s">
        <v>1955</v>
      </c>
      <c r="C1312" s="25">
        <v>23</v>
      </c>
      <c r="D1312" s="26">
        <v>1233695</v>
      </c>
      <c r="E1312" s="19" t="s">
        <v>7118</v>
      </c>
      <c r="F1312" s="19" t="s">
        <v>7119</v>
      </c>
      <c r="G1312" s="22">
        <v>10087.08</v>
      </c>
      <c r="H1312" s="56">
        <v>30000</v>
      </c>
      <c r="I1312" s="57">
        <v>2024</v>
      </c>
    </row>
    <row r="1313" spans="1:9">
      <c r="A1313" s="18"/>
      <c r="B1313" s="55" t="s">
        <v>1955</v>
      </c>
      <c r="C1313" s="25">
        <v>23</v>
      </c>
      <c r="D1313" s="26">
        <v>1233695</v>
      </c>
      <c r="E1313" s="19" t="s">
        <v>7118</v>
      </c>
      <c r="F1313" s="19" t="s">
        <v>7119</v>
      </c>
      <c r="G1313" s="22"/>
      <c r="H1313" s="56">
        <v>547000</v>
      </c>
      <c r="I1313" s="57">
        <v>2024</v>
      </c>
    </row>
    <row r="1314" spans="1:9" ht="15" customHeight="1">
      <c r="A1314" s="18"/>
      <c r="B1314" s="55" t="s">
        <v>1955</v>
      </c>
      <c r="C1314" s="25">
        <v>24</v>
      </c>
      <c r="D1314" s="26">
        <v>1235025</v>
      </c>
      <c r="E1314" s="19" t="s">
        <v>7120</v>
      </c>
      <c r="F1314" s="19" t="s">
        <v>7121</v>
      </c>
      <c r="G1314" s="27">
        <v>40091.919999999998</v>
      </c>
      <c r="H1314" s="56">
        <v>1700000</v>
      </c>
      <c r="I1314" s="57">
        <v>2024</v>
      </c>
    </row>
    <row r="1315" spans="1:9" ht="15" customHeight="1">
      <c r="A1315" s="18"/>
      <c r="B1315" s="55" t="s">
        <v>1955</v>
      </c>
      <c r="C1315" s="25">
        <v>25</v>
      </c>
      <c r="D1315" s="26">
        <v>1445878</v>
      </c>
      <c r="E1315" s="25" t="s">
        <v>7122</v>
      </c>
      <c r="F1315" s="19" t="s">
        <v>7123</v>
      </c>
      <c r="G1315" s="27">
        <v>113850</v>
      </c>
      <c r="H1315" s="56">
        <v>113850</v>
      </c>
      <c r="I1315" s="57">
        <v>2024</v>
      </c>
    </row>
    <row r="1316" spans="1:9" ht="15" customHeight="1">
      <c r="A1316" s="18"/>
      <c r="B1316" s="55" t="s">
        <v>1955</v>
      </c>
      <c r="C1316" s="25">
        <v>26</v>
      </c>
      <c r="D1316" s="26">
        <v>1446692</v>
      </c>
      <c r="E1316" s="25" t="s">
        <v>7124</v>
      </c>
      <c r="F1316" s="19" t="s">
        <v>7125</v>
      </c>
      <c r="G1316" s="27">
        <v>12.52</v>
      </c>
      <c r="H1316" s="56">
        <v>30000</v>
      </c>
      <c r="I1316" s="57">
        <v>2024</v>
      </c>
    </row>
    <row r="1317" spans="1:9" ht="15" customHeight="1">
      <c r="A1317" s="18"/>
      <c r="B1317" s="55" t="s">
        <v>1955</v>
      </c>
      <c r="C1317" s="25">
        <v>27</v>
      </c>
      <c r="D1317" s="26">
        <v>1446782</v>
      </c>
      <c r="E1317" s="25" t="s">
        <v>7126</v>
      </c>
      <c r="F1317" s="19" t="s">
        <v>7127</v>
      </c>
      <c r="G1317" s="27">
        <v>12.52</v>
      </c>
      <c r="H1317" s="56">
        <v>30000</v>
      </c>
      <c r="I1317" s="57">
        <v>2024</v>
      </c>
    </row>
    <row r="1318" spans="1:9" ht="15" customHeight="1">
      <c r="A1318" s="18"/>
      <c r="B1318" s="55" t="s">
        <v>1955</v>
      </c>
      <c r="C1318" s="25">
        <v>28</v>
      </c>
      <c r="D1318" s="26">
        <v>1447025</v>
      </c>
      <c r="E1318" s="25" t="s">
        <v>7128</v>
      </c>
      <c r="F1318" s="19" t="s">
        <v>7129</v>
      </c>
      <c r="G1318" s="27">
        <v>75900</v>
      </c>
      <c r="H1318" s="56">
        <v>75900</v>
      </c>
      <c r="I1318" s="57">
        <v>2024</v>
      </c>
    </row>
    <row r="1319" spans="1:9" ht="15" customHeight="1">
      <c r="A1319" s="18"/>
      <c r="B1319" s="55" t="s">
        <v>1955</v>
      </c>
      <c r="C1319" s="25">
        <v>29</v>
      </c>
      <c r="D1319" s="26">
        <v>1236053</v>
      </c>
      <c r="E1319" s="19" t="s">
        <v>7130</v>
      </c>
      <c r="F1319" s="35" t="s">
        <v>7131</v>
      </c>
      <c r="G1319" s="22">
        <v>2529.64</v>
      </c>
      <c r="H1319" s="56">
        <v>12200</v>
      </c>
      <c r="I1319" s="57">
        <v>2024</v>
      </c>
    </row>
    <row r="1320" spans="1:9" ht="15" customHeight="1">
      <c r="A1320" s="18"/>
      <c r="B1320" s="55" t="s">
        <v>1955</v>
      </c>
      <c r="C1320" s="25">
        <v>29</v>
      </c>
      <c r="D1320" s="26">
        <v>1236053</v>
      </c>
      <c r="E1320" s="19" t="s">
        <v>7130</v>
      </c>
      <c r="F1320" s="35" t="s">
        <v>7131</v>
      </c>
      <c r="G1320" s="22"/>
      <c r="H1320" s="56">
        <v>140000</v>
      </c>
      <c r="I1320" s="57">
        <v>2024</v>
      </c>
    </row>
    <row r="1321" spans="1:9" ht="15" customHeight="1">
      <c r="A1321" s="18"/>
      <c r="B1321" s="55" t="s">
        <v>1955</v>
      </c>
      <c r="C1321" s="25">
        <v>29</v>
      </c>
      <c r="D1321" s="26">
        <v>1236053</v>
      </c>
      <c r="E1321" s="19" t="s">
        <v>7130</v>
      </c>
      <c r="F1321" s="35" t="s">
        <v>7131</v>
      </c>
      <c r="G1321" s="22"/>
      <c r="H1321" s="56">
        <v>61000</v>
      </c>
      <c r="I1321" s="57">
        <v>2024</v>
      </c>
    </row>
    <row r="1322" spans="1:9">
      <c r="A1322" s="18"/>
      <c r="B1322" s="55" t="s">
        <v>1955</v>
      </c>
      <c r="C1322" s="25">
        <v>29</v>
      </c>
      <c r="D1322" s="26">
        <v>1236053</v>
      </c>
      <c r="E1322" s="19" t="s">
        <v>7130</v>
      </c>
      <c r="F1322" s="35" t="s">
        <v>7131</v>
      </c>
      <c r="G1322" s="22"/>
      <c r="H1322" s="56">
        <v>12200</v>
      </c>
      <c r="I1322" s="57">
        <v>2024</v>
      </c>
    </row>
    <row r="1323" spans="1:9" ht="15" customHeight="1">
      <c r="A1323" s="18"/>
      <c r="B1323" s="55" t="s">
        <v>1955</v>
      </c>
      <c r="C1323" s="25">
        <v>30</v>
      </c>
      <c r="D1323" s="45">
        <v>1236080</v>
      </c>
      <c r="E1323" s="25" t="s">
        <v>7132</v>
      </c>
      <c r="F1323" s="35" t="s">
        <v>7133</v>
      </c>
      <c r="G1323" s="27">
        <v>1682.89</v>
      </c>
      <c r="H1323" s="56">
        <v>53000</v>
      </c>
      <c r="I1323" s="57">
        <v>2024</v>
      </c>
    </row>
    <row r="1324" spans="1:9" ht="15" customHeight="1">
      <c r="A1324" s="18"/>
      <c r="B1324" s="55" t="s">
        <v>1955</v>
      </c>
      <c r="C1324" s="25">
        <v>31</v>
      </c>
      <c r="D1324" s="26">
        <v>1236107</v>
      </c>
      <c r="E1324" s="19" t="s">
        <v>7134</v>
      </c>
      <c r="F1324" s="35" t="s">
        <v>7135</v>
      </c>
      <c r="G1324" s="22">
        <v>6213.76</v>
      </c>
      <c r="H1324" s="56">
        <v>274500</v>
      </c>
      <c r="I1324" s="57">
        <v>2024</v>
      </c>
    </row>
    <row r="1325" spans="1:9" ht="15" customHeight="1">
      <c r="A1325" s="18"/>
      <c r="B1325" s="55" t="s">
        <v>1955</v>
      </c>
      <c r="C1325" s="25">
        <v>31</v>
      </c>
      <c r="D1325" s="26">
        <v>1236107</v>
      </c>
      <c r="E1325" s="19" t="s">
        <v>7134</v>
      </c>
      <c r="F1325" s="35" t="s">
        <v>7135</v>
      </c>
      <c r="G1325" s="22"/>
      <c r="H1325" s="56">
        <v>18910</v>
      </c>
      <c r="I1325" s="57">
        <v>2024</v>
      </c>
    </row>
    <row r="1326" spans="1:9" ht="15" customHeight="1">
      <c r="A1326" s="18"/>
      <c r="B1326" s="55" t="s">
        <v>1955</v>
      </c>
      <c r="C1326" s="25">
        <v>32</v>
      </c>
      <c r="D1326" s="26">
        <v>1234667</v>
      </c>
      <c r="E1326" s="19" t="s">
        <v>7136</v>
      </c>
      <c r="F1326" s="19" t="s">
        <v>7137</v>
      </c>
      <c r="G1326" s="22">
        <v>8762.2199999999993</v>
      </c>
      <c r="H1326" s="56">
        <v>200000</v>
      </c>
      <c r="I1326" s="57">
        <v>2024</v>
      </c>
    </row>
    <row r="1327" spans="1:9" ht="15" customHeight="1">
      <c r="A1327" s="18"/>
      <c r="B1327" s="55" t="s">
        <v>1955</v>
      </c>
      <c r="C1327" s="25">
        <v>33</v>
      </c>
      <c r="D1327" s="26">
        <v>1233464</v>
      </c>
      <c r="E1327" s="19" t="s">
        <v>7138</v>
      </c>
      <c r="F1327" s="19" t="s">
        <v>7139</v>
      </c>
      <c r="G1327" s="22">
        <v>56931.59</v>
      </c>
      <c r="H1327" s="56">
        <v>234694.06</v>
      </c>
      <c r="I1327" s="57">
        <v>2024</v>
      </c>
    </row>
    <row r="1328" spans="1:9" ht="15" customHeight="1">
      <c r="A1328" s="18"/>
      <c r="B1328" s="55" t="s">
        <v>1955</v>
      </c>
      <c r="C1328" s="25">
        <v>33</v>
      </c>
      <c r="D1328" s="26">
        <v>1233464</v>
      </c>
      <c r="E1328" s="19" t="s">
        <v>7138</v>
      </c>
      <c r="F1328" s="19" t="s">
        <v>7139</v>
      </c>
      <c r="G1328" s="22"/>
      <c r="H1328" s="56">
        <v>122000</v>
      </c>
      <c r="I1328" s="57">
        <v>2024</v>
      </c>
    </row>
    <row r="1329" spans="1:9" ht="15" customHeight="1">
      <c r="A1329" s="18"/>
      <c r="B1329" s="55" t="s">
        <v>1955</v>
      </c>
      <c r="C1329" s="25">
        <v>33</v>
      </c>
      <c r="D1329" s="26">
        <v>1233464</v>
      </c>
      <c r="E1329" s="19" t="s">
        <v>7138</v>
      </c>
      <c r="F1329" s="19" t="s">
        <v>7139</v>
      </c>
      <c r="G1329" s="22"/>
      <c r="H1329" s="56">
        <v>42700</v>
      </c>
      <c r="I1329" s="57">
        <v>2024</v>
      </c>
    </row>
    <row r="1330" spans="1:9">
      <c r="A1330" s="18"/>
      <c r="B1330" s="55" t="s">
        <v>1955</v>
      </c>
      <c r="C1330" s="25">
        <v>33</v>
      </c>
      <c r="D1330" s="26">
        <v>1233464</v>
      </c>
      <c r="E1330" s="19" t="s">
        <v>7138</v>
      </c>
      <c r="F1330" s="19" t="s">
        <v>7139</v>
      </c>
      <c r="G1330" s="22"/>
      <c r="H1330" s="56">
        <v>12200</v>
      </c>
      <c r="I1330" s="57">
        <v>2024</v>
      </c>
    </row>
    <row r="1331" spans="1:9">
      <c r="A1331" s="18"/>
      <c r="B1331" s="55" t="s">
        <v>1955</v>
      </c>
      <c r="C1331" s="25">
        <v>33</v>
      </c>
      <c r="D1331" s="26">
        <v>1233464</v>
      </c>
      <c r="E1331" s="19" t="s">
        <v>7138</v>
      </c>
      <c r="F1331" s="19" t="s">
        <v>7139</v>
      </c>
      <c r="G1331" s="22"/>
      <c r="H1331" s="56">
        <v>12200</v>
      </c>
      <c r="I1331" s="57">
        <v>2024</v>
      </c>
    </row>
    <row r="1332" spans="1:9" ht="15" customHeight="1">
      <c r="A1332" s="18"/>
      <c r="B1332" s="55" t="s">
        <v>1955</v>
      </c>
      <c r="C1332" s="25">
        <v>34</v>
      </c>
      <c r="D1332" s="26">
        <v>1445847</v>
      </c>
      <c r="E1332" s="25" t="s">
        <v>7140</v>
      </c>
      <c r="F1332" s="19" t="s">
        <v>7141</v>
      </c>
      <c r="G1332" s="27">
        <v>113850</v>
      </c>
      <c r="H1332" s="56">
        <v>113850</v>
      </c>
      <c r="I1332" s="57">
        <v>2024</v>
      </c>
    </row>
    <row r="1333" spans="1:9">
      <c r="A1333" s="18"/>
      <c r="B1333" s="55" t="s">
        <v>1955</v>
      </c>
      <c r="C1333" s="25">
        <v>35</v>
      </c>
      <c r="D1333" s="26">
        <v>1447197</v>
      </c>
      <c r="E1333" s="25" t="s">
        <v>7142</v>
      </c>
      <c r="F1333" s="19" t="s">
        <v>7143</v>
      </c>
      <c r="G1333" s="27">
        <v>170775</v>
      </c>
      <c r="H1333" s="56">
        <v>170775</v>
      </c>
      <c r="I1333" s="57">
        <v>2024</v>
      </c>
    </row>
    <row r="1334" spans="1:9">
      <c r="A1334" s="18"/>
      <c r="B1334" s="55" t="s">
        <v>1955</v>
      </c>
      <c r="C1334" s="25">
        <v>36</v>
      </c>
      <c r="D1334" s="26">
        <v>1447202</v>
      </c>
      <c r="E1334" s="25" t="s">
        <v>7144</v>
      </c>
      <c r="F1334" s="19" t="s">
        <v>7145</v>
      </c>
      <c r="G1334" s="27">
        <v>6995.06</v>
      </c>
      <c r="H1334" s="56">
        <v>6995.06</v>
      </c>
      <c r="I1334" s="57">
        <v>2024</v>
      </c>
    </row>
    <row r="1335" spans="1:9">
      <c r="A1335" s="18"/>
      <c r="B1335" s="55" t="s">
        <v>1955</v>
      </c>
      <c r="C1335" s="25">
        <v>37</v>
      </c>
      <c r="D1335" s="26">
        <v>1447236</v>
      </c>
      <c r="E1335" s="25" t="s">
        <v>7146</v>
      </c>
      <c r="F1335" s="19" t="s">
        <v>7147</v>
      </c>
      <c r="G1335" s="27">
        <v>6882.3</v>
      </c>
      <c r="H1335" s="56">
        <v>6882.3</v>
      </c>
      <c r="I1335" s="57">
        <v>2024</v>
      </c>
    </row>
    <row r="1336" spans="1:9" ht="15" customHeight="1">
      <c r="A1336" s="18"/>
      <c r="B1336" s="55" t="s">
        <v>1955</v>
      </c>
      <c r="C1336" s="25">
        <v>38</v>
      </c>
      <c r="D1336" s="26">
        <v>1444565</v>
      </c>
      <c r="E1336" s="19" t="s">
        <v>7148</v>
      </c>
      <c r="F1336" s="19" t="s">
        <v>7149</v>
      </c>
      <c r="G1336" s="22">
        <v>20175.080000000002</v>
      </c>
      <c r="H1336" s="56">
        <v>52887</v>
      </c>
      <c r="I1336" s="57">
        <v>2024</v>
      </c>
    </row>
    <row r="1337" spans="1:9" ht="15" customHeight="1">
      <c r="A1337" s="18"/>
      <c r="B1337" s="55" t="s">
        <v>1955</v>
      </c>
      <c r="C1337" s="25">
        <v>38</v>
      </c>
      <c r="D1337" s="26">
        <v>1444565</v>
      </c>
      <c r="E1337" s="19" t="s">
        <v>7148</v>
      </c>
      <c r="F1337" s="19" t="s">
        <v>7149</v>
      </c>
      <c r="G1337" s="22"/>
      <c r="H1337" s="56">
        <v>244000</v>
      </c>
      <c r="I1337" s="57">
        <v>2024</v>
      </c>
    </row>
    <row r="1338" spans="1:9" ht="15" customHeight="1">
      <c r="A1338" s="18"/>
      <c r="B1338" s="55" t="s">
        <v>1955</v>
      </c>
      <c r="C1338" s="25">
        <v>39</v>
      </c>
      <c r="D1338" s="26">
        <v>1446874</v>
      </c>
      <c r="E1338" s="25" t="s">
        <v>7150</v>
      </c>
      <c r="F1338" s="19" t="s">
        <v>7151</v>
      </c>
      <c r="G1338" s="22">
        <v>232064.4</v>
      </c>
      <c r="H1338" s="56">
        <v>17202</v>
      </c>
      <c r="I1338" s="57">
        <v>2024</v>
      </c>
    </row>
    <row r="1339" spans="1:9" ht="15" customHeight="1">
      <c r="A1339" s="18"/>
      <c r="B1339" s="55" t="s">
        <v>1955</v>
      </c>
      <c r="C1339" s="25">
        <v>39</v>
      </c>
      <c r="D1339" s="26">
        <v>1446874</v>
      </c>
      <c r="E1339" s="25" t="s">
        <v>7150</v>
      </c>
      <c r="F1339" s="19" t="s">
        <v>7151</v>
      </c>
      <c r="G1339" s="22"/>
      <c r="H1339" s="56">
        <v>376000</v>
      </c>
      <c r="I1339" s="57">
        <v>2024</v>
      </c>
    </row>
    <row r="1340" spans="1:9">
      <c r="A1340" s="18"/>
      <c r="B1340" s="55" t="s">
        <v>1955</v>
      </c>
      <c r="C1340" s="25">
        <v>40</v>
      </c>
      <c r="D1340" s="26">
        <v>1447116</v>
      </c>
      <c r="E1340" s="25" t="s">
        <v>7152</v>
      </c>
      <c r="F1340" s="19" t="s">
        <v>7153</v>
      </c>
      <c r="G1340" s="27">
        <v>292144</v>
      </c>
      <c r="H1340" s="56">
        <v>292144</v>
      </c>
      <c r="I1340" s="57">
        <v>2024</v>
      </c>
    </row>
    <row r="1341" spans="1:9" ht="15" customHeight="1">
      <c r="A1341" s="18"/>
      <c r="B1341" s="55" t="s">
        <v>1955</v>
      </c>
      <c r="C1341" s="25">
        <v>41</v>
      </c>
      <c r="D1341" s="26">
        <v>1447151</v>
      </c>
      <c r="E1341" s="25" t="s">
        <v>7154</v>
      </c>
      <c r="F1341" s="19" t="s">
        <v>7155</v>
      </c>
      <c r="G1341" s="27">
        <v>113850</v>
      </c>
      <c r="H1341" s="56">
        <v>113850</v>
      </c>
      <c r="I1341" s="57">
        <v>2024</v>
      </c>
    </row>
    <row r="1342" spans="1:9" ht="15" customHeight="1">
      <c r="A1342" s="18"/>
      <c r="B1342" s="55" t="s">
        <v>1955</v>
      </c>
      <c r="C1342" s="25">
        <v>42</v>
      </c>
      <c r="D1342" s="26">
        <v>1447234</v>
      </c>
      <c r="E1342" s="25" t="s">
        <v>7156</v>
      </c>
      <c r="F1342" s="19" t="s">
        <v>7157</v>
      </c>
      <c r="G1342" s="27">
        <v>75900</v>
      </c>
      <c r="H1342" s="56">
        <v>75900</v>
      </c>
      <c r="I1342" s="57">
        <v>2024</v>
      </c>
    </row>
    <row r="1343" spans="1:9" ht="15" customHeight="1">
      <c r="A1343" s="18"/>
      <c r="B1343" s="55" t="s">
        <v>1955</v>
      </c>
      <c r="C1343" s="25">
        <v>43</v>
      </c>
      <c r="D1343" s="26">
        <v>1236029</v>
      </c>
      <c r="E1343" s="19" t="s">
        <v>7158</v>
      </c>
      <c r="F1343" s="19" t="s">
        <v>7159</v>
      </c>
      <c r="G1343" s="22">
        <v>21506.42</v>
      </c>
      <c r="H1343" s="56">
        <v>469000</v>
      </c>
      <c r="I1343" s="57">
        <v>2024</v>
      </c>
    </row>
    <row r="1344" spans="1:9" ht="15" customHeight="1">
      <c r="A1344" s="18"/>
      <c r="B1344" s="55" t="s">
        <v>1955</v>
      </c>
      <c r="C1344" s="25">
        <v>43</v>
      </c>
      <c r="D1344" s="26">
        <v>1236029</v>
      </c>
      <c r="E1344" s="19" t="s">
        <v>7158</v>
      </c>
      <c r="F1344" s="19" t="s">
        <v>7159</v>
      </c>
      <c r="G1344" s="22"/>
      <c r="H1344" s="56">
        <v>50000</v>
      </c>
      <c r="I1344" s="57">
        <v>2024</v>
      </c>
    </row>
    <row r="1345" spans="1:10" ht="15" customHeight="1">
      <c r="A1345" s="18"/>
      <c r="B1345" s="55" t="s">
        <v>1955</v>
      </c>
      <c r="C1345" s="25">
        <v>44</v>
      </c>
      <c r="D1345" s="45">
        <v>1236008</v>
      </c>
      <c r="E1345" s="25" t="s">
        <v>7132</v>
      </c>
      <c r="F1345" s="35" t="s">
        <v>7160</v>
      </c>
      <c r="G1345" s="27">
        <v>950.88</v>
      </c>
      <c r="H1345" s="56">
        <v>38000</v>
      </c>
      <c r="I1345" s="57">
        <v>2025</v>
      </c>
    </row>
    <row r="1346" spans="1:10" ht="15" customHeight="1">
      <c r="A1346" s="18"/>
      <c r="B1346" s="55" t="s">
        <v>1955</v>
      </c>
      <c r="C1346" s="25">
        <v>45</v>
      </c>
      <c r="D1346" s="26">
        <v>1444279</v>
      </c>
      <c r="E1346" s="19" t="s">
        <v>7161</v>
      </c>
      <c r="F1346" s="35" t="s">
        <v>7162</v>
      </c>
      <c r="G1346" s="22">
        <v>10776</v>
      </c>
      <c r="H1346" s="56">
        <v>3000000</v>
      </c>
      <c r="I1346" s="57">
        <v>2025</v>
      </c>
    </row>
    <row r="1347" spans="1:10" ht="15" customHeight="1">
      <c r="A1347" s="18"/>
      <c r="B1347" s="55" t="s">
        <v>1955</v>
      </c>
      <c r="C1347" s="25">
        <v>45</v>
      </c>
      <c r="D1347" s="26">
        <v>1444279</v>
      </c>
      <c r="E1347" s="19" t="s">
        <v>7161</v>
      </c>
      <c r="F1347" s="35" t="s">
        <v>7162</v>
      </c>
      <c r="G1347" s="22"/>
      <c r="H1347" s="56">
        <v>80000</v>
      </c>
      <c r="I1347" s="57">
        <v>2025</v>
      </c>
    </row>
    <row r="1348" spans="1:10" ht="15" customHeight="1">
      <c r="A1348" s="18"/>
      <c r="B1348" s="55" t="s">
        <v>1955</v>
      </c>
      <c r="C1348" s="25">
        <v>46</v>
      </c>
      <c r="D1348" s="26">
        <v>1444414</v>
      </c>
      <c r="E1348" s="19" t="s">
        <v>7163</v>
      </c>
      <c r="F1348" s="19" t="s">
        <v>7164</v>
      </c>
      <c r="G1348" s="22">
        <v>170775</v>
      </c>
      <c r="H1348" s="56">
        <v>317200</v>
      </c>
      <c r="I1348" s="57">
        <v>2025</v>
      </c>
    </row>
    <row r="1349" spans="1:10" ht="15" customHeight="1">
      <c r="A1349" s="18"/>
      <c r="B1349" s="55" t="s">
        <v>1955</v>
      </c>
      <c r="C1349" s="25">
        <v>46</v>
      </c>
      <c r="D1349" s="26">
        <v>1444414</v>
      </c>
      <c r="E1349" s="19" t="s">
        <v>7163</v>
      </c>
      <c r="F1349" s="19" t="s">
        <v>7164</v>
      </c>
      <c r="G1349" s="22"/>
      <c r="H1349" s="56">
        <v>46360</v>
      </c>
      <c r="I1349" s="57">
        <v>2025</v>
      </c>
    </row>
    <row r="1350" spans="1:10" ht="15" customHeight="1">
      <c r="A1350" s="18"/>
      <c r="B1350" s="55" t="s">
        <v>1955</v>
      </c>
      <c r="C1350" s="25">
        <v>47</v>
      </c>
      <c r="D1350" s="26">
        <v>1445790</v>
      </c>
      <c r="E1350" s="35" t="s">
        <v>7165</v>
      </c>
      <c r="F1350" s="19" t="s">
        <v>7166</v>
      </c>
      <c r="G1350" s="27">
        <v>55179.4</v>
      </c>
      <c r="H1350" s="56">
        <v>55179.4</v>
      </c>
      <c r="I1350" s="57">
        <v>2025</v>
      </c>
    </row>
    <row r="1351" spans="1:10" ht="15" customHeight="1">
      <c r="A1351" s="18"/>
      <c r="B1351" s="55" t="s">
        <v>1955</v>
      </c>
      <c r="C1351" s="25">
        <v>48</v>
      </c>
      <c r="D1351" s="26">
        <v>1233581</v>
      </c>
      <c r="E1351" s="19" t="s">
        <v>7167</v>
      </c>
      <c r="F1351" s="19" t="s">
        <v>7168</v>
      </c>
      <c r="G1351" s="22">
        <v>45662.86</v>
      </c>
      <c r="H1351" s="56">
        <v>1450000</v>
      </c>
      <c r="I1351" s="57">
        <v>2025</v>
      </c>
    </row>
    <row r="1352" spans="1:10" ht="15" customHeight="1">
      <c r="A1352" s="18"/>
      <c r="B1352" s="55" t="s">
        <v>1955</v>
      </c>
      <c r="C1352" s="25">
        <v>48</v>
      </c>
      <c r="D1352" s="26">
        <v>1233581</v>
      </c>
      <c r="E1352" s="19" t="s">
        <v>7167</v>
      </c>
      <c r="F1352" s="19" t="s">
        <v>7168</v>
      </c>
      <c r="G1352" s="22"/>
      <c r="H1352" s="56">
        <v>50000</v>
      </c>
      <c r="I1352" s="57">
        <v>2025</v>
      </c>
    </row>
    <row r="1353" spans="1:10" ht="15" customHeight="1">
      <c r="A1353" s="18"/>
      <c r="B1353" s="55" t="s">
        <v>1955</v>
      </c>
      <c r="C1353" s="25">
        <v>49</v>
      </c>
      <c r="D1353" s="26">
        <v>1352985</v>
      </c>
      <c r="E1353" s="19" t="s">
        <v>7169</v>
      </c>
      <c r="F1353" s="19" t="s">
        <v>7170</v>
      </c>
      <c r="G1353" s="27">
        <v>4036.8</v>
      </c>
      <c r="H1353" s="56">
        <v>4036.8</v>
      </c>
      <c r="I1353" s="57">
        <v>2025</v>
      </c>
      <c r="J1353" s="62"/>
    </row>
    <row r="1354" spans="1:10" ht="15" customHeight="1">
      <c r="A1354" s="18"/>
      <c r="B1354" s="55" t="s">
        <v>1955</v>
      </c>
      <c r="C1354" s="25">
        <v>50</v>
      </c>
      <c r="D1354" s="26">
        <v>1443644</v>
      </c>
      <c r="E1354" s="19" t="s">
        <v>7171</v>
      </c>
      <c r="F1354" s="19" t="s">
        <v>7172</v>
      </c>
      <c r="G1354" s="22">
        <v>139959.67000000001</v>
      </c>
      <c r="H1354" s="56">
        <v>48190</v>
      </c>
      <c r="I1354" s="57">
        <v>2025</v>
      </c>
      <c r="J1354" s="62"/>
    </row>
    <row r="1355" spans="1:10" ht="15" customHeight="1">
      <c r="A1355" s="18"/>
      <c r="B1355" s="55" t="s">
        <v>1955</v>
      </c>
      <c r="C1355" s="25">
        <v>51</v>
      </c>
      <c r="D1355" s="61">
        <v>1444230</v>
      </c>
      <c r="E1355" s="25" t="s">
        <v>7173</v>
      </c>
      <c r="F1355" s="34" t="s">
        <v>7174</v>
      </c>
      <c r="G1355" s="121">
        <v>348</v>
      </c>
      <c r="H1355" s="27">
        <v>150000</v>
      </c>
      <c r="I1355" s="57">
        <v>2025</v>
      </c>
      <c r="J1355" s="62"/>
    </row>
    <row r="1356" spans="1:10" ht="15" customHeight="1">
      <c r="A1356" s="18"/>
      <c r="B1356" s="55" t="s">
        <v>1955</v>
      </c>
      <c r="C1356" s="25">
        <v>52</v>
      </c>
      <c r="D1356" s="26">
        <v>1444642</v>
      </c>
      <c r="E1356" s="19" t="s">
        <v>7175</v>
      </c>
      <c r="F1356" s="19" t="s">
        <v>7176</v>
      </c>
      <c r="G1356" s="27">
        <v>130.5</v>
      </c>
      <c r="H1356" s="56">
        <v>130.5</v>
      </c>
      <c r="I1356" s="57">
        <v>2025</v>
      </c>
      <c r="J1356" s="58"/>
    </row>
    <row r="1357" spans="1:10" ht="15" customHeight="1">
      <c r="A1357" s="18"/>
      <c r="B1357" s="55" t="s">
        <v>1955</v>
      </c>
      <c r="C1357" s="25">
        <v>53</v>
      </c>
      <c r="D1357" s="26">
        <v>1444658</v>
      </c>
      <c r="E1357" s="19" t="s">
        <v>7177</v>
      </c>
      <c r="F1357" s="19" t="s">
        <v>7176</v>
      </c>
      <c r="G1357" s="27">
        <v>139.19999999999999</v>
      </c>
      <c r="H1357" s="56">
        <v>139.19999999999999</v>
      </c>
      <c r="I1357" s="57">
        <v>2025</v>
      </c>
      <c r="J1357" s="60"/>
    </row>
    <row r="1358" spans="1:10" ht="15" customHeight="1">
      <c r="A1358" s="18"/>
      <c r="B1358" s="55" t="s">
        <v>1955</v>
      </c>
      <c r="C1358" s="25">
        <v>54</v>
      </c>
      <c r="D1358" s="61">
        <v>1444700</v>
      </c>
      <c r="E1358" s="25" t="s">
        <v>7178</v>
      </c>
      <c r="F1358" s="34" t="s">
        <v>7179</v>
      </c>
      <c r="G1358" s="121">
        <v>2722.75</v>
      </c>
      <c r="H1358" s="27">
        <v>3000</v>
      </c>
      <c r="I1358" s="57">
        <v>2025</v>
      </c>
      <c r="J1358" s="60"/>
    </row>
    <row r="1359" spans="1:10" ht="15" customHeight="1">
      <c r="A1359" s="18"/>
      <c r="B1359" s="55" t="s">
        <v>1955</v>
      </c>
      <c r="C1359" s="25">
        <v>55</v>
      </c>
      <c r="D1359" s="26">
        <v>1444711</v>
      </c>
      <c r="E1359" s="19" t="s">
        <v>7180</v>
      </c>
      <c r="F1359" s="19" t="s">
        <v>7181</v>
      </c>
      <c r="G1359" s="27">
        <v>6960</v>
      </c>
      <c r="H1359" s="56">
        <v>6960</v>
      </c>
      <c r="I1359" s="57">
        <v>2025</v>
      </c>
      <c r="J1359" s="59"/>
    </row>
    <row r="1360" spans="1:10" ht="15" customHeight="1">
      <c r="A1360" s="18"/>
      <c r="B1360" s="55" t="s">
        <v>1955</v>
      </c>
      <c r="C1360" s="25">
        <v>56</v>
      </c>
      <c r="D1360" s="26">
        <v>1444718</v>
      </c>
      <c r="E1360" s="19" t="s">
        <v>7182</v>
      </c>
      <c r="F1360" s="19" t="s">
        <v>7183</v>
      </c>
      <c r="G1360" s="27">
        <v>1670.4</v>
      </c>
      <c r="H1360" s="56">
        <v>5000</v>
      </c>
      <c r="I1360" s="57">
        <v>2025</v>
      </c>
      <c r="J1360" s="59"/>
    </row>
    <row r="1361" spans="1:10" ht="15" customHeight="1">
      <c r="A1361" s="18"/>
      <c r="B1361" s="55" t="s">
        <v>1955</v>
      </c>
      <c r="C1361" s="25">
        <v>57</v>
      </c>
      <c r="D1361" s="26">
        <v>1444738</v>
      </c>
      <c r="E1361" s="19" t="s">
        <v>7184</v>
      </c>
      <c r="F1361" s="19" t="s">
        <v>7185</v>
      </c>
      <c r="G1361" s="27">
        <v>348</v>
      </c>
      <c r="H1361" s="56">
        <v>100000</v>
      </c>
      <c r="I1361" s="57">
        <v>2025</v>
      </c>
      <c r="J1361" s="58"/>
    </row>
    <row r="1362" spans="1:10" ht="15" customHeight="1">
      <c r="A1362" s="18"/>
      <c r="B1362" s="55" t="s">
        <v>1955</v>
      </c>
      <c r="C1362" s="25">
        <v>58</v>
      </c>
      <c r="D1362" s="26">
        <v>1444756</v>
      </c>
      <c r="E1362" s="19" t="s">
        <v>7186</v>
      </c>
      <c r="F1362" s="19" t="s">
        <v>7187</v>
      </c>
      <c r="G1362" s="27">
        <v>1347.46</v>
      </c>
      <c r="H1362" s="56">
        <v>1347.463</v>
      </c>
      <c r="I1362" s="57">
        <v>2025</v>
      </c>
      <c r="J1362" s="60"/>
    </row>
    <row r="1363" spans="1:10" ht="15" customHeight="1">
      <c r="A1363" s="18"/>
      <c r="B1363" s="55" t="s">
        <v>1955</v>
      </c>
      <c r="C1363" s="25">
        <v>59</v>
      </c>
      <c r="D1363" s="26">
        <v>1445003</v>
      </c>
      <c r="E1363" s="19" t="s">
        <v>7188</v>
      </c>
      <c r="F1363" s="19" t="s">
        <v>7189</v>
      </c>
      <c r="G1363" s="27">
        <v>104.4</v>
      </c>
      <c r="H1363" s="56">
        <v>50000</v>
      </c>
      <c r="I1363" s="57">
        <v>2025</v>
      </c>
      <c r="J1363" s="58"/>
    </row>
    <row r="1364" spans="1:10" ht="15" customHeight="1">
      <c r="A1364" s="18"/>
      <c r="B1364" s="55" t="s">
        <v>1955</v>
      </c>
      <c r="C1364" s="25">
        <v>60</v>
      </c>
      <c r="D1364" s="26">
        <v>1445238</v>
      </c>
      <c r="E1364" s="19" t="s">
        <v>7190</v>
      </c>
      <c r="F1364" s="19" t="s">
        <v>7191</v>
      </c>
      <c r="G1364" s="27">
        <v>348</v>
      </c>
      <c r="H1364" s="56">
        <v>348</v>
      </c>
      <c r="I1364" s="57">
        <v>2025</v>
      </c>
      <c r="J1364" s="60"/>
    </row>
    <row r="1365" spans="1:10" ht="15" customHeight="1">
      <c r="A1365" s="18"/>
      <c r="B1365" s="55" t="s">
        <v>1955</v>
      </c>
      <c r="C1365" s="25">
        <v>61</v>
      </c>
      <c r="D1365" s="26">
        <v>1445558</v>
      </c>
      <c r="E1365" s="19" t="s">
        <v>7192</v>
      </c>
      <c r="F1365" s="19" t="s">
        <v>7193</v>
      </c>
      <c r="G1365" s="27">
        <v>4350</v>
      </c>
      <c r="H1365" s="56">
        <v>4350</v>
      </c>
      <c r="I1365" s="57">
        <v>2025</v>
      </c>
      <c r="J1365" s="60"/>
    </row>
    <row r="1366" spans="1:10" ht="15" customHeight="1">
      <c r="A1366" s="18"/>
      <c r="B1366" s="55" t="s">
        <v>1955</v>
      </c>
      <c r="C1366" s="25">
        <v>62</v>
      </c>
      <c r="D1366" s="26">
        <v>1445613</v>
      </c>
      <c r="E1366" s="19" t="s">
        <v>7194</v>
      </c>
      <c r="F1366" s="19" t="s">
        <v>7195</v>
      </c>
      <c r="G1366" s="122">
        <v>696</v>
      </c>
      <c r="H1366" s="56">
        <v>150000</v>
      </c>
      <c r="I1366" s="57">
        <v>2025</v>
      </c>
      <c r="J1366" s="63"/>
    </row>
    <row r="1367" spans="1:10" ht="15" customHeight="1">
      <c r="A1367" s="18"/>
      <c r="B1367" s="55" t="s">
        <v>1955</v>
      </c>
      <c r="C1367" s="25">
        <v>63</v>
      </c>
      <c r="D1367" s="26">
        <v>1445815</v>
      </c>
      <c r="E1367" s="25" t="s">
        <v>7196</v>
      </c>
      <c r="F1367" s="19" t="s">
        <v>7197</v>
      </c>
      <c r="G1367" s="27">
        <v>1305</v>
      </c>
      <c r="H1367" s="56">
        <v>1305</v>
      </c>
      <c r="I1367" s="57">
        <v>2025</v>
      </c>
      <c r="J1367" s="63"/>
    </row>
    <row r="1368" spans="1:10" ht="15" customHeight="1">
      <c r="A1368" s="18"/>
      <c r="B1368" s="55" t="s">
        <v>1955</v>
      </c>
      <c r="C1368" s="25">
        <v>64</v>
      </c>
      <c r="D1368" s="26">
        <v>1445824</v>
      </c>
      <c r="E1368" s="25" t="s">
        <v>7198</v>
      </c>
      <c r="F1368" s="19" t="s">
        <v>7199</v>
      </c>
      <c r="G1368" s="27">
        <v>69.599999999999994</v>
      </c>
      <c r="H1368" s="56">
        <v>200000</v>
      </c>
      <c r="I1368" s="57">
        <v>2025</v>
      </c>
      <c r="J1368" s="60"/>
    </row>
    <row r="1369" spans="1:10" ht="15" customHeight="1">
      <c r="A1369" s="18"/>
      <c r="B1369" s="55" t="s">
        <v>1955</v>
      </c>
      <c r="C1369" s="25">
        <v>65</v>
      </c>
      <c r="D1369" s="26">
        <v>1445853</v>
      </c>
      <c r="E1369" s="25" t="s">
        <v>7200</v>
      </c>
      <c r="F1369" s="19" t="s">
        <v>7201</v>
      </c>
      <c r="G1369" s="27">
        <v>16182</v>
      </c>
      <c r="H1369" s="56">
        <v>16182</v>
      </c>
      <c r="I1369" s="57">
        <v>2025</v>
      </c>
      <c r="J1369" s="58"/>
    </row>
    <row r="1370" spans="1:10" ht="15" customHeight="1">
      <c r="A1370" s="18"/>
      <c r="B1370" s="55" t="s">
        <v>1955</v>
      </c>
      <c r="C1370" s="25">
        <v>66</v>
      </c>
      <c r="D1370" s="26">
        <v>1445872</v>
      </c>
      <c r="E1370" s="25" t="s">
        <v>7202</v>
      </c>
      <c r="F1370" s="19" t="s">
        <v>7203</v>
      </c>
      <c r="G1370" s="27">
        <v>470.36</v>
      </c>
      <c r="H1370" s="56">
        <v>150000</v>
      </c>
      <c r="I1370" s="57">
        <v>2025</v>
      </c>
      <c r="J1370" s="58"/>
    </row>
    <row r="1371" spans="1:10" ht="15" customHeight="1">
      <c r="A1371" s="18"/>
      <c r="B1371" s="55" t="s">
        <v>1955</v>
      </c>
      <c r="C1371" s="25">
        <v>67</v>
      </c>
      <c r="D1371" s="26">
        <v>1446551</v>
      </c>
      <c r="E1371" s="25" t="s">
        <v>7204</v>
      </c>
      <c r="F1371" s="19" t="s">
        <v>7205</v>
      </c>
      <c r="G1371" s="27">
        <v>696</v>
      </c>
      <c r="H1371" s="56">
        <v>2000</v>
      </c>
      <c r="I1371" s="57">
        <v>2025</v>
      </c>
      <c r="J1371" s="60"/>
    </row>
    <row r="1372" spans="1:10" ht="15" customHeight="1">
      <c r="A1372" s="18"/>
      <c r="B1372" s="55" t="s">
        <v>1955</v>
      </c>
      <c r="C1372" s="25">
        <v>68</v>
      </c>
      <c r="D1372" s="26">
        <v>1446566</v>
      </c>
      <c r="E1372" s="25" t="s">
        <v>7206</v>
      </c>
      <c r="F1372" s="19" t="s">
        <v>7207</v>
      </c>
      <c r="G1372" s="27">
        <v>696</v>
      </c>
      <c r="H1372" s="56">
        <v>696</v>
      </c>
      <c r="I1372" s="57">
        <v>2025</v>
      </c>
      <c r="J1372" s="60"/>
    </row>
    <row r="1373" spans="1:10" ht="15" customHeight="1">
      <c r="A1373" s="18"/>
      <c r="B1373" s="55" t="s">
        <v>1955</v>
      </c>
      <c r="C1373" s="25">
        <v>69</v>
      </c>
      <c r="D1373" s="26">
        <v>1446577</v>
      </c>
      <c r="E1373" s="25" t="s">
        <v>7208</v>
      </c>
      <c r="F1373" s="19" t="s">
        <v>7209</v>
      </c>
      <c r="G1373" s="27">
        <v>348</v>
      </c>
      <c r="H1373" s="56">
        <v>2000</v>
      </c>
      <c r="I1373" s="57">
        <v>2025</v>
      </c>
      <c r="J1373" s="58"/>
    </row>
    <row r="1374" spans="1:10" ht="15" customHeight="1">
      <c r="A1374" s="18"/>
      <c r="B1374" s="55" t="s">
        <v>1955</v>
      </c>
      <c r="C1374" s="25">
        <v>70</v>
      </c>
      <c r="D1374" s="26">
        <v>1446604</v>
      </c>
      <c r="E1374" s="25" t="s">
        <v>7210</v>
      </c>
      <c r="F1374" s="19" t="s">
        <v>7211</v>
      </c>
      <c r="G1374" s="27">
        <v>696</v>
      </c>
      <c r="H1374" s="56">
        <v>2000</v>
      </c>
      <c r="I1374" s="57">
        <v>2025</v>
      </c>
      <c r="J1374" s="60"/>
    </row>
    <row r="1375" spans="1:10" ht="15" customHeight="1">
      <c r="A1375" s="18"/>
      <c r="B1375" s="55" t="s">
        <v>1955</v>
      </c>
      <c r="C1375" s="25">
        <v>71</v>
      </c>
      <c r="D1375" s="26">
        <v>1446625</v>
      </c>
      <c r="E1375" s="25" t="s">
        <v>7212</v>
      </c>
      <c r="F1375" s="19" t="s">
        <v>7213</v>
      </c>
      <c r="G1375" s="27">
        <v>6020.71</v>
      </c>
      <c r="H1375" s="56">
        <v>6020.71</v>
      </c>
      <c r="I1375" s="57">
        <v>2025</v>
      </c>
      <c r="J1375" s="58"/>
    </row>
    <row r="1376" spans="1:10" ht="15" customHeight="1">
      <c r="A1376" s="18"/>
      <c r="B1376" s="55" t="s">
        <v>1955</v>
      </c>
      <c r="C1376" s="25">
        <v>72</v>
      </c>
      <c r="D1376" s="26">
        <v>1446753</v>
      </c>
      <c r="E1376" s="25" t="s">
        <v>7214</v>
      </c>
      <c r="F1376" s="19" t="s">
        <v>7215</v>
      </c>
      <c r="G1376" s="27">
        <v>261</v>
      </c>
      <c r="H1376" s="56">
        <v>261</v>
      </c>
      <c r="I1376" s="57">
        <v>2025</v>
      </c>
      <c r="J1376" s="58"/>
    </row>
    <row r="1377" spans="1:10" ht="15" customHeight="1">
      <c r="A1377" s="18"/>
      <c r="B1377" s="55" t="s">
        <v>1955</v>
      </c>
      <c r="C1377" s="25">
        <v>73</v>
      </c>
      <c r="D1377" s="26">
        <v>1446821</v>
      </c>
      <c r="E1377" s="25" t="s">
        <v>7216</v>
      </c>
      <c r="F1377" s="19" t="s">
        <v>7217</v>
      </c>
      <c r="G1377" s="27">
        <v>139.19999999999999</v>
      </c>
      <c r="H1377" s="56">
        <v>139.19999999999999</v>
      </c>
      <c r="I1377" s="57">
        <v>2025</v>
      </c>
      <c r="J1377" s="58"/>
    </row>
    <row r="1378" spans="1:10" ht="15" customHeight="1">
      <c r="A1378" s="18"/>
      <c r="B1378" s="55" t="s">
        <v>1955</v>
      </c>
      <c r="C1378" s="25">
        <v>74</v>
      </c>
      <c r="D1378" s="26">
        <v>1446829</v>
      </c>
      <c r="E1378" s="25" t="s">
        <v>7218</v>
      </c>
      <c r="F1378" s="19" t="s">
        <v>7219</v>
      </c>
      <c r="G1378" s="27">
        <v>278.39999999999998</v>
      </c>
      <c r="H1378" s="56">
        <v>250000</v>
      </c>
      <c r="I1378" s="57">
        <v>2025</v>
      </c>
    </row>
    <row r="1379" spans="1:10" ht="15" customHeight="1">
      <c r="A1379" s="18"/>
      <c r="B1379" s="55" t="s">
        <v>1955</v>
      </c>
      <c r="C1379" s="25">
        <v>75</v>
      </c>
      <c r="D1379" s="26">
        <v>1447100</v>
      </c>
      <c r="E1379" s="25" t="s">
        <v>7220</v>
      </c>
      <c r="F1379" s="19" t="s">
        <v>7221</v>
      </c>
      <c r="G1379" s="22">
        <v>9487.2000000000007</v>
      </c>
      <c r="H1379" s="56">
        <f>G1379</f>
        <v>9487.2000000000007</v>
      </c>
      <c r="I1379" s="57">
        <v>2025</v>
      </c>
    </row>
    <row r="1380" spans="1:10" ht="15" customHeight="1">
      <c r="A1380" s="18"/>
      <c r="B1380" s="55" t="s">
        <v>1955</v>
      </c>
      <c r="C1380" s="25">
        <v>76</v>
      </c>
      <c r="D1380" s="26">
        <v>1447119</v>
      </c>
      <c r="E1380" s="25" t="s">
        <v>7222</v>
      </c>
      <c r="F1380" s="19" t="s">
        <v>7223</v>
      </c>
      <c r="G1380" s="27">
        <v>417.6</v>
      </c>
      <c r="H1380" s="56">
        <v>417.6</v>
      </c>
      <c r="I1380" s="57">
        <v>2025</v>
      </c>
    </row>
    <row r="1381" spans="1:10" ht="15" customHeight="1">
      <c r="A1381" s="18"/>
      <c r="B1381" s="55" t="s">
        <v>1955</v>
      </c>
      <c r="C1381" s="25">
        <v>77</v>
      </c>
      <c r="D1381" s="26">
        <v>1447134</v>
      </c>
      <c r="E1381" s="25" t="s">
        <v>7224</v>
      </c>
      <c r="F1381" s="19" t="s">
        <v>7225</v>
      </c>
      <c r="G1381" s="27">
        <v>417.6</v>
      </c>
      <c r="H1381" s="56">
        <v>417.6</v>
      </c>
      <c r="I1381" s="57">
        <v>2025</v>
      </c>
    </row>
    <row r="1382" spans="1:10" ht="15" customHeight="1">
      <c r="A1382" s="18"/>
      <c r="B1382" s="55" t="s">
        <v>1955</v>
      </c>
      <c r="C1382" s="25">
        <v>78</v>
      </c>
      <c r="D1382" s="26">
        <v>1447148</v>
      </c>
      <c r="E1382" s="25" t="s">
        <v>7226</v>
      </c>
      <c r="F1382" s="19" t="s">
        <v>7227</v>
      </c>
      <c r="G1382" s="27">
        <v>278.39999999999998</v>
      </c>
      <c r="H1382" s="56">
        <v>50000</v>
      </c>
      <c r="I1382" s="57">
        <v>2025</v>
      </c>
    </row>
    <row r="1383" spans="1:10" ht="15" customHeight="1">
      <c r="A1383" s="18"/>
      <c r="B1383" s="55" t="s">
        <v>1955</v>
      </c>
      <c r="C1383" s="25">
        <v>79</v>
      </c>
      <c r="D1383" s="26">
        <v>1447180</v>
      </c>
      <c r="E1383" s="25" t="s">
        <v>7228</v>
      </c>
      <c r="F1383" s="19" t="s">
        <v>7229</v>
      </c>
      <c r="G1383" s="27">
        <v>41.76</v>
      </c>
      <c r="H1383" s="56">
        <v>41.76</v>
      </c>
      <c r="I1383" s="57">
        <v>2025</v>
      </c>
    </row>
    <row r="1384" spans="1:10" ht="15" customHeight="1">
      <c r="A1384" s="18"/>
      <c r="B1384" s="55" t="s">
        <v>1955</v>
      </c>
      <c r="C1384" s="25">
        <v>80</v>
      </c>
      <c r="D1384" s="26">
        <v>1447182</v>
      </c>
      <c r="E1384" s="25" t="s">
        <v>7230</v>
      </c>
      <c r="F1384" s="19" t="s">
        <v>7231</v>
      </c>
      <c r="G1384" s="27">
        <v>5453.79</v>
      </c>
      <c r="H1384" s="56">
        <v>5453.79</v>
      </c>
      <c r="I1384" s="57">
        <v>2025</v>
      </c>
    </row>
    <row r="1385" spans="1:10" ht="15" customHeight="1">
      <c r="A1385" s="18"/>
      <c r="B1385" s="55" t="s">
        <v>1955</v>
      </c>
      <c r="C1385" s="25">
        <v>81</v>
      </c>
      <c r="D1385" s="26">
        <v>1447255</v>
      </c>
      <c r="E1385" s="25" t="s">
        <v>7232</v>
      </c>
      <c r="F1385" s="19" t="s">
        <v>7233</v>
      </c>
      <c r="G1385" s="22">
        <v>2694</v>
      </c>
      <c r="H1385" s="56">
        <v>166434.84</v>
      </c>
      <c r="I1385" s="57">
        <v>2025</v>
      </c>
    </row>
    <row r="1386" spans="1:10" ht="15" customHeight="1">
      <c r="A1386" s="18"/>
      <c r="B1386" s="55" t="s">
        <v>1955</v>
      </c>
      <c r="C1386" s="25">
        <v>81</v>
      </c>
      <c r="D1386" s="26">
        <v>1447255</v>
      </c>
      <c r="E1386" s="25" t="s">
        <v>7232</v>
      </c>
      <c r="F1386" s="19" t="s">
        <v>7233</v>
      </c>
      <c r="G1386" s="22"/>
      <c r="H1386" s="56">
        <v>50000</v>
      </c>
      <c r="I1386" s="57">
        <v>2025</v>
      </c>
    </row>
    <row r="1387" spans="1:10" ht="15" customHeight="1">
      <c r="A1387" s="18"/>
      <c r="B1387" s="55" t="s">
        <v>1955</v>
      </c>
      <c r="C1387" s="25">
        <v>81</v>
      </c>
      <c r="D1387" s="26">
        <v>1447255</v>
      </c>
      <c r="E1387" s="35" t="s">
        <v>7232</v>
      </c>
      <c r="F1387" s="19" t="s">
        <v>7233</v>
      </c>
      <c r="G1387" s="22"/>
      <c r="H1387" s="56">
        <v>2694</v>
      </c>
      <c r="I1387" s="57">
        <v>2025</v>
      </c>
    </row>
    <row r="1388" spans="1:10" ht="15" customHeight="1">
      <c r="A1388" s="18"/>
      <c r="B1388" s="55" t="s">
        <v>1955</v>
      </c>
      <c r="C1388" s="25">
        <v>82</v>
      </c>
      <c r="D1388" s="61">
        <v>1447634</v>
      </c>
      <c r="E1388" s="35" t="s">
        <v>7234</v>
      </c>
      <c r="F1388" s="34" t="s">
        <v>7179</v>
      </c>
      <c r="G1388" s="123">
        <v>2722.75</v>
      </c>
      <c r="H1388" s="27">
        <v>50000</v>
      </c>
      <c r="I1388" s="57">
        <v>2025</v>
      </c>
    </row>
    <row r="1389" spans="1:10" ht="17.25" customHeight="1">
      <c r="A1389" s="18">
        <v>45</v>
      </c>
      <c r="B1389" s="19" t="s">
        <v>1996</v>
      </c>
      <c r="C1389" s="25">
        <v>1</v>
      </c>
      <c r="D1389" s="19">
        <v>1229101</v>
      </c>
      <c r="E1389" s="25" t="s">
        <v>7235</v>
      </c>
      <c r="F1389" s="30" t="s">
        <v>7236</v>
      </c>
      <c r="G1389" s="27">
        <v>266014.32</v>
      </c>
      <c r="H1389" s="29">
        <v>950000</v>
      </c>
      <c r="I1389" s="30">
        <v>2024</v>
      </c>
    </row>
    <row r="1390" spans="1:10" ht="17.25" customHeight="1">
      <c r="A1390" s="18"/>
      <c r="B1390" s="19" t="s">
        <v>1996</v>
      </c>
      <c r="C1390" s="25">
        <v>2</v>
      </c>
      <c r="D1390" s="19">
        <v>1456349</v>
      </c>
      <c r="E1390" s="25" t="s">
        <v>7237</v>
      </c>
      <c r="F1390" s="30" t="s">
        <v>7238</v>
      </c>
      <c r="G1390" s="27">
        <v>16585</v>
      </c>
      <c r="H1390" s="29">
        <v>250000</v>
      </c>
      <c r="I1390" s="30">
        <v>2024</v>
      </c>
    </row>
    <row r="1391" spans="1:10" ht="16.5" customHeight="1">
      <c r="A1391" s="18"/>
      <c r="B1391" s="19" t="s">
        <v>1996</v>
      </c>
      <c r="C1391" s="25">
        <v>3</v>
      </c>
      <c r="D1391" s="19">
        <v>1229756</v>
      </c>
      <c r="E1391" s="25" t="s">
        <v>7239</v>
      </c>
      <c r="F1391" s="30" t="s">
        <v>7240</v>
      </c>
      <c r="G1391" s="27">
        <v>61208.52</v>
      </c>
      <c r="H1391" s="29">
        <v>700000</v>
      </c>
      <c r="I1391" s="30" t="s">
        <v>6656</v>
      </c>
    </row>
    <row r="1392" spans="1:10" ht="17.25" customHeight="1">
      <c r="A1392" s="18"/>
      <c r="B1392" s="19" t="s">
        <v>1996</v>
      </c>
      <c r="C1392" s="25">
        <v>4</v>
      </c>
      <c r="D1392" s="19">
        <v>1228983</v>
      </c>
      <c r="E1392" s="25" t="s">
        <v>7241</v>
      </c>
      <c r="F1392" s="25" t="s">
        <v>7242</v>
      </c>
      <c r="G1392" s="27">
        <v>390996</v>
      </c>
      <c r="H1392" s="29">
        <v>900000</v>
      </c>
      <c r="I1392" s="30" t="s">
        <v>6656</v>
      </c>
    </row>
    <row r="1393" spans="1:9" ht="17.25" customHeight="1">
      <c r="A1393" s="18"/>
      <c r="B1393" s="19" t="s">
        <v>1996</v>
      </c>
      <c r="C1393" s="25">
        <v>5</v>
      </c>
      <c r="D1393" s="19">
        <v>1456351</v>
      </c>
      <c r="E1393" s="25" t="s">
        <v>7243</v>
      </c>
      <c r="F1393" s="25" t="s">
        <v>7244</v>
      </c>
      <c r="G1393" s="27">
        <v>5176.5</v>
      </c>
      <c r="H1393" s="29">
        <v>400000</v>
      </c>
      <c r="I1393" s="30" t="s">
        <v>6656</v>
      </c>
    </row>
    <row r="1394" spans="1:9">
      <c r="A1394" s="18"/>
      <c r="B1394" s="19" t="s">
        <v>1996</v>
      </c>
      <c r="C1394" s="25">
        <v>6</v>
      </c>
      <c r="D1394" s="19">
        <v>1230593</v>
      </c>
      <c r="E1394" s="25" t="s">
        <v>7245</v>
      </c>
      <c r="F1394" s="30" t="s">
        <v>2009</v>
      </c>
      <c r="G1394" s="27">
        <v>231487.08</v>
      </c>
      <c r="H1394" s="29">
        <v>750000</v>
      </c>
      <c r="I1394" s="30">
        <v>2025</v>
      </c>
    </row>
    <row r="1395" spans="1:9" ht="16.149999999999999" customHeight="1">
      <c r="A1395" s="18"/>
      <c r="B1395" s="19" t="s">
        <v>1996</v>
      </c>
      <c r="C1395" s="25">
        <v>7</v>
      </c>
      <c r="D1395" s="19">
        <v>1241469</v>
      </c>
      <c r="E1395" s="25" t="s">
        <v>7246</v>
      </c>
      <c r="F1395" s="30" t="s">
        <v>7247</v>
      </c>
      <c r="G1395" s="27">
        <v>20580.8</v>
      </c>
      <c r="H1395" s="27">
        <v>450000</v>
      </c>
      <c r="I1395" s="30">
        <v>2025</v>
      </c>
    </row>
    <row r="1396" spans="1:9" ht="16.5" customHeight="1">
      <c r="A1396" s="18"/>
      <c r="B1396" s="19" t="s">
        <v>1996</v>
      </c>
      <c r="C1396" s="25">
        <v>8</v>
      </c>
      <c r="D1396" s="19">
        <v>1226068</v>
      </c>
      <c r="E1396" s="25" t="s">
        <v>7248</v>
      </c>
      <c r="F1396" s="30" t="s">
        <v>7249</v>
      </c>
      <c r="G1396" s="27">
        <v>24032.58</v>
      </c>
      <c r="H1396" s="29">
        <v>1200000</v>
      </c>
      <c r="I1396" s="30">
        <v>2025</v>
      </c>
    </row>
    <row r="1397" spans="1:9" ht="16.5" customHeight="1">
      <c r="A1397" s="18"/>
      <c r="B1397" s="19" t="s">
        <v>1996</v>
      </c>
      <c r="C1397" s="25">
        <v>9</v>
      </c>
      <c r="D1397" s="19">
        <v>1241694</v>
      </c>
      <c r="E1397" s="25" t="s">
        <v>7250</v>
      </c>
      <c r="F1397" s="30" t="s">
        <v>7251</v>
      </c>
      <c r="G1397" s="27">
        <v>75802</v>
      </c>
      <c r="H1397" s="29">
        <v>450000</v>
      </c>
      <c r="I1397" s="30">
        <v>2025</v>
      </c>
    </row>
    <row r="1398" spans="1:9" ht="16.5" customHeight="1">
      <c r="A1398" s="18"/>
      <c r="B1398" s="19" t="s">
        <v>1996</v>
      </c>
      <c r="C1398" s="25">
        <v>10</v>
      </c>
      <c r="D1398" s="19">
        <v>1229068</v>
      </c>
      <c r="E1398" s="25" t="s">
        <v>7252</v>
      </c>
      <c r="F1398" s="30" t="s">
        <v>7253</v>
      </c>
      <c r="G1398" s="27">
        <v>409810.56</v>
      </c>
      <c r="H1398" s="29">
        <v>450000</v>
      </c>
      <c r="I1398" s="30">
        <v>2025</v>
      </c>
    </row>
    <row r="1399" spans="1:9" ht="16.149999999999999" customHeight="1">
      <c r="A1399" s="18"/>
      <c r="B1399" s="19" t="s">
        <v>1996</v>
      </c>
      <c r="C1399" s="25">
        <v>11</v>
      </c>
      <c r="D1399" s="19">
        <v>1231257</v>
      </c>
      <c r="E1399" s="25" t="s">
        <v>7254</v>
      </c>
      <c r="F1399" s="30" t="s">
        <v>2022</v>
      </c>
      <c r="G1399" s="27">
        <v>3707.94</v>
      </c>
      <c r="H1399" s="27">
        <v>400000</v>
      </c>
      <c r="I1399" s="30">
        <v>2025</v>
      </c>
    </row>
    <row r="1400" spans="1:9" ht="16.5" customHeight="1">
      <c r="A1400" s="18"/>
      <c r="B1400" s="19" t="s">
        <v>1996</v>
      </c>
      <c r="C1400" s="25">
        <v>12</v>
      </c>
      <c r="D1400" s="19">
        <v>1241668</v>
      </c>
      <c r="E1400" s="25" t="s">
        <v>7255</v>
      </c>
      <c r="F1400" s="30" t="s">
        <v>7256</v>
      </c>
      <c r="G1400" s="27">
        <v>15459.4</v>
      </c>
      <c r="H1400" s="29">
        <v>150000</v>
      </c>
      <c r="I1400" s="30">
        <v>2026</v>
      </c>
    </row>
    <row r="1401" spans="1:9" ht="16.5" customHeight="1">
      <c r="A1401" s="18"/>
      <c r="B1401" s="19" t="s">
        <v>1996</v>
      </c>
      <c r="C1401" s="25">
        <v>13</v>
      </c>
      <c r="D1401" s="19">
        <v>1446014</v>
      </c>
      <c r="E1401" s="25" t="s">
        <v>7257</v>
      </c>
      <c r="F1401" s="30" t="s">
        <v>7258</v>
      </c>
      <c r="G1401" s="27">
        <v>10117.4</v>
      </c>
      <c r="H1401" s="27">
        <v>80000</v>
      </c>
      <c r="I1401" s="30">
        <v>2026</v>
      </c>
    </row>
    <row r="1402" spans="1:9" ht="16.5" customHeight="1">
      <c r="A1402" s="18"/>
      <c r="B1402" s="19" t="s">
        <v>1996</v>
      </c>
      <c r="C1402" s="25">
        <v>14</v>
      </c>
      <c r="D1402" s="19">
        <v>1242347</v>
      </c>
      <c r="E1402" s="25" t="s">
        <v>7259</v>
      </c>
      <c r="F1402" s="30" t="s">
        <v>7260</v>
      </c>
      <c r="G1402" s="27">
        <v>33584.400000000001</v>
      </c>
      <c r="H1402" s="29">
        <v>400000</v>
      </c>
      <c r="I1402" s="30">
        <v>2026</v>
      </c>
    </row>
    <row r="1403" spans="1:9" ht="16.5" customHeight="1">
      <c r="A1403" s="18"/>
      <c r="B1403" s="19" t="s">
        <v>1996</v>
      </c>
      <c r="C1403" s="25">
        <v>15</v>
      </c>
      <c r="D1403" s="19">
        <v>1241631</v>
      </c>
      <c r="E1403" s="25" t="s">
        <v>7261</v>
      </c>
      <c r="F1403" s="30" t="s">
        <v>7262</v>
      </c>
      <c r="G1403" s="27">
        <v>4367.7</v>
      </c>
      <c r="H1403" s="29">
        <v>400000</v>
      </c>
      <c r="I1403" s="30">
        <v>2026</v>
      </c>
    </row>
    <row r="1404" spans="1:9" ht="16.5" customHeight="1">
      <c r="A1404" s="18"/>
      <c r="B1404" s="19" t="s">
        <v>1996</v>
      </c>
      <c r="C1404" s="25">
        <v>16</v>
      </c>
      <c r="D1404" s="19">
        <v>1243869</v>
      </c>
      <c r="E1404" s="25" t="s">
        <v>7263</v>
      </c>
      <c r="F1404" s="30" t="s">
        <v>7264</v>
      </c>
      <c r="G1404" s="27">
        <v>22992.48</v>
      </c>
      <c r="H1404" s="29">
        <v>450000</v>
      </c>
      <c r="I1404" s="30">
        <v>2026</v>
      </c>
    </row>
    <row r="1405" spans="1:9" ht="15" customHeight="1">
      <c r="A1405" s="18"/>
      <c r="B1405" s="19" t="s">
        <v>1996</v>
      </c>
      <c r="C1405" s="25">
        <v>17</v>
      </c>
      <c r="D1405" s="19">
        <v>1250955</v>
      </c>
      <c r="E1405" s="25" t="s">
        <v>7265</v>
      </c>
      <c r="F1405" s="25" t="s">
        <v>7266</v>
      </c>
      <c r="G1405" s="27">
        <v>4220.28</v>
      </c>
      <c r="H1405" s="29">
        <v>300000</v>
      </c>
      <c r="I1405" s="30">
        <v>2027</v>
      </c>
    </row>
    <row r="1406" spans="1:9" ht="16.5" customHeight="1">
      <c r="A1406" s="18"/>
      <c r="B1406" s="19" t="s">
        <v>1996</v>
      </c>
      <c r="C1406" s="25">
        <v>18</v>
      </c>
      <c r="D1406" s="19">
        <v>1230361</v>
      </c>
      <c r="E1406" s="25" t="s">
        <v>7267</v>
      </c>
      <c r="F1406" s="30" t="s">
        <v>7268</v>
      </c>
      <c r="G1406" s="27">
        <v>2222.86</v>
      </c>
      <c r="H1406" s="27">
        <v>150000</v>
      </c>
      <c r="I1406" s="30">
        <v>2027</v>
      </c>
    </row>
    <row r="1407" spans="1:9" ht="15" customHeight="1">
      <c r="A1407" s="18"/>
      <c r="B1407" s="19" t="s">
        <v>1996</v>
      </c>
      <c r="C1407" s="25">
        <v>19</v>
      </c>
      <c r="D1407" s="19">
        <v>1241782</v>
      </c>
      <c r="E1407" s="25" t="s">
        <v>7269</v>
      </c>
      <c r="F1407" s="25" t="s">
        <v>7270</v>
      </c>
      <c r="G1407" s="27">
        <v>8658.68</v>
      </c>
      <c r="H1407" s="29">
        <v>400000</v>
      </c>
      <c r="I1407" s="30">
        <v>2027</v>
      </c>
    </row>
    <row r="1408" spans="1:9" ht="16.5" customHeight="1">
      <c r="A1408" s="18"/>
      <c r="B1408" s="19" t="s">
        <v>1996</v>
      </c>
      <c r="C1408" s="25">
        <v>20</v>
      </c>
      <c r="D1408" s="19">
        <v>1243381</v>
      </c>
      <c r="E1408" s="25" t="s">
        <v>7271</v>
      </c>
      <c r="F1408" s="30" t="s">
        <v>7272</v>
      </c>
      <c r="G1408" s="27">
        <v>29514.1</v>
      </c>
      <c r="H1408" s="27">
        <v>200000</v>
      </c>
      <c r="I1408" s="30">
        <v>2027</v>
      </c>
    </row>
    <row r="1409" spans="1:9" ht="16.5" customHeight="1">
      <c r="A1409" s="18"/>
      <c r="B1409" s="19" t="s">
        <v>1996</v>
      </c>
      <c r="C1409" s="25">
        <v>21</v>
      </c>
      <c r="D1409" s="19">
        <v>1242313</v>
      </c>
      <c r="E1409" s="25" t="s">
        <v>7273</v>
      </c>
      <c r="F1409" s="30" t="s">
        <v>7274</v>
      </c>
      <c r="G1409" s="27">
        <v>7879</v>
      </c>
      <c r="H1409" s="29">
        <v>200000</v>
      </c>
      <c r="I1409" s="30">
        <v>2027</v>
      </c>
    </row>
    <row r="1410" spans="1:9" ht="16.5" customHeight="1">
      <c r="A1410" s="18"/>
      <c r="B1410" s="19" t="s">
        <v>1996</v>
      </c>
      <c r="C1410" s="25">
        <v>22</v>
      </c>
      <c r="D1410" s="19">
        <v>1229160</v>
      </c>
      <c r="E1410" s="25" t="s">
        <v>7275</v>
      </c>
      <c r="F1410" s="30" t="s">
        <v>7276</v>
      </c>
      <c r="G1410" s="27">
        <v>114214.32</v>
      </c>
      <c r="H1410" s="27">
        <v>150000</v>
      </c>
      <c r="I1410" s="30">
        <v>2027</v>
      </c>
    </row>
    <row r="1411" spans="1:9" ht="16.5" customHeight="1">
      <c r="A1411" s="18"/>
      <c r="B1411" s="19" t="s">
        <v>1996</v>
      </c>
      <c r="C1411" s="25">
        <v>23</v>
      </c>
      <c r="D1411" s="19">
        <v>1230635</v>
      </c>
      <c r="E1411" s="25" t="s">
        <v>7277</v>
      </c>
      <c r="F1411" s="30" t="s">
        <v>7278</v>
      </c>
      <c r="G1411" s="27">
        <v>57763.74</v>
      </c>
      <c r="H1411" s="27">
        <v>150000</v>
      </c>
      <c r="I1411" s="30">
        <v>2027</v>
      </c>
    </row>
    <row r="1412" spans="1:9" ht="15" customHeight="1">
      <c r="A1412" s="18"/>
      <c r="B1412" s="19" t="s">
        <v>1996</v>
      </c>
      <c r="C1412" s="25">
        <v>24</v>
      </c>
      <c r="D1412" s="19">
        <v>1231223</v>
      </c>
      <c r="E1412" s="25" t="s">
        <v>7279</v>
      </c>
      <c r="F1412" s="30" t="s">
        <v>2010</v>
      </c>
      <c r="G1412" s="27">
        <v>2077.7800000000002</v>
      </c>
      <c r="H1412" s="27">
        <v>100000</v>
      </c>
      <c r="I1412" s="30">
        <v>2027</v>
      </c>
    </row>
    <row r="1413" spans="1:9" ht="17.25" customHeight="1">
      <c r="A1413" s="18">
        <v>46</v>
      </c>
      <c r="B1413" s="19" t="s">
        <v>2032</v>
      </c>
      <c r="C1413" s="25">
        <v>1</v>
      </c>
      <c r="D1413" s="25">
        <v>1284970</v>
      </c>
      <c r="E1413" s="25" t="s">
        <v>7280</v>
      </c>
      <c r="F1413" s="25" t="s">
        <v>7281</v>
      </c>
      <c r="G1413" s="108">
        <v>66019.960000000006</v>
      </c>
      <c r="H1413" s="29">
        <v>800000</v>
      </c>
      <c r="I1413" s="25" t="s">
        <v>7282</v>
      </c>
    </row>
    <row r="1414" spans="1:9">
      <c r="A1414" s="18"/>
      <c r="B1414" s="19" t="s">
        <v>2032</v>
      </c>
      <c r="C1414" s="25">
        <v>2</v>
      </c>
      <c r="D1414" s="25">
        <v>1447814</v>
      </c>
      <c r="E1414" s="25" t="s">
        <v>7283</v>
      </c>
      <c r="F1414" s="25" t="s">
        <v>7284</v>
      </c>
      <c r="G1414" s="108">
        <v>817389.51</v>
      </c>
      <c r="H1414" s="29">
        <v>880000</v>
      </c>
      <c r="I1414" s="25">
        <v>2025</v>
      </c>
    </row>
    <row r="1415" spans="1:9" ht="16.5" customHeight="1">
      <c r="A1415" s="18"/>
      <c r="B1415" s="19" t="s">
        <v>2032</v>
      </c>
      <c r="C1415" s="25">
        <v>3</v>
      </c>
      <c r="D1415" s="25">
        <v>1445132</v>
      </c>
      <c r="E1415" s="25" t="s">
        <v>7285</v>
      </c>
      <c r="F1415" s="25" t="s">
        <v>2056</v>
      </c>
      <c r="G1415" s="108">
        <v>26779.200000000001</v>
      </c>
      <c r="H1415" s="29">
        <v>430000</v>
      </c>
      <c r="I1415" s="25">
        <v>2025</v>
      </c>
    </row>
    <row r="1416" spans="1:9" ht="16.5" customHeight="1">
      <c r="A1416" s="18"/>
      <c r="B1416" s="19" t="s">
        <v>2032</v>
      </c>
      <c r="C1416" s="25">
        <v>4</v>
      </c>
      <c r="D1416" s="25">
        <v>1448055</v>
      </c>
      <c r="E1416" s="25" t="s">
        <v>7286</v>
      </c>
      <c r="F1416" s="25" t="s">
        <v>2118</v>
      </c>
      <c r="G1416" s="108">
        <v>4542.8999999999996</v>
      </c>
      <c r="H1416" s="29">
        <v>180000</v>
      </c>
      <c r="I1416" s="25" t="s">
        <v>7287</v>
      </c>
    </row>
    <row r="1417" spans="1:9" ht="16.5" customHeight="1">
      <c r="A1417" s="18"/>
      <c r="B1417" s="19" t="s">
        <v>2032</v>
      </c>
      <c r="C1417" s="25">
        <v>5</v>
      </c>
      <c r="D1417" s="25">
        <v>1231376</v>
      </c>
      <c r="E1417" s="25" t="s">
        <v>7288</v>
      </c>
      <c r="F1417" s="25" t="s">
        <v>7289</v>
      </c>
      <c r="G1417" s="108">
        <v>7003.4</v>
      </c>
      <c r="H1417" s="29">
        <v>250000</v>
      </c>
      <c r="I1417" s="25" t="s">
        <v>7287</v>
      </c>
    </row>
    <row r="1418" spans="1:9" ht="24">
      <c r="A1418" s="18"/>
      <c r="B1418" s="19" t="s">
        <v>2032</v>
      </c>
      <c r="C1418" s="25">
        <v>6</v>
      </c>
      <c r="D1418" s="25">
        <v>1242570</v>
      </c>
      <c r="E1418" s="25" t="s">
        <v>7290</v>
      </c>
      <c r="F1418" s="26" t="s">
        <v>7291</v>
      </c>
      <c r="G1418" s="124">
        <v>260656.48</v>
      </c>
      <c r="H1418" s="27">
        <v>1020000</v>
      </c>
      <c r="I1418" s="30" t="s">
        <v>7292</v>
      </c>
    </row>
    <row r="1419" spans="1:9" ht="24" customHeight="1">
      <c r="A1419" s="18">
        <v>47</v>
      </c>
      <c r="B1419" s="19" t="s">
        <v>2125</v>
      </c>
      <c r="C1419" s="25">
        <v>1</v>
      </c>
      <c r="D1419" s="19">
        <v>1230427</v>
      </c>
      <c r="E1419" s="25">
        <v>1230427</v>
      </c>
      <c r="F1419" s="31" t="s">
        <v>7293</v>
      </c>
      <c r="G1419" s="108">
        <v>37639.22</v>
      </c>
      <c r="H1419" s="29">
        <v>48800</v>
      </c>
      <c r="I1419" s="30">
        <v>2024</v>
      </c>
    </row>
    <row r="1420" spans="1:9" ht="28.5" customHeight="1">
      <c r="A1420" s="18"/>
      <c r="B1420" s="19" t="s">
        <v>2125</v>
      </c>
      <c r="C1420" s="25">
        <v>2</v>
      </c>
      <c r="D1420" s="19">
        <v>1352806</v>
      </c>
      <c r="E1420" s="25">
        <v>1352806</v>
      </c>
      <c r="F1420" s="31" t="s">
        <v>7294</v>
      </c>
      <c r="G1420" s="108">
        <v>8700</v>
      </c>
      <c r="H1420" s="29">
        <v>71980</v>
      </c>
      <c r="I1420" s="30">
        <v>2024</v>
      </c>
    </row>
    <row r="1421" spans="1:9" ht="21" customHeight="1">
      <c r="A1421" s="18"/>
      <c r="B1421" s="19" t="s">
        <v>2125</v>
      </c>
      <c r="C1421" s="25">
        <v>3</v>
      </c>
      <c r="D1421" s="19">
        <v>1230523</v>
      </c>
      <c r="E1421" s="25">
        <v>1230523</v>
      </c>
      <c r="F1421" s="31" t="s">
        <v>7295</v>
      </c>
      <c r="G1421" s="108">
        <v>165676.07999999999</v>
      </c>
      <c r="H1421" s="29">
        <v>396500</v>
      </c>
      <c r="I1421" s="30" t="s">
        <v>6462</v>
      </c>
    </row>
    <row r="1422" spans="1:9">
      <c r="A1422" s="18"/>
      <c r="B1422" s="19" t="s">
        <v>2125</v>
      </c>
      <c r="C1422" s="25">
        <v>4</v>
      </c>
      <c r="D1422" s="19">
        <v>1230458</v>
      </c>
      <c r="E1422" s="25">
        <v>1230458</v>
      </c>
      <c r="F1422" s="31" t="s">
        <v>7296</v>
      </c>
      <c r="G1422" s="108">
        <v>80651.399999999994</v>
      </c>
      <c r="H1422" s="27">
        <v>185440</v>
      </c>
      <c r="I1422" s="30">
        <v>2024</v>
      </c>
    </row>
    <row r="1423" spans="1:9" ht="17.25" customHeight="1">
      <c r="A1423" s="18">
        <v>48</v>
      </c>
      <c r="B1423" s="19" t="s">
        <v>2153</v>
      </c>
      <c r="C1423" s="25">
        <v>1</v>
      </c>
      <c r="D1423" s="19">
        <v>1446306</v>
      </c>
      <c r="E1423" s="19" t="s">
        <v>7297</v>
      </c>
      <c r="F1423" s="31" t="s">
        <v>7298</v>
      </c>
      <c r="G1423" s="27">
        <v>96264.94</v>
      </c>
      <c r="H1423" s="29">
        <v>308742.68</v>
      </c>
      <c r="I1423" s="30">
        <v>2025</v>
      </c>
    </row>
    <row r="1424" spans="1:9" ht="16.5" customHeight="1">
      <c r="A1424" s="18"/>
      <c r="B1424" s="19" t="s">
        <v>2153</v>
      </c>
      <c r="C1424" s="25">
        <v>2</v>
      </c>
      <c r="D1424" s="19">
        <v>1239376</v>
      </c>
      <c r="E1424" s="25" t="s">
        <v>7299</v>
      </c>
      <c r="F1424" s="26" t="s">
        <v>7300</v>
      </c>
      <c r="G1424" s="27">
        <v>16248.92</v>
      </c>
      <c r="H1424" s="29">
        <f>G1424*3</f>
        <v>48746.76</v>
      </c>
      <c r="I1424" s="30">
        <v>2025</v>
      </c>
    </row>
    <row r="1425" spans="1:9" ht="16.5" customHeight="1">
      <c r="A1425" s="18"/>
      <c r="B1425" s="19" t="s">
        <v>2153</v>
      </c>
      <c r="C1425" s="25">
        <v>3</v>
      </c>
      <c r="D1425" s="19">
        <v>1239372</v>
      </c>
      <c r="E1425" s="25" t="s">
        <v>7301</v>
      </c>
      <c r="F1425" s="26" t="s">
        <v>7302</v>
      </c>
      <c r="G1425" s="27">
        <v>12183.2</v>
      </c>
      <c r="H1425" s="29">
        <f t="shared" ref="H1425:H1433" si="17">G1425*3</f>
        <v>36549.600000000006</v>
      </c>
      <c r="I1425" s="30">
        <v>2025</v>
      </c>
    </row>
    <row r="1426" spans="1:9" ht="16.5" customHeight="1">
      <c r="A1426" s="18"/>
      <c r="B1426" s="19" t="s">
        <v>2153</v>
      </c>
      <c r="C1426" s="25">
        <v>4</v>
      </c>
      <c r="D1426" s="19">
        <v>1243699</v>
      </c>
      <c r="E1426" s="25" t="s">
        <v>7303</v>
      </c>
      <c r="F1426" s="26" t="s">
        <v>7304</v>
      </c>
      <c r="G1426" s="27">
        <v>5374313.25</v>
      </c>
      <c r="H1426" s="27">
        <v>5374313.25</v>
      </c>
      <c r="I1426" s="30" t="s">
        <v>5287</v>
      </c>
    </row>
    <row r="1427" spans="1:9" ht="16.5" customHeight="1">
      <c r="A1427" s="18"/>
      <c r="B1427" s="19" t="s">
        <v>2153</v>
      </c>
      <c r="C1427" s="25">
        <v>5</v>
      </c>
      <c r="D1427" s="19">
        <v>1352946</v>
      </c>
      <c r="E1427" s="25" t="s">
        <v>7305</v>
      </c>
      <c r="F1427" s="26" t="s">
        <v>7306</v>
      </c>
      <c r="G1427" s="27">
        <v>46824.25</v>
      </c>
      <c r="H1427" s="29">
        <f t="shared" si="17"/>
        <v>140472.75</v>
      </c>
      <c r="I1427" s="30">
        <v>2025</v>
      </c>
    </row>
    <row r="1428" spans="1:9" ht="16.5" customHeight="1">
      <c r="A1428" s="18"/>
      <c r="B1428" s="19" t="s">
        <v>2153</v>
      </c>
      <c r="C1428" s="25">
        <v>6</v>
      </c>
      <c r="D1428" s="19">
        <v>1444097</v>
      </c>
      <c r="E1428" s="25" t="s">
        <v>7307</v>
      </c>
      <c r="F1428" s="26" t="s">
        <v>7308</v>
      </c>
      <c r="G1428" s="27">
        <v>1275458.8</v>
      </c>
      <c r="H1428" s="27">
        <v>1275458.8</v>
      </c>
      <c r="I1428" s="30">
        <v>2026</v>
      </c>
    </row>
    <row r="1429" spans="1:9" ht="16.5" customHeight="1">
      <c r="A1429" s="18"/>
      <c r="B1429" s="19" t="s">
        <v>2153</v>
      </c>
      <c r="C1429" s="25">
        <v>7</v>
      </c>
      <c r="D1429" s="19">
        <v>1446386</v>
      </c>
      <c r="E1429" s="25" t="s">
        <v>7309</v>
      </c>
      <c r="F1429" s="26" t="s">
        <v>7310</v>
      </c>
      <c r="G1429" s="27">
        <v>135436.46</v>
      </c>
      <c r="H1429" s="29">
        <f t="shared" si="17"/>
        <v>406309.38</v>
      </c>
      <c r="I1429" s="30">
        <v>2026</v>
      </c>
    </row>
    <row r="1430" spans="1:9" ht="16.5" customHeight="1">
      <c r="A1430" s="18"/>
      <c r="B1430" s="19" t="s">
        <v>2153</v>
      </c>
      <c r="C1430" s="25">
        <v>8</v>
      </c>
      <c r="D1430" s="19">
        <v>1239369</v>
      </c>
      <c r="E1430" s="25" t="s">
        <v>7311</v>
      </c>
      <c r="F1430" s="26" t="s">
        <v>7312</v>
      </c>
      <c r="G1430" s="27">
        <v>24193.7</v>
      </c>
      <c r="H1430" s="29">
        <f t="shared" si="17"/>
        <v>72581.100000000006</v>
      </c>
      <c r="I1430" s="30">
        <v>2026</v>
      </c>
    </row>
    <row r="1431" spans="1:9" ht="15" customHeight="1">
      <c r="A1431" s="18"/>
      <c r="B1431" s="19" t="s">
        <v>2153</v>
      </c>
      <c r="C1431" s="25">
        <v>9</v>
      </c>
      <c r="D1431" s="19">
        <v>1246625</v>
      </c>
      <c r="E1431" s="25" t="s">
        <v>7313</v>
      </c>
      <c r="F1431" s="26" t="s">
        <v>7314</v>
      </c>
      <c r="G1431" s="27">
        <v>41613.040000000001</v>
      </c>
      <c r="H1431" s="29">
        <f t="shared" si="17"/>
        <v>124839.12</v>
      </c>
      <c r="I1431" s="30">
        <v>2026</v>
      </c>
    </row>
    <row r="1432" spans="1:9" ht="15" customHeight="1">
      <c r="A1432" s="18"/>
      <c r="B1432" s="19" t="s">
        <v>2153</v>
      </c>
      <c r="C1432" s="25">
        <v>10</v>
      </c>
      <c r="D1432" s="19">
        <v>1450651</v>
      </c>
      <c r="E1432" s="25" t="s">
        <v>7315</v>
      </c>
      <c r="F1432" s="26" t="s">
        <v>7316</v>
      </c>
      <c r="G1432" s="27">
        <v>17672</v>
      </c>
      <c r="H1432" s="29">
        <f t="shared" si="17"/>
        <v>53016</v>
      </c>
      <c r="I1432" s="30" t="s">
        <v>5805</v>
      </c>
    </row>
    <row r="1433" spans="1:9" ht="15" customHeight="1">
      <c r="A1433" s="18"/>
      <c r="B1433" s="19" t="s">
        <v>2153</v>
      </c>
      <c r="C1433" s="25">
        <v>11</v>
      </c>
      <c r="D1433" s="19">
        <v>1446337</v>
      </c>
      <c r="E1433" s="25" t="s">
        <v>7317</v>
      </c>
      <c r="F1433" s="26" t="s">
        <v>7318</v>
      </c>
      <c r="G1433" s="27">
        <v>159728.5</v>
      </c>
      <c r="H1433" s="29">
        <f t="shared" si="17"/>
        <v>479185.5</v>
      </c>
      <c r="I1433" s="30">
        <v>2027</v>
      </c>
    </row>
    <row r="1434" spans="1:9" ht="15" customHeight="1">
      <c r="A1434" s="18">
        <v>49</v>
      </c>
      <c r="B1434" s="19" t="s">
        <v>2199</v>
      </c>
      <c r="C1434" s="25">
        <v>1</v>
      </c>
      <c r="D1434" s="19">
        <v>1230229</v>
      </c>
      <c r="E1434" s="19" t="s">
        <v>7319</v>
      </c>
      <c r="F1434" s="31" t="s">
        <v>7320</v>
      </c>
      <c r="G1434" s="27">
        <v>100324.32</v>
      </c>
      <c r="H1434" s="29">
        <v>138098</v>
      </c>
      <c r="I1434" s="30">
        <v>2024</v>
      </c>
    </row>
    <row r="1435" spans="1:9" ht="15" customHeight="1">
      <c r="A1435" s="18"/>
      <c r="B1435" s="19" t="s">
        <v>2199</v>
      </c>
      <c r="C1435" s="25">
        <v>2</v>
      </c>
      <c r="D1435" s="19">
        <v>1230309</v>
      </c>
      <c r="E1435" s="25" t="s">
        <v>7321</v>
      </c>
      <c r="F1435" s="26" t="s">
        <v>7322</v>
      </c>
      <c r="G1435" s="27">
        <v>15918.84</v>
      </c>
      <c r="H1435" s="29">
        <v>40000</v>
      </c>
      <c r="I1435" s="30">
        <v>2024</v>
      </c>
    </row>
    <row r="1436" spans="1:9" ht="15" customHeight="1">
      <c r="A1436" s="18"/>
      <c r="B1436" s="19" t="s">
        <v>2199</v>
      </c>
      <c r="C1436" s="25">
        <v>3</v>
      </c>
      <c r="D1436" s="19">
        <v>1229977</v>
      </c>
      <c r="E1436" s="19" t="s">
        <v>7323</v>
      </c>
      <c r="F1436" s="26" t="s">
        <v>7324</v>
      </c>
      <c r="G1436" s="27">
        <v>5863.05</v>
      </c>
      <c r="H1436" s="29">
        <v>190280.11</v>
      </c>
      <c r="I1436" s="30">
        <v>2024</v>
      </c>
    </row>
    <row r="1437" spans="1:9" ht="15" customHeight="1">
      <c r="A1437" s="18"/>
      <c r="B1437" s="19" t="s">
        <v>2199</v>
      </c>
      <c r="C1437" s="25">
        <v>4</v>
      </c>
      <c r="D1437" s="19">
        <v>1229962</v>
      </c>
      <c r="E1437" s="25" t="s">
        <v>7325</v>
      </c>
      <c r="F1437" s="26" t="s">
        <v>7326</v>
      </c>
      <c r="G1437" s="27">
        <v>4078.15</v>
      </c>
      <c r="H1437" s="27">
        <v>40162.339999999997</v>
      </c>
      <c r="I1437" s="30">
        <v>2024</v>
      </c>
    </row>
    <row r="1438" spans="1:9" ht="15" customHeight="1">
      <c r="A1438" s="18"/>
      <c r="B1438" s="19" t="s">
        <v>2199</v>
      </c>
      <c r="C1438" s="25">
        <v>5</v>
      </c>
      <c r="D1438" s="19">
        <v>1229988</v>
      </c>
      <c r="E1438" s="25" t="s">
        <v>7327</v>
      </c>
      <c r="F1438" s="31" t="s">
        <v>7328</v>
      </c>
      <c r="G1438" s="27">
        <v>1816.27</v>
      </c>
      <c r="H1438" s="27">
        <v>54633.13</v>
      </c>
      <c r="I1438" s="30">
        <v>2024</v>
      </c>
    </row>
    <row r="1439" spans="1:9" ht="15" customHeight="1">
      <c r="A1439" s="18"/>
      <c r="B1439" s="19" t="s">
        <v>2199</v>
      </c>
      <c r="C1439" s="25">
        <v>6</v>
      </c>
      <c r="D1439" s="19">
        <v>1239488</v>
      </c>
      <c r="E1439" s="25" t="s">
        <v>7329</v>
      </c>
      <c r="F1439" s="26" t="s">
        <v>7330</v>
      </c>
      <c r="G1439" s="27">
        <v>758.38</v>
      </c>
      <c r="H1439" s="27">
        <v>10000</v>
      </c>
      <c r="I1439" s="30">
        <v>2025</v>
      </c>
    </row>
    <row r="1440" spans="1:9" ht="15" customHeight="1">
      <c r="A1440" s="18"/>
      <c r="B1440" s="19" t="s">
        <v>2199</v>
      </c>
      <c r="C1440" s="25">
        <v>7</v>
      </c>
      <c r="D1440" s="19">
        <v>1230213</v>
      </c>
      <c r="E1440" s="25" t="s">
        <v>7331</v>
      </c>
      <c r="F1440" s="26" t="s">
        <v>7332</v>
      </c>
      <c r="G1440" s="27">
        <v>575.58000000000004</v>
      </c>
      <c r="H1440" s="27">
        <v>10000</v>
      </c>
      <c r="I1440" s="30">
        <v>2025</v>
      </c>
    </row>
    <row r="1441" spans="1:9" ht="15" customHeight="1">
      <c r="A1441" s="18"/>
      <c r="B1441" s="19" t="s">
        <v>2199</v>
      </c>
      <c r="C1441" s="25">
        <v>8</v>
      </c>
      <c r="D1441" s="19">
        <v>1229744</v>
      </c>
      <c r="E1441" s="25" t="s">
        <v>7333</v>
      </c>
      <c r="F1441" s="26" t="s">
        <v>7334</v>
      </c>
      <c r="G1441" s="27">
        <v>373.1</v>
      </c>
      <c r="H1441" s="27">
        <v>47830.2</v>
      </c>
      <c r="I1441" s="30">
        <v>2025</v>
      </c>
    </row>
    <row r="1442" spans="1:9" ht="15" customHeight="1">
      <c r="A1442" s="18"/>
      <c r="B1442" s="19" t="s">
        <v>2199</v>
      </c>
      <c r="C1442" s="25">
        <v>9</v>
      </c>
      <c r="D1442" s="19">
        <v>1230250</v>
      </c>
      <c r="E1442" s="25" t="s">
        <v>7335</v>
      </c>
      <c r="F1442" s="26" t="s">
        <v>7336</v>
      </c>
      <c r="G1442" s="27">
        <v>1748.64</v>
      </c>
      <c r="H1442" s="27">
        <v>339744.84</v>
      </c>
      <c r="I1442" s="30">
        <v>2026</v>
      </c>
    </row>
    <row r="1443" spans="1:9" ht="15" customHeight="1">
      <c r="A1443" s="18"/>
      <c r="B1443" s="19" t="s">
        <v>2199</v>
      </c>
      <c r="C1443" s="25">
        <v>10</v>
      </c>
      <c r="D1443" s="19">
        <v>1230244</v>
      </c>
      <c r="E1443" s="25" t="s">
        <v>7337</v>
      </c>
      <c r="F1443" s="26" t="s">
        <v>7338</v>
      </c>
      <c r="G1443" s="27">
        <v>143.46</v>
      </c>
      <c r="H1443" s="27">
        <v>19000</v>
      </c>
      <c r="I1443" s="30">
        <v>2026</v>
      </c>
    </row>
    <row r="1444" spans="1:9" ht="15" customHeight="1">
      <c r="A1444" s="18"/>
      <c r="B1444" s="19" t="s">
        <v>2199</v>
      </c>
      <c r="C1444" s="25">
        <v>11</v>
      </c>
      <c r="D1444" s="19">
        <v>1230236</v>
      </c>
      <c r="E1444" s="25" t="s">
        <v>7339</v>
      </c>
      <c r="F1444" s="26" t="s">
        <v>7340</v>
      </c>
      <c r="G1444" s="27">
        <v>143.46</v>
      </c>
      <c r="H1444" s="27">
        <v>19000</v>
      </c>
      <c r="I1444" s="30">
        <v>2026</v>
      </c>
    </row>
    <row r="1445" spans="1:9" ht="15" customHeight="1">
      <c r="A1445" s="18"/>
      <c r="B1445" s="19" t="s">
        <v>2199</v>
      </c>
      <c r="C1445" s="25">
        <v>12</v>
      </c>
      <c r="D1445" s="19">
        <v>1230257</v>
      </c>
      <c r="E1445" s="25" t="s">
        <v>7341</v>
      </c>
      <c r="F1445" s="26" t="s">
        <v>7342</v>
      </c>
      <c r="G1445" s="27">
        <v>656.8</v>
      </c>
      <c r="H1445" s="27">
        <v>29000</v>
      </c>
      <c r="I1445" s="30">
        <v>2027</v>
      </c>
    </row>
    <row r="1446" spans="1:9" ht="15" customHeight="1">
      <c r="A1446" s="18"/>
      <c r="B1446" s="19" t="s">
        <v>2199</v>
      </c>
      <c r="C1446" s="25">
        <v>13</v>
      </c>
      <c r="D1446" s="19">
        <v>1239483</v>
      </c>
      <c r="E1446" s="25" t="s">
        <v>7343</v>
      </c>
      <c r="F1446" s="19" t="s">
        <v>7344</v>
      </c>
      <c r="G1446" s="27">
        <v>3672.4</v>
      </c>
      <c r="H1446" s="29">
        <v>110000</v>
      </c>
      <c r="I1446" s="30">
        <v>2027</v>
      </c>
    </row>
    <row r="1447" spans="1:9" ht="15" customHeight="1">
      <c r="A1447" s="18"/>
      <c r="B1447" s="19" t="s">
        <v>2199</v>
      </c>
      <c r="C1447" s="25">
        <v>14</v>
      </c>
      <c r="D1447" s="19">
        <v>1229760</v>
      </c>
      <c r="E1447" s="25" t="s">
        <v>7345</v>
      </c>
      <c r="F1447" s="19" t="s">
        <v>7346</v>
      </c>
      <c r="G1447" s="27">
        <v>138.91</v>
      </c>
      <c r="H1447" s="29">
        <v>19000</v>
      </c>
      <c r="I1447" s="30">
        <v>2027</v>
      </c>
    </row>
    <row r="1448" spans="1:9" ht="15" customHeight="1">
      <c r="A1448" s="18"/>
      <c r="B1448" s="19" t="s">
        <v>2199</v>
      </c>
      <c r="C1448" s="25">
        <v>15</v>
      </c>
      <c r="D1448" s="19">
        <v>1229962</v>
      </c>
      <c r="E1448" s="25" t="s">
        <v>7347</v>
      </c>
      <c r="F1448" s="19" t="s">
        <v>7348</v>
      </c>
      <c r="G1448" s="27">
        <v>185.26</v>
      </c>
      <c r="H1448" s="29">
        <v>19000</v>
      </c>
      <c r="I1448" s="30">
        <v>2027</v>
      </c>
    </row>
    <row r="1449" spans="1:9" ht="27" customHeight="1">
      <c r="A1449" s="18">
        <v>50</v>
      </c>
      <c r="B1449" s="19" t="s">
        <v>2210</v>
      </c>
      <c r="C1449" s="25">
        <v>1</v>
      </c>
      <c r="D1449" s="25">
        <v>1352252</v>
      </c>
      <c r="E1449" s="39" t="s">
        <v>7349</v>
      </c>
      <c r="F1449" s="19" t="s">
        <v>7350</v>
      </c>
      <c r="G1449" s="27">
        <v>89175.08</v>
      </c>
      <c r="H1449" s="29">
        <v>437000</v>
      </c>
      <c r="I1449" s="30" t="s">
        <v>7351</v>
      </c>
    </row>
    <row r="1450" spans="1:9" ht="16.5" customHeight="1">
      <c r="A1450" s="18"/>
      <c r="B1450" s="19" t="s">
        <v>2210</v>
      </c>
      <c r="C1450" s="25">
        <v>2</v>
      </c>
      <c r="D1450" s="25">
        <v>1351949</v>
      </c>
      <c r="E1450" s="19" t="s">
        <v>7352</v>
      </c>
      <c r="F1450" s="19" t="s">
        <v>7353</v>
      </c>
      <c r="G1450" s="27">
        <v>1393.98</v>
      </c>
      <c r="H1450" s="29">
        <v>475000</v>
      </c>
      <c r="I1450" s="30">
        <v>2025</v>
      </c>
    </row>
    <row r="1451" spans="1:9" ht="16.5" customHeight="1">
      <c r="A1451" s="18"/>
      <c r="B1451" s="19" t="s">
        <v>2210</v>
      </c>
      <c r="C1451" s="25">
        <v>3</v>
      </c>
      <c r="D1451" s="25">
        <v>1261203</v>
      </c>
      <c r="E1451" s="19" t="s">
        <v>7354</v>
      </c>
      <c r="F1451" s="19" t="s">
        <v>7355</v>
      </c>
      <c r="G1451" s="27">
        <v>132.58000000000001</v>
      </c>
      <c r="H1451" s="27">
        <v>15000</v>
      </c>
      <c r="I1451" s="30">
        <v>2025</v>
      </c>
    </row>
    <row r="1452" spans="1:9" ht="16.5" customHeight="1">
      <c r="A1452" s="18"/>
      <c r="B1452" s="19" t="s">
        <v>2210</v>
      </c>
      <c r="C1452" s="25">
        <v>4</v>
      </c>
      <c r="D1452" s="25">
        <v>1351793</v>
      </c>
      <c r="E1452" s="25" t="s">
        <v>7356</v>
      </c>
      <c r="F1452" s="19" t="s">
        <v>7357</v>
      </c>
      <c r="G1452" s="27">
        <v>3138.74</v>
      </c>
      <c r="H1452" s="27">
        <v>15000</v>
      </c>
      <c r="I1452" s="30">
        <v>2025</v>
      </c>
    </row>
    <row r="1453" spans="1:9" ht="16.5" customHeight="1">
      <c r="A1453" s="18"/>
      <c r="B1453" s="19" t="s">
        <v>2210</v>
      </c>
      <c r="C1453" s="25">
        <v>5</v>
      </c>
      <c r="D1453" s="23">
        <v>1284824</v>
      </c>
      <c r="E1453" s="25" t="s">
        <v>7358</v>
      </c>
      <c r="F1453" s="19" t="s">
        <v>7359</v>
      </c>
      <c r="G1453" s="27">
        <v>316</v>
      </c>
      <c r="H1453" s="27">
        <v>10000</v>
      </c>
      <c r="I1453" s="30">
        <v>2025</v>
      </c>
    </row>
    <row r="1454" spans="1:9" ht="16.5" customHeight="1">
      <c r="A1454" s="18"/>
      <c r="B1454" s="19" t="s">
        <v>2210</v>
      </c>
      <c r="C1454" s="25">
        <v>6</v>
      </c>
      <c r="D1454" s="25">
        <v>1352002</v>
      </c>
      <c r="E1454" s="25" t="s">
        <v>7360</v>
      </c>
      <c r="F1454" s="19" t="s">
        <v>7361</v>
      </c>
      <c r="G1454" s="27">
        <v>1399.44</v>
      </c>
      <c r="H1454" s="27">
        <v>13000</v>
      </c>
      <c r="I1454" s="30">
        <v>2025</v>
      </c>
    </row>
    <row r="1455" spans="1:9" ht="16.5" customHeight="1">
      <c r="A1455" s="18"/>
      <c r="B1455" s="19" t="s">
        <v>2210</v>
      </c>
      <c r="C1455" s="25">
        <v>7</v>
      </c>
      <c r="D1455" s="23">
        <v>1352574</v>
      </c>
      <c r="E1455" s="23" t="s">
        <v>7362</v>
      </c>
      <c r="F1455" s="19" t="s">
        <v>7363</v>
      </c>
      <c r="G1455" s="27">
        <v>786.39</v>
      </c>
      <c r="H1455" s="27">
        <v>30000</v>
      </c>
      <c r="I1455" s="30">
        <v>2025</v>
      </c>
    </row>
    <row r="1456" spans="1:9" ht="24.75" customHeight="1">
      <c r="A1456" s="18">
        <v>51</v>
      </c>
      <c r="B1456" s="19" t="s">
        <v>2280</v>
      </c>
      <c r="C1456" s="25" t="s">
        <v>7364</v>
      </c>
      <c r="D1456" s="19">
        <v>1448292</v>
      </c>
      <c r="E1456" s="25" t="s">
        <v>7365</v>
      </c>
      <c r="F1456" s="26" t="s">
        <v>7366</v>
      </c>
      <c r="G1456" s="27">
        <v>4970.3999999999996</v>
      </c>
      <c r="H1456" s="27">
        <v>281000</v>
      </c>
      <c r="I1456" s="30">
        <v>2024</v>
      </c>
    </row>
    <row r="1457" spans="1:9" ht="24.75" customHeight="1">
      <c r="A1457" s="18"/>
      <c r="B1457" s="19" t="s">
        <v>2280</v>
      </c>
      <c r="C1457" s="25" t="s">
        <v>7367</v>
      </c>
      <c r="D1457" s="19">
        <v>1448286</v>
      </c>
      <c r="E1457" s="25" t="s">
        <v>7368</v>
      </c>
      <c r="F1457" s="26" t="s">
        <v>7369</v>
      </c>
      <c r="G1457" s="27">
        <v>6505.39</v>
      </c>
      <c r="H1457" s="27">
        <v>86000</v>
      </c>
      <c r="I1457" s="30">
        <v>2024</v>
      </c>
    </row>
    <row r="1458" spans="1:9" ht="24" customHeight="1">
      <c r="A1458" s="18"/>
      <c r="B1458" s="19" t="s">
        <v>2280</v>
      </c>
      <c r="C1458" s="25" t="s">
        <v>7370</v>
      </c>
      <c r="D1458" s="19">
        <v>1447302</v>
      </c>
      <c r="E1458" s="19" t="s">
        <v>7371</v>
      </c>
      <c r="F1458" s="26" t="s">
        <v>7372</v>
      </c>
      <c r="G1458" s="27">
        <v>5308.2</v>
      </c>
      <c r="H1458" s="27">
        <v>183000</v>
      </c>
      <c r="I1458" s="30">
        <v>2024</v>
      </c>
    </row>
    <row r="1459" spans="1:9" ht="24" customHeight="1">
      <c r="A1459" s="18"/>
      <c r="B1459" s="19" t="s">
        <v>2280</v>
      </c>
      <c r="C1459" s="25" t="s">
        <v>7373</v>
      </c>
      <c r="D1459" s="19">
        <v>1445552</v>
      </c>
      <c r="E1459" s="19" t="s">
        <v>7374</v>
      </c>
      <c r="F1459" s="26" t="s">
        <v>7375</v>
      </c>
      <c r="G1459" s="27">
        <v>10024.42</v>
      </c>
      <c r="H1459" s="27">
        <v>116000</v>
      </c>
      <c r="I1459" s="30">
        <v>2024</v>
      </c>
    </row>
    <row r="1460" spans="1:9" ht="15" customHeight="1">
      <c r="A1460" s="18"/>
      <c r="B1460" s="19" t="s">
        <v>2280</v>
      </c>
      <c r="C1460" s="25" t="s">
        <v>7376</v>
      </c>
      <c r="D1460" s="19">
        <v>1447282</v>
      </c>
      <c r="E1460" s="19" t="s">
        <v>7377</v>
      </c>
      <c r="F1460" s="26" t="s">
        <v>7378</v>
      </c>
      <c r="G1460" s="27">
        <v>5316.2</v>
      </c>
      <c r="H1460" s="27">
        <v>67000</v>
      </c>
      <c r="I1460" s="30">
        <v>2024</v>
      </c>
    </row>
    <row r="1461" spans="1:9" ht="16.5" customHeight="1">
      <c r="A1461" s="18"/>
      <c r="B1461" s="19" t="s">
        <v>2280</v>
      </c>
      <c r="C1461" s="25" t="s">
        <v>7379</v>
      </c>
      <c r="D1461" s="19">
        <v>1447341</v>
      </c>
      <c r="E1461" s="19" t="s">
        <v>7380</v>
      </c>
      <c r="F1461" s="19" t="s">
        <v>7381</v>
      </c>
      <c r="G1461" s="27">
        <v>2175.9</v>
      </c>
      <c r="H1461" s="27">
        <v>104820</v>
      </c>
      <c r="I1461" s="25">
        <v>2024</v>
      </c>
    </row>
    <row r="1462" spans="1:9" ht="16.5" customHeight="1">
      <c r="A1462" s="18"/>
      <c r="B1462" s="19" t="s">
        <v>2280</v>
      </c>
      <c r="C1462" s="25" t="s">
        <v>7382</v>
      </c>
      <c r="D1462" s="19">
        <v>1447002</v>
      </c>
      <c r="E1462" s="19" t="s">
        <v>7383</v>
      </c>
      <c r="F1462" s="26" t="s">
        <v>7384</v>
      </c>
      <c r="G1462" s="27">
        <v>1379.8</v>
      </c>
      <c r="H1462" s="27">
        <v>47000</v>
      </c>
      <c r="I1462" s="30">
        <v>2024</v>
      </c>
    </row>
    <row r="1463" spans="1:9" ht="16.5" customHeight="1">
      <c r="A1463" s="18"/>
      <c r="B1463" s="19" t="s">
        <v>2280</v>
      </c>
      <c r="C1463" s="25" t="s">
        <v>7385</v>
      </c>
      <c r="D1463" s="19">
        <v>1446919</v>
      </c>
      <c r="E1463" s="19" t="s">
        <v>7386</v>
      </c>
      <c r="F1463" s="26" t="s">
        <v>7387</v>
      </c>
      <c r="G1463" s="27">
        <v>2902.79</v>
      </c>
      <c r="H1463" s="27">
        <v>82500</v>
      </c>
      <c r="I1463" s="30">
        <v>2024</v>
      </c>
    </row>
    <row r="1464" spans="1:9">
      <c r="A1464" s="18"/>
      <c r="B1464" s="19" t="s">
        <v>2280</v>
      </c>
      <c r="C1464" s="25" t="s">
        <v>7388</v>
      </c>
      <c r="D1464" s="19">
        <v>1446891</v>
      </c>
      <c r="E1464" s="19" t="s">
        <v>7389</v>
      </c>
      <c r="F1464" s="19" t="s">
        <v>7390</v>
      </c>
      <c r="G1464" s="27">
        <v>2833.8</v>
      </c>
      <c r="H1464" s="27">
        <v>46870</v>
      </c>
      <c r="I1464" s="25"/>
    </row>
    <row r="1465" spans="1:9" ht="24" customHeight="1">
      <c r="A1465" s="18"/>
      <c r="B1465" s="19" t="s">
        <v>2280</v>
      </c>
      <c r="C1465" s="25" t="s">
        <v>7391</v>
      </c>
      <c r="D1465" s="19">
        <v>1446681</v>
      </c>
      <c r="E1465" s="19" t="s">
        <v>7392</v>
      </c>
      <c r="F1465" s="26" t="s">
        <v>7393</v>
      </c>
      <c r="G1465" s="27">
        <v>3022.72</v>
      </c>
      <c r="H1465" s="27">
        <v>42000</v>
      </c>
      <c r="I1465" s="30"/>
    </row>
    <row r="1466" spans="1:9" ht="24.75" customHeight="1">
      <c r="A1466" s="18"/>
      <c r="B1466" s="19" t="s">
        <v>2280</v>
      </c>
      <c r="C1466" s="25" t="s">
        <v>7394</v>
      </c>
      <c r="D1466" s="19">
        <v>1447332</v>
      </c>
      <c r="E1466" s="19" t="s">
        <v>7395</v>
      </c>
      <c r="F1466" s="26" t="s">
        <v>7396</v>
      </c>
      <c r="G1466" s="27">
        <v>2717.5</v>
      </c>
      <c r="H1466" s="27">
        <v>54000</v>
      </c>
      <c r="I1466" s="30"/>
    </row>
    <row r="1467" spans="1:9" ht="24" customHeight="1">
      <c r="A1467" s="18"/>
      <c r="B1467" s="19" t="s">
        <v>2280</v>
      </c>
      <c r="C1467" s="25" t="s">
        <v>7397</v>
      </c>
      <c r="D1467" s="19">
        <v>1447162</v>
      </c>
      <c r="E1467" s="19" t="s">
        <v>7398</v>
      </c>
      <c r="F1467" s="26" t="s">
        <v>7399</v>
      </c>
      <c r="G1467" s="27">
        <v>7981.6</v>
      </c>
      <c r="H1467" s="27">
        <v>80000</v>
      </c>
      <c r="I1467" s="30"/>
    </row>
    <row r="1468" spans="1:9" ht="15" customHeight="1">
      <c r="A1468" s="18"/>
      <c r="B1468" s="19" t="s">
        <v>2280</v>
      </c>
      <c r="C1468" s="25" t="s">
        <v>7400</v>
      </c>
      <c r="D1468" s="19">
        <v>1446842</v>
      </c>
      <c r="E1468" s="19" t="s">
        <v>7401</v>
      </c>
      <c r="F1468" s="19" t="s">
        <v>7402</v>
      </c>
      <c r="G1468" s="27">
        <v>3400.56</v>
      </c>
      <c r="H1468" s="27">
        <v>47000</v>
      </c>
      <c r="I1468" s="30"/>
    </row>
    <row r="1469" spans="1:9" ht="15" customHeight="1">
      <c r="A1469" s="18"/>
      <c r="B1469" s="19" t="s">
        <v>2280</v>
      </c>
      <c r="C1469" s="25" t="s">
        <v>7403</v>
      </c>
      <c r="D1469" s="19">
        <v>1447199</v>
      </c>
      <c r="E1469" s="19" t="s">
        <v>7404</v>
      </c>
      <c r="F1469" s="19" t="s">
        <v>7405</v>
      </c>
      <c r="G1469" s="27">
        <v>6983.9</v>
      </c>
      <c r="H1469" s="27">
        <v>59000</v>
      </c>
      <c r="I1469" s="30"/>
    </row>
    <row r="1470" spans="1:9" ht="15" customHeight="1">
      <c r="A1470" s="18"/>
      <c r="B1470" s="19" t="s">
        <v>2280</v>
      </c>
      <c r="C1470" s="25" t="s">
        <v>7406</v>
      </c>
      <c r="D1470" s="19">
        <v>1447186</v>
      </c>
      <c r="E1470" s="19" t="s">
        <v>7407</v>
      </c>
      <c r="F1470" s="19" t="s">
        <v>7408</v>
      </c>
      <c r="G1470" s="27">
        <v>3919.59</v>
      </c>
      <c r="H1470" s="27">
        <v>47000</v>
      </c>
      <c r="I1470" s="30"/>
    </row>
    <row r="1471" spans="1:9">
      <c r="A1471" s="18"/>
      <c r="B1471" s="19" t="s">
        <v>2280</v>
      </c>
      <c r="C1471" s="25" t="s">
        <v>7409</v>
      </c>
      <c r="D1471" s="19">
        <v>1447231</v>
      </c>
      <c r="E1471" s="19" t="s">
        <v>7410</v>
      </c>
      <c r="F1471" s="19" t="s">
        <v>7411</v>
      </c>
      <c r="G1471" s="27">
        <v>2737.93</v>
      </c>
      <c r="H1471" s="27">
        <v>36500</v>
      </c>
      <c r="I1471" s="25"/>
    </row>
    <row r="1472" spans="1:9" ht="15" customHeight="1">
      <c r="A1472" s="18"/>
      <c r="B1472" s="19" t="s">
        <v>2280</v>
      </c>
      <c r="C1472" s="25" t="s">
        <v>7412</v>
      </c>
      <c r="D1472" s="19">
        <v>1447356</v>
      </c>
      <c r="E1472" s="19" t="s">
        <v>7413</v>
      </c>
      <c r="F1472" s="19" t="s">
        <v>7414</v>
      </c>
      <c r="G1472" s="27">
        <v>3060.05</v>
      </c>
      <c r="H1472" s="27">
        <v>80000</v>
      </c>
      <c r="I1472" s="30"/>
    </row>
    <row r="1473" spans="1:12" ht="15" customHeight="1">
      <c r="A1473" s="18"/>
      <c r="B1473" s="19" t="s">
        <v>2280</v>
      </c>
      <c r="C1473" s="25" t="s">
        <v>7415</v>
      </c>
      <c r="D1473" s="19">
        <v>1446826</v>
      </c>
      <c r="E1473" s="19" t="s">
        <v>7416</v>
      </c>
      <c r="F1473" s="19" t="s">
        <v>7417</v>
      </c>
      <c r="G1473" s="27">
        <v>1381.38</v>
      </c>
      <c r="H1473" s="27">
        <v>63700</v>
      </c>
      <c r="I1473" s="30"/>
    </row>
    <row r="1474" spans="1:12" ht="15" customHeight="1">
      <c r="A1474" s="18"/>
      <c r="B1474" s="19" t="s">
        <v>2280</v>
      </c>
      <c r="C1474" s="25" t="s">
        <v>7418</v>
      </c>
      <c r="D1474" s="19">
        <v>1446962</v>
      </c>
      <c r="E1474" s="19" t="s">
        <v>7419</v>
      </c>
      <c r="F1474" s="19" t="s">
        <v>7420</v>
      </c>
      <c r="G1474" s="27">
        <v>1973.4</v>
      </c>
      <c r="H1474" s="27">
        <v>53000</v>
      </c>
      <c r="I1474" s="30"/>
    </row>
    <row r="1475" spans="1:12" ht="15" customHeight="1">
      <c r="A1475" s="18"/>
      <c r="B1475" s="19" t="s">
        <v>2280</v>
      </c>
      <c r="C1475" s="25" t="s">
        <v>7421</v>
      </c>
      <c r="D1475" s="19">
        <v>1446811</v>
      </c>
      <c r="E1475" s="19" t="s">
        <v>7422</v>
      </c>
      <c r="F1475" s="19" t="s">
        <v>7423</v>
      </c>
      <c r="G1475" s="27">
        <v>2039.18</v>
      </c>
      <c r="H1475" s="27">
        <v>52500</v>
      </c>
      <c r="I1475" s="30"/>
    </row>
    <row r="1476" spans="1:12">
      <c r="A1476" s="18"/>
      <c r="B1476" s="19" t="s">
        <v>2280</v>
      </c>
      <c r="C1476" s="25" t="s">
        <v>7424</v>
      </c>
      <c r="D1476" s="19">
        <v>1447268</v>
      </c>
      <c r="E1476" s="19" t="s">
        <v>7425</v>
      </c>
      <c r="F1476" s="35" t="s">
        <v>7405</v>
      </c>
      <c r="G1476" s="27">
        <v>2900.8</v>
      </c>
      <c r="H1476" s="27">
        <v>49300</v>
      </c>
      <c r="I1476" s="25"/>
    </row>
    <row r="1477" spans="1:12">
      <c r="A1477" s="18"/>
      <c r="B1477" s="19" t="s">
        <v>2280</v>
      </c>
      <c r="C1477" s="25" t="s">
        <v>7426</v>
      </c>
      <c r="D1477" s="19">
        <v>1446780</v>
      </c>
      <c r="E1477" s="19" t="s">
        <v>7427</v>
      </c>
      <c r="F1477" s="35" t="s">
        <v>7428</v>
      </c>
      <c r="G1477" s="27">
        <v>789.36</v>
      </c>
      <c r="H1477" s="27">
        <v>34670</v>
      </c>
      <c r="I1477" s="25"/>
    </row>
    <row r="1478" spans="1:12" s="65" customFormat="1" ht="46.5" customHeight="1">
      <c r="A1478" s="64">
        <v>52</v>
      </c>
      <c r="B1478" s="39" t="s">
        <v>2314</v>
      </c>
      <c r="C1478" s="138">
        <v>1</v>
      </c>
      <c r="D1478" s="23">
        <v>127567</v>
      </c>
      <c r="E1478" s="23" t="s">
        <v>7429</v>
      </c>
      <c r="F1478" s="21" t="s">
        <v>7430</v>
      </c>
      <c r="G1478" s="139">
        <v>43192.82</v>
      </c>
      <c r="H1478" s="22">
        <v>497737.69</v>
      </c>
      <c r="I1478" s="23">
        <v>2024</v>
      </c>
    </row>
    <row r="1479" spans="1:12" s="65" customFormat="1" ht="42" customHeight="1">
      <c r="A1479" s="64"/>
      <c r="B1479" s="39" t="s">
        <v>2314</v>
      </c>
      <c r="C1479" s="138"/>
      <c r="D1479" s="23">
        <v>127567</v>
      </c>
      <c r="E1479" s="23" t="s">
        <v>7429</v>
      </c>
      <c r="F1479" s="21" t="s">
        <v>7430</v>
      </c>
      <c r="G1479" s="139"/>
      <c r="H1479" s="22">
        <v>857530.09</v>
      </c>
      <c r="I1479" s="23" t="s">
        <v>7431</v>
      </c>
      <c r="K1479" s="66"/>
    </row>
    <row r="1480" spans="1:12" s="65" customFormat="1" ht="41.25" customHeight="1">
      <c r="A1480" s="64"/>
      <c r="B1480" s="39" t="s">
        <v>2314</v>
      </c>
      <c r="C1480" s="138"/>
      <c r="D1480" s="23">
        <v>127567</v>
      </c>
      <c r="E1480" s="23" t="s">
        <v>7429</v>
      </c>
      <c r="F1480" s="21" t="s">
        <v>7430</v>
      </c>
      <c r="G1480" s="139"/>
      <c r="H1480" s="22">
        <v>33421.54</v>
      </c>
      <c r="I1480" s="23" t="s">
        <v>7431</v>
      </c>
    </row>
    <row r="1481" spans="1:12" s="65" customFormat="1" ht="24">
      <c r="A1481" s="64"/>
      <c r="B1481" s="39" t="s">
        <v>2314</v>
      </c>
      <c r="C1481" s="138"/>
      <c r="D1481" s="23">
        <v>127567</v>
      </c>
      <c r="E1481" s="23" t="s">
        <v>7429</v>
      </c>
      <c r="F1481" s="21" t="s">
        <v>7430</v>
      </c>
      <c r="G1481" s="139"/>
      <c r="H1481" s="22">
        <v>150616.32000000001</v>
      </c>
      <c r="I1481" s="23" t="s">
        <v>7432</v>
      </c>
    </row>
    <row r="1482" spans="1:12" s="65" customFormat="1" ht="37.5" customHeight="1">
      <c r="A1482" s="64"/>
      <c r="B1482" s="39" t="s">
        <v>2314</v>
      </c>
      <c r="C1482" s="138">
        <v>2</v>
      </c>
      <c r="D1482" s="23">
        <v>1227547</v>
      </c>
      <c r="E1482" s="23" t="s">
        <v>7433</v>
      </c>
      <c r="F1482" s="21" t="s">
        <v>7434</v>
      </c>
      <c r="G1482" s="139">
        <v>23080.25</v>
      </c>
      <c r="H1482" s="22">
        <v>201022.58</v>
      </c>
      <c r="I1482" s="23">
        <v>2024</v>
      </c>
    </row>
    <row r="1483" spans="1:12" s="65" customFormat="1" ht="34.5" customHeight="1">
      <c r="A1483" s="64"/>
      <c r="B1483" s="39" t="s">
        <v>2314</v>
      </c>
      <c r="C1483" s="138"/>
      <c r="D1483" s="23">
        <v>1227547</v>
      </c>
      <c r="E1483" s="23" t="s">
        <v>7433</v>
      </c>
      <c r="F1483" s="21" t="s">
        <v>7435</v>
      </c>
      <c r="G1483" s="139"/>
      <c r="H1483" s="22">
        <v>304404.95</v>
      </c>
      <c r="I1483" s="23" t="s">
        <v>7432</v>
      </c>
      <c r="L1483" s="67"/>
    </row>
    <row r="1484" spans="1:12" s="65" customFormat="1" ht="30" customHeight="1">
      <c r="A1484" s="64"/>
      <c r="B1484" s="39" t="s">
        <v>2314</v>
      </c>
      <c r="C1484" s="23">
        <v>3</v>
      </c>
      <c r="D1484" s="23">
        <v>1227441</v>
      </c>
      <c r="E1484" s="23" t="s">
        <v>7436</v>
      </c>
      <c r="F1484" s="21" t="s">
        <v>7437</v>
      </c>
      <c r="G1484" s="22">
        <v>7053.45</v>
      </c>
      <c r="H1484" s="22">
        <v>943917.26</v>
      </c>
      <c r="I1484" s="23" t="s">
        <v>5853</v>
      </c>
      <c r="L1484" s="66"/>
    </row>
    <row r="1485" spans="1:12" s="65" customFormat="1" ht="24">
      <c r="A1485" s="64"/>
      <c r="B1485" s="39" t="s">
        <v>2314</v>
      </c>
      <c r="C1485" s="138">
        <v>4</v>
      </c>
      <c r="D1485" s="23">
        <v>1227312</v>
      </c>
      <c r="E1485" s="23" t="s">
        <v>7438</v>
      </c>
      <c r="F1485" s="21" t="s">
        <v>7439</v>
      </c>
      <c r="G1485" s="22">
        <v>2990.64</v>
      </c>
      <c r="H1485" s="68">
        <v>6600</v>
      </c>
      <c r="I1485" s="23">
        <v>2024</v>
      </c>
    </row>
    <row r="1486" spans="1:12" s="65" customFormat="1" ht="24">
      <c r="A1486" s="64"/>
      <c r="B1486" s="39" t="s">
        <v>2314</v>
      </c>
      <c r="C1486" s="138"/>
      <c r="D1486" s="23">
        <v>1227319</v>
      </c>
      <c r="E1486" s="23" t="s">
        <v>7440</v>
      </c>
      <c r="F1486" s="21" t="s">
        <v>7441</v>
      </c>
      <c r="G1486" s="22">
        <v>2157.5700000000002</v>
      </c>
      <c r="H1486" s="68">
        <v>3025</v>
      </c>
      <c r="I1486" s="23">
        <v>2024</v>
      </c>
    </row>
    <row r="1487" spans="1:12" s="65" customFormat="1" ht="26.25" customHeight="1">
      <c r="A1487" s="64"/>
      <c r="B1487" s="39" t="s">
        <v>2314</v>
      </c>
      <c r="C1487" s="138"/>
      <c r="D1487" s="23">
        <v>1227326</v>
      </c>
      <c r="E1487" s="23" t="s">
        <v>7442</v>
      </c>
      <c r="F1487" s="21" t="s">
        <v>2325</v>
      </c>
      <c r="G1487" s="39" t="s">
        <v>7443</v>
      </c>
      <c r="H1487" s="22">
        <v>12993.26</v>
      </c>
      <c r="I1487" s="23">
        <v>2024</v>
      </c>
      <c r="L1487" s="67"/>
    </row>
    <row r="1488" spans="1:12" s="65" customFormat="1" ht="25.5" customHeight="1">
      <c r="A1488" s="64"/>
      <c r="B1488" s="39" t="s">
        <v>2314</v>
      </c>
      <c r="C1488" s="138"/>
      <c r="D1488" s="23">
        <v>1227335</v>
      </c>
      <c r="E1488" s="23" t="s">
        <v>7444</v>
      </c>
      <c r="F1488" s="21" t="s">
        <v>2331</v>
      </c>
      <c r="G1488" s="22">
        <v>4068.48</v>
      </c>
      <c r="H1488" s="22">
        <v>11656.4</v>
      </c>
      <c r="I1488" s="23">
        <v>2024</v>
      </c>
    </row>
    <row r="1489" spans="1:12" s="65" customFormat="1" ht="34.5" customHeight="1">
      <c r="A1489" s="64"/>
      <c r="B1489" s="39" t="s">
        <v>2314</v>
      </c>
      <c r="C1489" s="138"/>
      <c r="D1489" s="23">
        <v>1227346</v>
      </c>
      <c r="E1489" s="23" t="s">
        <v>7445</v>
      </c>
      <c r="F1489" s="21" t="s">
        <v>2342</v>
      </c>
      <c r="G1489" s="22">
        <v>2627.24</v>
      </c>
      <c r="H1489" s="22">
        <v>4125</v>
      </c>
      <c r="I1489" s="23">
        <v>2024</v>
      </c>
    </row>
    <row r="1490" spans="1:12" s="65" customFormat="1">
      <c r="A1490" s="64"/>
      <c r="B1490" s="39" t="s">
        <v>2314</v>
      </c>
      <c r="C1490" s="138"/>
      <c r="D1490" s="23">
        <v>1227374</v>
      </c>
      <c r="E1490" s="23" t="s">
        <v>7446</v>
      </c>
      <c r="F1490" s="21" t="s">
        <v>2332</v>
      </c>
      <c r="G1490" s="39" t="s">
        <v>7447</v>
      </c>
      <c r="H1490" s="22">
        <v>19585.240000000002</v>
      </c>
      <c r="I1490" s="23">
        <v>2024</v>
      </c>
    </row>
    <row r="1491" spans="1:12" s="65" customFormat="1">
      <c r="A1491" s="64"/>
      <c r="B1491" s="39" t="s">
        <v>2314</v>
      </c>
      <c r="C1491" s="138"/>
      <c r="D1491" s="23">
        <v>1227400</v>
      </c>
      <c r="E1491" s="23" t="s">
        <v>7448</v>
      </c>
      <c r="F1491" s="21" t="s">
        <v>2330</v>
      </c>
      <c r="G1491" s="22">
        <v>13467.12</v>
      </c>
      <c r="H1491" s="22">
        <v>9776.61</v>
      </c>
      <c r="I1491" s="23">
        <v>2024</v>
      </c>
    </row>
    <row r="1492" spans="1:12" s="65" customFormat="1">
      <c r="A1492" s="64"/>
      <c r="B1492" s="39" t="s">
        <v>2314</v>
      </c>
      <c r="C1492" s="138"/>
      <c r="D1492" s="23">
        <v>1227408</v>
      </c>
      <c r="E1492" s="23" t="s">
        <v>7449</v>
      </c>
      <c r="F1492" s="21" t="s">
        <v>2337</v>
      </c>
      <c r="G1492" s="22">
        <v>5112</v>
      </c>
      <c r="H1492" s="22">
        <v>17507.68</v>
      </c>
      <c r="I1492" s="23">
        <v>2024</v>
      </c>
    </row>
    <row r="1493" spans="1:12" s="65" customFormat="1">
      <c r="A1493" s="64"/>
      <c r="B1493" s="39" t="s">
        <v>2314</v>
      </c>
      <c r="C1493" s="138"/>
      <c r="D1493" s="23">
        <v>1227433</v>
      </c>
      <c r="E1493" s="23" t="s">
        <v>7450</v>
      </c>
      <c r="F1493" s="21" t="s">
        <v>2324</v>
      </c>
      <c r="G1493" s="22">
        <v>4993</v>
      </c>
      <c r="H1493" s="22">
        <v>20211.52</v>
      </c>
      <c r="I1493" s="23">
        <v>2024</v>
      </c>
    </row>
    <row r="1494" spans="1:12" s="65" customFormat="1">
      <c r="A1494" s="64"/>
      <c r="B1494" s="39" t="s">
        <v>2314</v>
      </c>
      <c r="C1494" s="138"/>
      <c r="D1494" s="23">
        <v>1227447</v>
      </c>
      <c r="E1494" s="23" t="s">
        <v>7451</v>
      </c>
      <c r="F1494" s="21" t="s">
        <v>2329</v>
      </c>
      <c r="G1494" s="22">
        <v>2869.2</v>
      </c>
      <c r="H1494" s="22">
        <v>5178.84</v>
      </c>
      <c r="I1494" s="23">
        <v>2024</v>
      </c>
    </row>
    <row r="1495" spans="1:12" s="65" customFormat="1">
      <c r="A1495" s="64"/>
      <c r="B1495" s="39" t="s">
        <v>2314</v>
      </c>
      <c r="C1495" s="138"/>
      <c r="D1495" s="23">
        <v>1227454</v>
      </c>
      <c r="E1495" s="23" t="s">
        <v>7452</v>
      </c>
      <c r="F1495" s="21" t="s">
        <v>2328</v>
      </c>
      <c r="G1495" s="22">
        <v>1434.6</v>
      </c>
      <c r="H1495" s="22">
        <v>4552.5600000000004</v>
      </c>
      <c r="I1495" s="23">
        <v>2024</v>
      </c>
    </row>
    <row r="1496" spans="1:12" s="65" customFormat="1">
      <c r="A1496" s="64"/>
      <c r="B1496" s="39" t="s">
        <v>2314</v>
      </c>
      <c r="C1496" s="138"/>
      <c r="D1496" s="23">
        <v>1227524</v>
      </c>
      <c r="E1496" s="23" t="s">
        <v>7453</v>
      </c>
      <c r="F1496" s="21" t="s">
        <v>2334</v>
      </c>
      <c r="G1496" s="22">
        <v>2151.9</v>
      </c>
      <c r="H1496" s="22">
        <v>3765.7</v>
      </c>
      <c r="I1496" s="23">
        <v>2024</v>
      </c>
    </row>
    <row r="1497" spans="1:12" s="65" customFormat="1">
      <c r="A1497" s="64"/>
      <c r="B1497" s="39" t="s">
        <v>2314</v>
      </c>
      <c r="C1497" s="138"/>
      <c r="D1497" s="23">
        <v>1227531</v>
      </c>
      <c r="E1497" s="23" t="s">
        <v>7454</v>
      </c>
      <c r="F1497" s="21" t="s">
        <v>2322</v>
      </c>
      <c r="G1497" s="22">
        <v>92118.26</v>
      </c>
      <c r="H1497" s="22">
        <v>85635</v>
      </c>
      <c r="I1497" s="23">
        <v>2024</v>
      </c>
    </row>
    <row r="1498" spans="1:12" s="65" customFormat="1">
      <c r="A1498" s="64"/>
      <c r="B1498" s="39" t="s">
        <v>2314</v>
      </c>
      <c r="C1498" s="138"/>
      <c r="D1498" s="23">
        <v>1242407</v>
      </c>
      <c r="E1498" s="23" t="s">
        <v>7455</v>
      </c>
      <c r="F1498" s="21" t="s">
        <v>2319</v>
      </c>
      <c r="G1498" s="22">
        <v>1676.98</v>
      </c>
      <c r="H1498" s="22">
        <v>13562.88</v>
      </c>
      <c r="I1498" s="23">
        <v>2024</v>
      </c>
      <c r="L1498" s="67"/>
    </row>
    <row r="1499" spans="1:12" ht="17.25" customHeight="1">
      <c r="A1499" s="18">
        <v>53</v>
      </c>
      <c r="B1499" s="19" t="s">
        <v>2347</v>
      </c>
      <c r="C1499" s="25">
        <v>1</v>
      </c>
      <c r="D1499" s="19">
        <v>1443810</v>
      </c>
      <c r="E1499" s="19" t="s">
        <v>7456</v>
      </c>
      <c r="F1499" s="31" t="s">
        <v>7457</v>
      </c>
      <c r="G1499" s="27">
        <v>350.34</v>
      </c>
      <c r="H1499" s="29">
        <v>28456.5</v>
      </c>
      <c r="I1499" s="30">
        <v>2024</v>
      </c>
    </row>
    <row r="1500" spans="1:12" ht="16.5" customHeight="1">
      <c r="A1500" s="18"/>
      <c r="B1500" s="19" t="s">
        <v>2347</v>
      </c>
      <c r="C1500" s="25">
        <v>2</v>
      </c>
      <c r="D1500" s="19">
        <v>1220715</v>
      </c>
      <c r="E1500" s="25" t="s">
        <v>7458</v>
      </c>
      <c r="F1500" s="26" t="s">
        <v>7459</v>
      </c>
      <c r="G1500" s="27">
        <v>518.67999999999995</v>
      </c>
      <c r="H1500" s="29">
        <v>8970.0499999999993</v>
      </c>
      <c r="I1500" s="30">
        <v>2024</v>
      </c>
    </row>
    <row r="1501" spans="1:12" s="71" customFormat="1" ht="10.5" customHeight="1">
      <c r="A1501" s="69">
        <v>54</v>
      </c>
      <c r="B1501" s="70" t="s">
        <v>2378</v>
      </c>
      <c r="C1501" s="23">
        <v>1</v>
      </c>
      <c r="D1501" s="23">
        <v>1447072</v>
      </c>
      <c r="E1501" s="23" t="s">
        <v>7460</v>
      </c>
      <c r="F1501" s="21" t="s">
        <v>7461</v>
      </c>
      <c r="G1501" s="22">
        <v>6328.52</v>
      </c>
      <c r="H1501" s="29">
        <v>546700</v>
      </c>
      <c r="I1501" s="23">
        <v>2024</v>
      </c>
    </row>
    <row r="1502" spans="1:12" s="71" customFormat="1" ht="10.5" customHeight="1">
      <c r="A1502" s="69"/>
      <c r="B1502" s="70" t="s">
        <v>2378</v>
      </c>
      <c r="C1502" s="23">
        <v>2</v>
      </c>
      <c r="D1502" s="23">
        <v>1447478</v>
      </c>
      <c r="E1502" s="23" t="s">
        <v>7462</v>
      </c>
      <c r="F1502" s="21" t="s">
        <v>2413</v>
      </c>
      <c r="G1502" s="22">
        <v>197480.84</v>
      </c>
      <c r="H1502" s="29">
        <v>51200</v>
      </c>
      <c r="I1502" s="23">
        <v>2024</v>
      </c>
    </row>
    <row r="1503" spans="1:12" s="71" customFormat="1" ht="10.5" customHeight="1">
      <c r="A1503" s="69"/>
      <c r="B1503" s="70" t="s">
        <v>2378</v>
      </c>
      <c r="C1503" s="23">
        <v>3</v>
      </c>
      <c r="D1503" s="23">
        <v>1445162</v>
      </c>
      <c r="E1503" s="23" t="s">
        <v>7463</v>
      </c>
      <c r="F1503" s="39" t="s">
        <v>7464</v>
      </c>
      <c r="G1503" s="22">
        <v>32153.24</v>
      </c>
      <c r="H1503" s="29">
        <v>308649</v>
      </c>
      <c r="I1503" s="23">
        <v>2024</v>
      </c>
    </row>
    <row r="1504" spans="1:12" s="71" customFormat="1" ht="10.5" customHeight="1">
      <c r="A1504" s="69"/>
      <c r="B1504" s="70" t="s">
        <v>2378</v>
      </c>
      <c r="C1504" s="23">
        <v>4</v>
      </c>
      <c r="D1504" s="23">
        <v>1446970</v>
      </c>
      <c r="E1504" s="23" t="s">
        <v>7465</v>
      </c>
      <c r="F1504" s="21" t="s">
        <v>7466</v>
      </c>
      <c r="G1504" s="22">
        <v>18205.52</v>
      </c>
      <c r="H1504" s="29">
        <v>132500</v>
      </c>
      <c r="I1504" s="23">
        <v>2024</v>
      </c>
    </row>
    <row r="1505" spans="1:9" s="71" customFormat="1" ht="10.5" customHeight="1">
      <c r="A1505" s="69"/>
      <c r="B1505" s="70" t="s">
        <v>2378</v>
      </c>
      <c r="C1505" s="23">
        <v>5</v>
      </c>
      <c r="D1505" s="23">
        <v>1447057</v>
      </c>
      <c r="E1505" s="23" t="s">
        <v>7467</v>
      </c>
      <c r="F1505" s="21" t="s">
        <v>7468</v>
      </c>
      <c r="G1505" s="22">
        <v>18309.75</v>
      </c>
      <c r="H1505" s="29">
        <v>66200</v>
      </c>
      <c r="I1505" s="23">
        <v>2025</v>
      </c>
    </row>
    <row r="1506" spans="1:9" s="71" customFormat="1" ht="10.5" customHeight="1">
      <c r="A1506" s="69"/>
      <c r="B1506" s="70" t="s">
        <v>2378</v>
      </c>
      <c r="C1506" s="23">
        <v>6</v>
      </c>
      <c r="D1506" s="23">
        <v>1447083</v>
      </c>
      <c r="E1506" s="23" t="s">
        <v>7469</v>
      </c>
      <c r="F1506" s="21" t="s">
        <v>2383</v>
      </c>
      <c r="G1506" s="22">
        <v>1737.55</v>
      </c>
      <c r="H1506" s="29">
        <v>24100</v>
      </c>
      <c r="I1506" s="23">
        <v>2025</v>
      </c>
    </row>
    <row r="1507" spans="1:9" s="71" customFormat="1" ht="10.5" customHeight="1">
      <c r="A1507" s="69"/>
      <c r="B1507" s="70" t="s">
        <v>2378</v>
      </c>
      <c r="C1507" s="23">
        <v>7</v>
      </c>
      <c r="D1507" s="23">
        <v>1447101</v>
      </c>
      <c r="E1507" s="23" t="s">
        <v>7470</v>
      </c>
      <c r="F1507" s="21" t="s">
        <v>2385</v>
      </c>
      <c r="G1507" s="22">
        <v>2969.74</v>
      </c>
      <c r="H1507" s="29">
        <v>20900</v>
      </c>
      <c r="I1507" s="23">
        <v>2025</v>
      </c>
    </row>
    <row r="1508" spans="1:9" s="71" customFormat="1" ht="10.5" customHeight="1">
      <c r="A1508" s="69"/>
      <c r="B1508" s="70" t="s">
        <v>2378</v>
      </c>
      <c r="C1508" s="23">
        <v>8</v>
      </c>
      <c r="D1508" s="23">
        <v>1447109</v>
      </c>
      <c r="E1508" s="23" t="s">
        <v>7471</v>
      </c>
      <c r="F1508" s="21" t="s">
        <v>2386</v>
      </c>
      <c r="G1508" s="22">
        <v>3262.73</v>
      </c>
      <c r="H1508" s="29">
        <v>17500</v>
      </c>
      <c r="I1508" s="23">
        <v>2025</v>
      </c>
    </row>
    <row r="1509" spans="1:9" s="71" customFormat="1" ht="10.5" customHeight="1">
      <c r="A1509" s="69"/>
      <c r="B1509" s="70" t="s">
        <v>2378</v>
      </c>
      <c r="C1509" s="23">
        <v>9</v>
      </c>
      <c r="D1509" s="23">
        <v>1447150</v>
      </c>
      <c r="E1509" s="23" t="s">
        <v>7472</v>
      </c>
      <c r="F1509" s="21" t="s">
        <v>2387</v>
      </c>
      <c r="G1509" s="22">
        <v>5232.1099999999997</v>
      </c>
      <c r="H1509" s="29">
        <v>32700</v>
      </c>
      <c r="I1509" s="23">
        <v>2025</v>
      </c>
    </row>
    <row r="1510" spans="1:9" s="71" customFormat="1" ht="10.5" customHeight="1">
      <c r="A1510" s="69"/>
      <c r="B1510" s="70" t="s">
        <v>2378</v>
      </c>
      <c r="C1510" s="23">
        <v>10</v>
      </c>
      <c r="D1510" s="23">
        <v>1447166</v>
      </c>
      <c r="E1510" s="23" t="s">
        <v>7473</v>
      </c>
      <c r="F1510" s="21" t="s">
        <v>2388</v>
      </c>
      <c r="G1510" s="22">
        <v>1854.35</v>
      </c>
      <c r="H1510" s="29">
        <v>16900</v>
      </c>
      <c r="I1510" s="23">
        <v>2025</v>
      </c>
    </row>
    <row r="1511" spans="1:9" s="71" customFormat="1" ht="10.5" customHeight="1">
      <c r="A1511" s="69"/>
      <c r="B1511" s="70" t="s">
        <v>2378</v>
      </c>
      <c r="C1511" s="23">
        <v>11</v>
      </c>
      <c r="D1511" s="23">
        <v>1447183</v>
      </c>
      <c r="E1511" s="23" t="s">
        <v>7474</v>
      </c>
      <c r="F1511" s="21" t="s">
        <v>2389</v>
      </c>
      <c r="G1511" s="22">
        <v>6060.54</v>
      </c>
      <c r="H1511" s="29">
        <v>43700</v>
      </c>
      <c r="I1511" s="23">
        <v>2025</v>
      </c>
    </row>
    <row r="1512" spans="1:9" s="71" customFormat="1" ht="10.5" customHeight="1">
      <c r="A1512" s="69"/>
      <c r="B1512" s="70" t="s">
        <v>2378</v>
      </c>
      <c r="C1512" s="23">
        <v>12</v>
      </c>
      <c r="D1512" s="23">
        <v>1447194</v>
      </c>
      <c r="E1512" s="23" t="s">
        <v>7475</v>
      </c>
      <c r="F1512" s="21" t="s">
        <v>2390</v>
      </c>
      <c r="G1512" s="22">
        <v>5381.75</v>
      </c>
      <c r="H1512" s="29">
        <v>28800</v>
      </c>
      <c r="I1512" s="23">
        <v>2025</v>
      </c>
    </row>
    <row r="1513" spans="1:9" s="71" customFormat="1" ht="10.5" customHeight="1">
      <c r="A1513" s="69"/>
      <c r="B1513" s="70" t="s">
        <v>2378</v>
      </c>
      <c r="C1513" s="23">
        <v>13</v>
      </c>
      <c r="D1513" s="23">
        <v>1239303</v>
      </c>
      <c r="E1513" s="23" t="s">
        <v>7476</v>
      </c>
      <c r="F1513" s="21" t="s">
        <v>7477</v>
      </c>
      <c r="G1513" s="22">
        <v>355414.36</v>
      </c>
      <c r="H1513" s="29">
        <v>933437.14</v>
      </c>
      <c r="I1513" s="23">
        <v>2024</v>
      </c>
    </row>
    <row r="1514" spans="1:9" s="71" customFormat="1" ht="10.5" customHeight="1">
      <c r="A1514" s="69"/>
      <c r="B1514" s="70" t="s">
        <v>2378</v>
      </c>
      <c r="C1514" s="23">
        <v>14</v>
      </c>
      <c r="D1514" s="23">
        <v>1447032</v>
      </c>
      <c r="E1514" s="23" t="s">
        <v>7478</v>
      </c>
      <c r="F1514" s="21" t="s">
        <v>7479</v>
      </c>
      <c r="G1514" s="22">
        <v>87895.84</v>
      </c>
      <c r="H1514" s="29">
        <v>212500</v>
      </c>
      <c r="I1514" s="23">
        <v>2025</v>
      </c>
    </row>
    <row r="1515" spans="1:9" s="71" customFormat="1" ht="10.5" customHeight="1">
      <c r="A1515" s="69"/>
      <c r="B1515" s="70" t="s">
        <v>2378</v>
      </c>
      <c r="C1515" s="23">
        <v>15</v>
      </c>
      <c r="D1515" s="23">
        <v>1447204</v>
      </c>
      <c r="E1515" s="23" t="s">
        <v>7480</v>
      </c>
      <c r="F1515" s="21" t="s">
        <v>2391</v>
      </c>
      <c r="G1515" s="22">
        <v>3630.32</v>
      </c>
      <c r="H1515" s="29">
        <v>28300</v>
      </c>
      <c r="I1515" s="23">
        <v>2025</v>
      </c>
    </row>
    <row r="1516" spans="1:9" s="71" customFormat="1" ht="10.5" customHeight="1">
      <c r="A1516" s="69"/>
      <c r="B1516" s="70" t="s">
        <v>2378</v>
      </c>
      <c r="C1516" s="23">
        <v>16</v>
      </c>
      <c r="D1516" s="23">
        <v>1447217</v>
      </c>
      <c r="E1516" s="23" t="s">
        <v>7481</v>
      </c>
      <c r="F1516" s="21" t="s">
        <v>2392</v>
      </c>
      <c r="G1516" s="22">
        <v>1007.46</v>
      </c>
      <c r="H1516" s="29">
        <v>9700</v>
      </c>
      <c r="I1516" s="23">
        <v>2025</v>
      </c>
    </row>
    <row r="1517" spans="1:9" s="71" customFormat="1" ht="10.5" customHeight="1">
      <c r="A1517" s="69"/>
      <c r="B1517" s="70" t="s">
        <v>2378</v>
      </c>
      <c r="C1517" s="23">
        <v>17</v>
      </c>
      <c r="D1517" s="23">
        <v>1447235</v>
      </c>
      <c r="E1517" s="23" t="s">
        <v>7482</v>
      </c>
      <c r="F1517" s="21" t="s">
        <v>2393</v>
      </c>
      <c r="G1517" s="22">
        <v>3352.09</v>
      </c>
      <c r="H1517" s="29">
        <v>16500</v>
      </c>
      <c r="I1517" s="23">
        <v>2025</v>
      </c>
    </row>
    <row r="1518" spans="1:9" s="71" customFormat="1" ht="10.5" customHeight="1">
      <c r="A1518" s="69"/>
      <c r="B1518" s="70" t="s">
        <v>2378</v>
      </c>
      <c r="C1518" s="23">
        <v>18</v>
      </c>
      <c r="D1518" s="23">
        <v>1447251</v>
      </c>
      <c r="E1518" s="23" t="s">
        <v>7483</v>
      </c>
      <c r="F1518" s="21" t="s">
        <v>2394</v>
      </c>
      <c r="G1518" s="22">
        <v>2629.88</v>
      </c>
      <c r="H1518" s="29">
        <v>17200</v>
      </c>
      <c r="I1518" s="23">
        <v>2025</v>
      </c>
    </row>
    <row r="1519" spans="1:9" s="71" customFormat="1" ht="10.5" customHeight="1">
      <c r="A1519" s="69"/>
      <c r="B1519" s="70" t="s">
        <v>2378</v>
      </c>
      <c r="C1519" s="23">
        <v>19</v>
      </c>
      <c r="D1519" s="23">
        <v>1447264</v>
      </c>
      <c r="E1519" s="23" t="s">
        <v>7484</v>
      </c>
      <c r="F1519" s="21" t="s">
        <v>2395</v>
      </c>
      <c r="G1519" s="22">
        <v>3019.54</v>
      </c>
      <c r="H1519" s="29">
        <v>19800</v>
      </c>
      <c r="I1519" s="23">
        <v>2025</v>
      </c>
    </row>
    <row r="1520" spans="1:9" s="71" customFormat="1" ht="10.5" customHeight="1">
      <c r="A1520" s="69"/>
      <c r="B1520" s="70" t="s">
        <v>2378</v>
      </c>
      <c r="C1520" s="23">
        <v>20</v>
      </c>
      <c r="D1520" s="23">
        <v>1447278</v>
      </c>
      <c r="E1520" s="23" t="s">
        <v>7485</v>
      </c>
      <c r="F1520" s="21" t="s">
        <v>2396</v>
      </c>
      <c r="G1520" s="22">
        <v>3873.53</v>
      </c>
      <c r="H1520" s="29">
        <v>25800</v>
      </c>
      <c r="I1520" s="23">
        <v>2025</v>
      </c>
    </row>
    <row r="1521" spans="1:9" s="71" customFormat="1" ht="10.5" customHeight="1">
      <c r="A1521" s="69"/>
      <c r="B1521" s="70" t="s">
        <v>2378</v>
      </c>
      <c r="C1521" s="23">
        <v>21</v>
      </c>
      <c r="D1521" s="23">
        <v>1447287</v>
      </c>
      <c r="E1521" s="23" t="s">
        <v>7486</v>
      </c>
      <c r="F1521" s="21" t="s">
        <v>2404</v>
      </c>
      <c r="G1521" s="22">
        <v>5163.34</v>
      </c>
      <c r="H1521" s="29">
        <v>39900</v>
      </c>
      <c r="I1521" s="23">
        <v>2025</v>
      </c>
    </row>
    <row r="1522" spans="1:9" s="71" customFormat="1" ht="10.5" customHeight="1">
      <c r="A1522" s="69"/>
      <c r="B1522" s="70" t="s">
        <v>2378</v>
      </c>
      <c r="C1522" s="23">
        <v>22</v>
      </c>
      <c r="D1522" s="23">
        <v>1447296</v>
      </c>
      <c r="E1522" s="23" t="s">
        <v>7487</v>
      </c>
      <c r="F1522" s="21" t="s">
        <v>2405</v>
      </c>
      <c r="G1522" s="22">
        <v>3848.75</v>
      </c>
      <c r="H1522" s="29">
        <v>28300</v>
      </c>
      <c r="I1522" s="23">
        <v>2025</v>
      </c>
    </row>
    <row r="1523" spans="1:9" s="71" customFormat="1" ht="10.5" customHeight="1">
      <c r="A1523" s="69"/>
      <c r="B1523" s="70" t="s">
        <v>2378</v>
      </c>
      <c r="C1523" s="23">
        <v>23</v>
      </c>
      <c r="D1523" s="23">
        <v>1447303</v>
      </c>
      <c r="E1523" s="23" t="s">
        <v>7488</v>
      </c>
      <c r="F1523" s="21" t="s">
        <v>7489</v>
      </c>
      <c r="G1523" s="22">
        <v>1635.94</v>
      </c>
      <c r="H1523" s="29">
        <v>8000</v>
      </c>
      <c r="I1523" s="23">
        <v>2025</v>
      </c>
    </row>
    <row r="1524" spans="1:9" s="71" customFormat="1" ht="10.5" customHeight="1">
      <c r="A1524" s="69"/>
      <c r="B1524" s="70" t="s">
        <v>2378</v>
      </c>
      <c r="C1524" s="23">
        <v>24</v>
      </c>
      <c r="D1524" s="23">
        <v>1447310</v>
      </c>
      <c r="E1524" s="23" t="s">
        <v>7490</v>
      </c>
      <c r="F1524" s="21" t="s">
        <v>2407</v>
      </c>
      <c r="G1524" s="22">
        <v>4845.55</v>
      </c>
      <c r="H1524" s="29">
        <v>35700</v>
      </c>
      <c r="I1524" s="23">
        <v>2025</v>
      </c>
    </row>
    <row r="1525" spans="1:9" s="71" customFormat="1" ht="10.5" customHeight="1">
      <c r="A1525" s="69"/>
      <c r="B1525" s="70" t="s">
        <v>2378</v>
      </c>
      <c r="C1525" s="23">
        <v>25</v>
      </c>
      <c r="D1525" s="23">
        <v>1447324</v>
      </c>
      <c r="E1525" s="23" t="s">
        <v>7491</v>
      </c>
      <c r="F1525" s="21" t="s">
        <v>2408</v>
      </c>
      <c r="G1525" s="22">
        <v>4652.16</v>
      </c>
      <c r="H1525" s="29">
        <v>31900</v>
      </c>
      <c r="I1525" s="23">
        <v>2025</v>
      </c>
    </row>
    <row r="1526" spans="1:9" s="71" customFormat="1" ht="10.5" customHeight="1">
      <c r="A1526" s="69"/>
      <c r="B1526" s="70" t="s">
        <v>2378</v>
      </c>
      <c r="C1526" s="23">
        <v>26</v>
      </c>
      <c r="D1526" s="23">
        <v>1447334</v>
      </c>
      <c r="E1526" s="23" t="s">
        <v>7492</v>
      </c>
      <c r="F1526" s="21" t="s">
        <v>2410</v>
      </c>
      <c r="G1526" s="22">
        <v>4770.7299999999996</v>
      </c>
      <c r="H1526" s="29">
        <v>26900</v>
      </c>
      <c r="I1526" s="23">
        <v>2025</v>
      </c>
    </row>
    <row r="1527" spans="1:9" s="71" customFormat="1" ht="10.5" customHeight="1">
      <c r="A1527" s="69"/>
      <c r="B1527" s="70" t="s">
        <v>2378</v>
      </c>
      <c r="C1527" s="23">
        <v>27</v>
      </c>
      <c r="D1527" s="23">
        <v>1447343</v>
      </c>
      <c r="E1527" s="23" t="s">
        <v>7493</v>
      </c>
      <c r="F1527" s="21" t="s">
        <v>2409</v>
      </c>
      <c r="G1527" s="22">
        <v>9738.1200000000008</v>
      </c>
      <c r="H1527" s="29">
        <v>57000</v>
      </c>
      <c r="I1527" s="23">
        <v>2025</v>
      </c>
    </row>
    <row r="1528" spans="1:9" s="71" customFormat="1" ht="10.5" customHeight="1">
      <c r="A1528" s="69"/>
      <c r="B1528" s="70" t="s">
        <v>2378</v>
      </c>
      <c r="C1528" s="23">
        <v>28</v>
      </c>
      <c r="D1528" s="23">
        <v>1447361</v>
      </c>
      <c r="E1528" s="23" t="s">
        <v>7494</v>
      </c>
      <c r="F1528" s="21" t="s">
        <v>2411</v>
      </c>
      <c r="G1528" s="22">
        <v>2676.74</v>
      </c>
      <c r="H1528" s="29">
        <v>16900</v>
      </c>
      <c r="I1528" s="23">
        <v>2025</v>
      </c>
    </row>
    <row r="1529" spans="1:9" s="71" customFormat="1" ht="10.5" customHeight="1">
      <c r="A1529" s="69"/>
      <c r="B1529" s="70" t="s">
        <v>2378</v>
      </c>
      <c r="C1529" s="23">
        <v>29</v>
      </c>
      <c r="D1529" s="23">
        <v>1447379</v>
      </c>
      <c r="E1529" s="23" t="s">
        <v>7495</v>
      </c>
      <c r="F1529" s="21" t="s">
        <v>2380</v>
      </c>
      <c r="G1529" s="22">
        <v>1586.14</v>
      </c>
      <c r="H1529" s="29">
        <v>9800</v>
      </c>
      <c r="I1529" s="23">
        <v>2025</v>
      </c>
    </row>
    <row r="1530" spans="1:9" s="71" customFormat="1" ht="10.5" customHeight="1">
      <c r="A1530" s="69"/>
      <c r="B1530" s="70" t="s">
        <v>2378</v>
      </c>
      <c r="C1530" s="23">
        <v>30</v>
      </c>
      <c r="D1530" s="23">
        <v>1447389</v>
      </c>
      <c r="E1530" s="23" t="s">
        <v>7496</v>
      </c>
      <c r="F1530" s="21" t="s">
        <v>2397</v>
      </c>
      <c r="G1530" s="22">
        <v>2607.96</v>
      </c>
      <c r="H1530" s="29">
        <v>14400</v>
      </c>
      <c r="I1530" s="23">
        <v>2025</v>
      </c>
    </row>
    <row r="1531" spans="1:9" s="71" customFormat="1" ht="10.5" customHeight="1">
      <c r="A1531" s="69"/>
      <c r="B1531" s="70" t="s">
        <v>2378</v>
      </c>
      <c r="C1531" s="23">
        <v>31</v>
      </c>
      <c r="D1531" s="23">
        <v>1447396</v>
      </c>
      <c r="E1531" s="23" t="s">
        <v>7497</v>
      </c>
      <c r="F1531" s="21" t="s">
        <v>2398</v>
      </c>
      <c r="G1531" s="22">
        <v>3119.14</v>
      </c>
      <c r="H1531" s="29">
        <v>20100</v>
      </c>
      <c r="I1531" s="23">
        <v>2025</v>
      </c>
    </row>
    <row r="1532" spans="1:9" s="71" customFormat="1" ht="10.5" customHeight="1">
      <c r="A1532" s="69"/>
      <c r="B1532" s="70" t="s">
        <v>2378</v>
      </c>
      <c r="C1532" s="23">
        <v>32</v>
      </c>
      <c r="D1532" s="23">
        <v>1447409</v>
      </c>
      <c r="E1532" s="23" t="s">
        <v>7498</v>
      </c>
      <c r="F1532" s="21" t="s">
        <v>2399</v>
      </c>
      <c r="G1532" s="22">
        <v>2919.94</v>
      </c>
      <c r="H1532" s="29">
        <v>14000</v>
      </c>
      <c r="I1532" s="23">
        <v>2025</v>
      </c>
    </row>
    <row r="1533" spans="1:9" s="71" customFormat="1" ht="10.5" customHeight="1">
      <c r="A1533" s="69"/>
      <c r="B1533" s="70" t="s">
        <v>2378</v>
      </c>
      <c r="C1533" s="23">
        <v>33</v>
      </c>
      <c r="D1533" s="23">
        <v>1447430</v>
      </c>
      <c r="E1533" s="23" t="s">
        <v>7499</v>
      </c>
      <c r="F1533" s="21" t="s">
        <v>2400</v>
      </c>
      <c r="G1533" s="22">
        <v>5038.96</v>
      </c>
      <c r="H1533" s="29">
        <v>34000</v>
      </c>
      <c r="I1533" s="23">
        <v>2025</v>
      </c>
    </row>
    <row r="1534" spans="1:9" s="71" customFormat="1" ht="10.5" customHeight="1">
      <c r="A1534" s="69"/>
      <c r="B1534" s="70" t="s">
        <v>2378</v>
      </c>
      <c r="C1534" s="23">
        <v>34</v>
      </c>
      <c r="D1534" s="23">
        <v>1447442</v>
      </c>
      <c r="E1534" s="23" t="s">
        <v>7500</v>
      </c>
      <c r="F1534" s="21" t="s">
        <v>2401</v>
      </c>
      <c r="G1534" s="22">
        <v>3480.92</v>
      </c>
      <c r="H1534" s="29">
        <v>28500</v>
      </c>
      <c r="I1534" s="23">
        <v>2025</v>
      </c>
    </row>
    <row r="1535" spans="1:9" s="71" customFormat="1" ht="10.5" customHeight="1">
      <c r="A1535" s="69"/>
      <c r="B1535" s="70" t="s">
        <v>2378</v>
      </c>
      <c r="C1535" s="23">
        <v>35</v>
      </c>
      <c r="D1535" s="23">
        <v>1447451</v>
      </c>
      <c r="E1535" s="23" t="s">
        <v>7501</v>
      </c>
      <c r="F1535" s="21" t="s">
        <v>2402</v>
      </c>
      <c r="G1535" s="22">
        <v>6085.56</v>
      </c>
      <c r="H1535" s="29">
        <v>47300</v>
      </c>
      <c r="I1535" s="23">
        <v>2025</v>
      </c>
    </row>
    <row r="1536" spans="1:9" s="71" customFormat="1" ht="10.5" customHeight="1">
      <c r="A1536" s="69"/>
      <c r="B1536" s="70" t="s">
        <v>2378</v>
      </c>
      <c r="C1536" s="23">
        <v>36</v>
      </c>
      <c r="D1536" s="23">
        <v>1447460</v>
      </c>
      <c r="E1536" s="23" t="s">
        <v>7502</v>
      </c>
      <c r="F1536" s="21" t="s">
        <v>2403</v>
      </c>
      <c r="G1536" s="22">
        <v>5381.75</v>
      </c>
      <c r="H1536" s="29">
        <v>43100</v>
      </c>
      <c r="I1536" s="23">
        <v>2025</v>
      </c>
    </row>
    <row r="1537" spans="1:9" s="71" customFormat="1" ht="10.5" customHeight="1">
      <c r="A1537" s="69"/>
      <c r="B1537" s="70" t="s">
        <v>2378</v>
      </c>
      <c r="C1537" s="23">
        <v>37</v>
      </c>
      <c r="D1537" s="23">
        <v>1448185</v>
      </c>
      <c r="E1537" s="23" t="s">
        <v>7503</v>
      </c>
      <c r="F1537" s="21" t="s">
        <v>2393</v>
      </c>
      <c r="G1537" s="22">
        <v>3187.91</v>
      </c>
      <c r="H1537" s="29">
        <v>16500</v>
      </c>
      <c r="I1537" s="23">
        <v>2025</v>
      </c>
    </row>
    <row r="1538" spans="1:9" s="71" customFormat="1" ht="10.5" customHeight="1">
      <c r="A1538" s="69"/>
      <c r="B1538" s="70" t="s">
        <v>2378</v>
      </c>
      <c r="C1538" s="23">
        <v>38</v>
      </c>
      <c r="D1538" s="23">
        <v>1448186</v>
      </c>
      <c r="E1538" s="23" t="s">
        <v>7504</v>
      </c>
      <c r="F1538" s="21" t="s">
        <v>2412</v>
      </c>
      <c r="G1538" s="22">
        <v>3044.56</v>
      </c>
      <c r="H1538" s="29">
        <v>26300</v>
      </c>
      <c r="I1538" s="23">
        <v>2025</v>
      </c>
    </row>
    <row r="1539" spans="1:9" s="71" customFormat="1" ht="10.5" customHeight="1">
      <c r="A1539" s="69"/>
      <c r="B1539" s="70" t="s">
        <v>2378</v>
      </c>
      <c r="C1539" s="23">
        <v>39</v>
      </c>
      <c r="D1539" s="23">
        <v>1352958</v>
      </c>
      <c r="E1539" s="23" t="s">
        <v>7505</v>
      </c>
      <c r="F1539" s="39" t="s">
        <v>7506</v>
      </c>
      <c r="G1539" s="22">
        <v>5566.02</v>
      </c>
      <c r="H1539" s="29">
        <v>136800</v>
      </c>
      <c r="I1539" s="23">
        <v>2026</v>
      </c>
    </row>
    <row r="1540" spans="1:9" s="71" customFormat="1" ht="10.5" customHeight="1">
      <c r="A1540" s="69"/>
      <c r="B1540" s="70" t="s">
        <v>2378</v>
      </c>
      <c r="C1540" s="23">
        <v>40</v>
      </c>
      <c r="D1540" s="23">
        <v>1445091</v>
      </c>
      <c r="E1540" s="23" t="s">
        <v>7507</v>
      </c>
      <c r="F1540" s="39" t="s">
        <v>7508</v>
      </c>
      <c r="G1540" s="22">
        <v>5963.95</v>
      </c>
      <c r="H1540" s="29">
        <v>45600</v>
      </c>
      <c r="I1540" s="23">
        <v>2026</v>
      </c>
    </row>
    <row r="1541" spans="1:9" s="71" customFormat="1" ht="10.5" customHeight="1">
      <c r="A1541" s="69"/>
      <c r="B1541" s="70" t="s">
        <v>2378</v>
      </c>
      <c r="C1541" s="23">
        <v>41</v>
      </c>
      <c r="D1541" s="23">
        <v>1445108</v>
      </c>
      <c r="E1541" s="23" t="s">
        <v>7509</v>
      </c>
      <c r="F1541" s="39" t="s">
        <v>7510</v>
      </c>
      <c r="G1541" s="22">
        <v>1740.71</v>
      </c>
      <c r="H1541" s="29">
        <v>34200</v>
      </c>
      <c r="I1541" s="23">
        <v>2026</v>
      </c>
    </row>
    <row r="1542" spans="1:9" s="71" customFormat="1" ht="10.5" customHeight="1">
      <c r="A1542" s="69"/>
      <c r="B1542" s="70" t="s">
        <v>2378</v>
      </c>
      <c r="C1542" s="23">
        <v>42</v>
      </c>
      <c r="D1542" s="23">
        <v>1240198</v>
      </c>
      <c r="E1542" s="23" t="s">
        <v>7511</v>
      </c>
      <c r="F1542" s="21" t="s">
        <v>7512</v>
      </c>
      <c r="G1542" s="22">
        <v>252029.08</v>
      </c>
      <c r="H1542" s="29">
        <v>367707.77</v>
      </c>
      <c r="I1542" s="23">
        <v>2024</v>
      </c>
    </row>
    <row r="1543" spans="1:9" s="71" customFormat="1" ht="10.5" customHeight="1">
      <c r="A1543" s="69"/>
      <c r="B1543" s="70" t="s">
        <v>2378</v>
      </c>
      <c r="C1543" s="23">
        <v>43</v>
      </c>
      <c r="D1543" s="23">
        <v>1236462</v>
      </c>
      <c r="E1543" s="23" t="s">
        <v>7513</v>
      </c>
      <c r="F1543" s="21" t="s">
        <v>7514</v>
      </c>
      <c r="G1543" s="22">
        <v>81277.710000000006</v>
      </c>
      <c r="H1543" s="29">
        <v>182400</v>
      </c>
      <c r="I1543" s="23">
        <v>2025</v>
      </c>
    </row>
    <row r="1544" spans="1:9" s="71" customFormat="1" ht="10.5" customHeight="1">
      <c r="A1544" s="69"/>
      <c r="B1544" s="70" t="s">
        <v>2378</v>
      </c>
      <c r="C1544" s="23">
        <v>44</v>
      </c>
      <c r="D1544" s="23">
        <v>1240367</v>
      </c>
      <c r="E1544" s="23" t="s">
        <v>7515</v>
      </c>
      <c r="F1544" s="21" t="s">
        <v>7516</v>
      </c>
      <c r="G1544" s="22">
        <v>201576.82</v>
      </c>
      <c r="H1544" s="29">
        <v>456000</v>
      </c>
      <c r="I1544" s="23">
        <v>2025</v>
      </c>
    </row>
    <row r="1545" spans="1:9" s="71" customFormat="1" ht="10.5" customHeight="1">
      <c r="A1545" s="69"/>
      <c r="B1545" s="70" t="s">
        <v>2378</v>
      </c>
      <c r="C1545" s="23">
        <v>45</v>
      </c>
      <c r="D1545" s="23">
        <v>1240445</v>
      </c>
      <c r="E1545" s="23" t="s">
        <v>7517</v>
      </c>
      <c r="F1545" s="21" t="s">
        <v>7518</v>
      </c>
      <c r="G1545" s="22">
        <v>201477.78</v>
      </c>
      <c r="H1545" s="29">
        <v>456400</v>
      </c>
      <c r="I1545" s="23">
        <v>2025</v>
      </c>
    </row>
    <row r="1546" spans="1:9" s="71" customFormat="1" ht="10.5" customHeight="1">
      <c r="A1546" s="69"/>
      <c r="B1546" s="70" t="s">
        <v>2378</v>
      </c>
      <c r="C1546" s="23">
        <v>46</v>
      </c>
      <c r="D1546" s="23">
        <v>1445695</v>
      </c>
      <c r="E1546" s="23" t="s">
        <v>7519</v>
      </c>
      <c r="F1546" s="21" t="s">
        <v>7520</v>
      </c>
      <c r="G1546" s="22">
        <v>100689.46</v>
      </c>
      <c r="H1546" s="29">
        <v>229571</v>
      </c>
      <c r="I1546" s="23">
        <v>2025</v>
      </c>
    </row>
    <row r="1547" spans="1:9" s="71" customFormat="1" ht="10.5" customHeight="1">
      <c r="A1547" s="69"/>
      <c r="B1547" s="70" t="s">
        <v>2378</v>
      </c>
      <c r="C1547" s="23">
        <v>47</v>
      </c>
      <c r="D1547" s="23">
        <v>1240854</v>
      </c>
      <c r="E1547" s="23" t="s">
        <v>7521</v>
      </c>
      <c r="F1547" s="21" t="s">
        <v>7522</v>
      </c>
      <c r="G1547" s="22">
        <v>101022.5</v>
      </c>
      <c r="H1547" s="29">
        <v>228000</v>
      </c>
      <c r="I1547" s="23">
        <v>2025</v>
      </c>
    </row>
    <row r="1548" spans="1:9" s="71" customFormat="1" ht="10.5" customHeight="1">
      <c r="A1548" s="69"/>
      <c r="B1548" s="70" t="s">
        <v>2378</v>
      </c>
      <c r="C1548" s="23">
        <v>48</v>
      </c>
      <c r="D1548" s="23">
        <v>1240172</v>
      </c>
      <c r="E1548" s="23" t="s">
        <v>7523</v>
      </c>
      <c r="F1548" s="21" t="s">
        <v>7524</v>
      </c>
      <c r="G1548" s="22">
        <v>70731.8</v>
      </c>
      <c r="H1548" s="29">
        <v>159600</v>
      </c>
      <c r="I1548" s="23">
        <v>2025</v>
      </c>
    </row>
    <row r="1549" spans="1:9" s="71" customFormat="1" ht="10.5" customHeight="1">
      <c r="A1549" s="69"/>
      <c r="B1549" s="70" t="s">
        <v>2378</v>
      </c>
      <c r="C1549" s="23">
        <v>49</v>
      </c>
      <c r="D1549" s="23">
        <v>1240887</v>
      </c>
      <c r="E1549" s="23" t="s">
        <v>7525</v>
      </c>
      <c r="F1549" s="21" t="s">
        <v>7526</v>
      </c>
      <c r="G1549" s="22">
        <v>251092</v>
      </c>
      <c r="H1549" s="29">
        <v>570000</v>
      </c>
      <c r="I1549" s="23">
        <v>2025</v>
      </c>
    </row>
    <row r="1550" spans="1:9" s="71" customFormat="1" ht="10.5" customHeight="1">
      <c r="A1550" s="69"/>
      <c r="B1550" s="70" t="s">
        <v>2378</v>
      </c>
      <c r="C1550" s="23">
        <v>50</v>
      </c>
      <c r="D1550" s="23">
        <v>1238907</v>
      </c>
      <c r="E1550" s="23" t="s">
        <v>7527</v>
      </c>
      <c r="F1550" s="21" t="s">
        <v>7528</v>
      </c>
      <c r="G1550" s="22">
        <v>82306.990000000005</v>
      </c>
      <c r="H1550" s="29">
        <v>182400</v>
      </c>
      <c r="I1550" s="23">
        <v>2026</v>
      </c>
    </row>
    <row r="1551" spans="1:9" s="71" customFormat="1" ht="10.5" customHeight="1">
      <c r="A1551" s="69"/>
      <c r="B1551" s="70" t="s">
        <v>2378</v>
      </c>
      <c r="C1551" s="23">
        <v>51</v>
      </c>
      <c r="D1551" s="23">
        <v>1236805</v>
      </c>
      <c r="E1551" s="23" t="s">
        <v>7529</v>
      </c>
      <c r="F1551" s="21" t="s">
        <v>7530</v>
      </c>
      <c r="G1551" s="22">
        <v>122331.49</v>
      </c>
      <c r="H1551" s="29">
        <v>273600</v>
      </c>
      <c r="I1551" s="23">
        <v>2026</v>
      </c>
    </row>
    <row r="1552" spans="1:9" s="71" customFormat="1" ht="10.5" customHeight="1">
      <c r="A1552" s="69"/>
      <c r="B1552" s="70" t="s">
        <v>2378</v>
      </c>
      <c r="C1552" s="23">
        <v>52</v>
      </c>
      <c r="D1552" s="23">
        <v>1240330</v>
      </c>
      <c r="E1552" s="23" t="s">
        <v>7531</v>
      </c>
      <c r="F1552" s="21" t="s">
        <v>7532</v>
      </c>
      <c r="G1552" s="22">
        <v>100794.52</v>
      </c>
      <c r="H1552" s="29">
        <v>228000</v>
      </c>
      <c r="I1552" s="23">
        <v>2026</v>
      </c>
    </row>
    <row r="1553" spans="1:9" s="71" customFormat="1" ht="10.5" customHeight="1">
      <c r="A1553" s="69"/>
      <c r="B1553" s="70" t="s">
        <v>2378</v>
      </c>
      <c r="C1553" s="23">
        <v>53</v>
      </c>
      <c r="D1553" s="23">
        <v>1240232</v>
      </c>
      <c r="E1553" s="23" t="s">
        <v>7533</v>
      </c>
      <c r="F1553" s="21" t="s">
        <v>7534</v>
      </c>
      <c r="G1553" s="22">
        <v>102698.73</v>
      </c>
      <c r="H1553" s="29">
        <v>228000</v>
      </c>
      <c r="I1553" s="23">
        <v>2026</v>
      </c>
    </row>
    <row r="1554" spans="1:9" s="71" customFormat="1" ht="10.5" customHeight="1">
      <c r="A1554" s="69"/>
      <c r="B1554" s="70" t="s">
        <v>2378</v>
      </c>
      <c r="C1554" s="23">
        <v>54</v>
      </c>
      <c r="D1554" s="23">
        <v>1240473</v>
      </c>
      <c r="E1554" s="23" t="s">
        <v>7535</v>
      </c>
      <c r="F1554" s="21" t="s">
        <v>7536</v>
      </c>
      <c r="G1554" s="22">
        <v>100210.2</v>
      </c>
      <c r="H1554" s="29">
        <v>228000</v>
      </c>
      <c r="I1554" s="23">
        <v>2026</v>
      </c>
    </row>
    <row r="1555" spans="1:9" s="71" customFormat="1" ht="10.5" customHeight="1">
      <c r="A1555" s="69"/>
      <c r="B1555" s="70" t="s">
        <v>2378</v>
      </c>
      <c r="C1555" s="23">
        <v>55</v>
      </c>
      <c r="D1555" s="23">
        <v>1445125</v>
      </c>
      <c r="E1555" s="23" t="s">
        <v>7537</v>
      </c>
      <c r="F1555" s="39" t="s">
        <v>7538</v>
      </c>
      <c r="G1555" s="22">
        <v>6124.58</v>
      </c>
      <c r="H1555" s="29">
        <v>45600</v>
      </c>
      <c r="I1555" s="23">
        <v>2026</v>
      </c>
    </row>
    <row r="1556" spans="1:9" s="71" customFormat="1" ht="10.5" customHeight="1">
      <c r="A1556" s="69"/>
      <c r="B1556" s="70" t="s">
        <v>2378</v>
      </c>
      <c r="C1556" s="23">
        <v>56</v>
      </c>
      <c r="D1556" s="23">
        <v>1240930</v>
      </c>
      <c r="E1556" s="23" t="s">
        <v>7539</v>
      </c>
      <c r="F1556" s="21" t="s">
        <v>7540</v>
      </c>
      <c r="G1556" s="22">
        <v>101101.58</v>
      </c>
      <c r="H1556" s="29">
        <v>228000</v>
      </c>
      <c r="I1556" s="23">
        <v>2026</v>
      </c>
    </row>
    <row r="1557" spans="1:9" s="71" customFormat="1" ht="10.5" customHeight="1">
      <c r="A1557" s="69"/>
      <c r="B1557" s="70" t="s">
        <v>2378</v>
      </c>
      <c r="C1557" s="23">
        <v>57</v>
      </c>
      <c r="D1557" s="23">
        <v>1241033</v>
      </c>
      <c r="E1557" s="23" t="s">
        <v>7541</v>
      </c>
      <c r="F1557" s="21" t="s">
        <v>7542</v>
      </c>
      <c r="G1557" s="22">
        <v>40243.65</v>
      </c>
      <c r="H1557" s="29">
        <v>114000</v>
      </c>
      <c r="I1557" s="23">
        <v>2026</v>
      </c>
    </row>
    <row r="1558" spans="1:9" s="71" customFormat="1" ht="10.5" customHeight="1">
      <c r="A1558" s="69"/>
      <c r="B1558" s="70" t="s">
        <v>2378</v>
      </c>
      <c r="C1558" s="23">
        <v>58</v>
      </c>
      <c r="D1558" s="23">
        <v>1445076</v>
      </c>
      <c r="E1558" s="23" t="s">
        <v>7543</v>
      </c>
      <c r="F1558" s="39" t="s">
        <v>7544</v>
      </c>
      <c r="G1558" s="39">
        <v>703.56</v>
      </c>
      <c r="H1558" s="29">
        <v>182400</v>
      </c>
      <c r="I1558" s="23">
        <v>2026</v>
      </c>
    </row>
    <row r="1559" spans="1:9" s="71" customFormat="1" ht="10.5" customHeight="1">
      <c r="A1559" s="69"/>
      <c r="B1559" s="70" t="s">
        <v>2378</v>
      </c>
      <c r="C1559" s="23">
        <v>59</v>
      </c>
      <c r="D1559" s="23">
        <v>1352116</v>
      </c>
      <c r="E1559" s="23" t="s">
        <v>7545</v>
      </c>
      <c r="F1559" s="39" t="s">
        <v>7546</v>
      </c>
      <c r="G1559" s="22">
        <v>2033.46</v>
      </c>
      <c r="H1559" s="29">
        <v>182400</v>
      </c>
      <c r="I1559" s="23">
        <v>2026</v>
      </c>
    </row>
    <row r="1560" spans="1:9" s="71" customFormat="1" ht="10.5" customHeight="1">
      <c r="A1560" s="69"/>
      <c r="B1560" s="70" t="s">
        <v>2378</v>
      </c>
      <c r="C1560" s="23">
        <v>60</v>
      </c>
      <c r="D1560" s="23">
        <v>1353024</v>
      </c>
      <c r="E1560" s="23" t="s">
        <v>7547</v>
      </c>
      <c r="F1560" s="39" t="s">
        <v>7548</v>
      </c>
      <c r="G1560" s="39">
        <v>674.08</v>
      </c>
      <c r="H1560" s="29">
        <v>22800</v>
      </c>
      <c r="I1560" s="23">
        <v>2026</v>
      </c>
    </row>
    <row r="1561" spans="1:9" s="71" customFormat="1" ht="10.5" customHeight="1">
      <c r="A1561" s="69"/>
      <c r="B1561" s="70" t="s">
        <v>2378</v>
      </c>
      <c r="C1561" s="23">
        <v>61</v>
      </c>
      <c r="D1561" s="23">
        <v>1351592</v>
      </c>
      <c r="E1561" s="23" t="s">
        <v>7549</v>
      </c>
      <c r="F1561" s="39" t="s">
        <v>7550</v>
      </c>
      <c r="G1561" s="22">
        <v>39210.6</v>
      </c>
      <c r="H1561" s="29">
        <v>68400</v>
      </c>
      <c r="I1561" s="23">
        <v>2026</v>
      </c>
    </row>
    <row r="1562" spans="1:9" s="71" customFormat="1" ht="10.5" customHeight="1">
      <c r="A1562" s="69"/>
      <c r="B1562" s="70" t="s">
        <v>2378</v>
      </c>
      <c r="C1562" s="23">
        <v>62</v>
      </c>
      <c r="D1562" s="23">
        <v>1445025</v>
      </c>
      <c r="E1562" s="23" t="s">
        <v>7551</v>
      </c>
      <c r="F1562" s="39" t="s">
        <v>7552</v>
      </c>
      <c r="G1562" s="22">
        <v>2675.24</v>
      </c>
      <c r="H1562" s="29">
        <v>34200</v>
      </c>
      <c r="I1562" s="23">
        <v>2026</v>
      </c>
    </row>
    <row r="1563" spans="1:9" s="71" customFormat="1" ht="10.5" customHeight="1">
      <c r="A1563" s="69"/>
      <c r="B1563" s="70" t="s">
        <v>2378</v>
      </c>
      <c r="C1563" s="23">
        <v>63</v>
      </c>
      <c r="D1563" s="23">
        <v>1445052</v>
      </c>
      <c r="E1563" s="23" t="s">
        <v>7553</v>
      </c>
      <c r="F1563" s="39" t="s">
        <v>7554</v>
      </c>
      <c r="G1563" s="22">
        <v>6919.77</v>
      </c>
      <c r="H1563" s="29">
        <v>228000</v>
      </c>
      <c r="I1563" s="23">
        <v>2026</v>
      </c>
    </row>
    <row r="1564" spans="1:9" s="71" customFormat="1" ht="10.5" customHeight="1">
      <c r="A1564" s="69"/>
      <c r="B1564" s="70" t="s">
        <v>2378</v>
      </c>
      <c r="C1564" s="23">
        <v>64</v>
      </c>
      <c r="D1564" s="23">
        <v>1445071</v>
      </c>
      <c r="E1564" s="23" t="s">
        <v>7555</v>
      </c>
      <c r="F1564" s="39" t="s">
        <v>7556</v>
      </c>
      <c r="G1564" s="22">
        <v>15430.27</v>
      </c>
      <c r="H1564" s="29">
        <v>40000</v>
      </c>
      <c r="I1564" s="23">
        <v>2026</v>
      </c>
    </row>
    <row r="1565" spans="1:9" s="71" customFormat="1" ht="10.5" customHeight="1">
      <c r="A1565" s="69"/>
      <c r="B1565" s="70" t="s">
        <v>2378</v>
      </c>
      <c r="C1565" s="23">
        <v>65</v>
      </c>
      <c r="D1565" s="23">
        <v>1444973</v>
      </c>
      <c r="E1565" s="23" t="s">
        <v>7557</v>
      </c>
      <c r="F1565" s="39" t="s">
        <v>7558</v>
      </c>
      <c r="G1565" s="22">
        <v>1441.44</v>
      </c>
      <c r="H1565" s="29">
        <v>3286</v>
      </c>
      <c r="I1565" s="23">
        <v>2026</v>
      </c>
    </row>
    <row r="1566" spans="1:9" s="71" customFormat="1" ht="10.5" customHeight="1">
      <c r="A1566" s="69"/>
      <c r="B1566" s="70" t="s">
        <v>2378</v>
      </c>
      <c r="C1566" s="23">
        <v>66</v>
      </c>
      <c r="D1566" s="23">
        <v>1353034</v>
      </c>
      <c r="E1566" s="23" t="s">
        <v>7559</v>
      </c>
      <c r="F1566" s="39" t="s">
        <v>7560</v>
      </c>
      <c r="G1566" s="22">
        <v>7982.52</v>
      </c>
      <c r="H1566" s="29">
        <v>45600</v>
      </c>
      <c r="I1566" s="23">
        <v>2026</v>
      </c>
    </row>
    <row r="1567" spans="1:9" s="71" customFormat="1" ht="10.5" customHeight="1">
      <c r="A1567" s="69"/>
      <c r="B1567" s="70" t="s">
        <v>2378</v>
      </c>
      <c r="C1567" s="23">
        <v>67</v>
      </c>
      <c r="D1567" s="23">
        <v>1445150</v>
      </c>
      <c r="E1567" s="23" t="s">
        <v>7561</v>
      </c>
      <c r="F1567" s="39" t="s">
        <v>7562</v>
      </c>
      <c r="G1567" s="22">
        <v>3927.07</v>
      </c>
      <c r="H1567" s="29">
        <v>45600</v>
      </c>
      <c r="I1567" s="23">
        <v>2026</v>
      </c>
    </row>
    <row r="1568" spans="1:9" s="71" customFormat="1" ht="10.5" customHeight="1">
      <c r="A1568" s="69"/>
      <c r="B1568" s="70" t="s">
        <v>2378</v>
      </c>
      <c r="C1568" s="23">
        <v>68</v>
      </c>
      <c r="D1568" s="23">
        <v>1445197</v>
      </c>
      <c r="E1568" s="23" t="s">
        <v>7563</v>
      </c>
      <c r="F1568" s="39" t="s">
        <v>7564</v>
      </c>
      <c r="G1568" s="22">
        <v>2155.14</v>
      </c>
      <c r="H1568" s="29">
        <v>57000</v>
      </c>
      <c r="I1568" s="23">
        <v>2026</v>
      </c>
    </row>
    <row r="1569" spans="1:9" s="71" customFormat="1" ht="10.5" customHeight="1">
      <c r="A1569" s="69"/>
      <c r="B1569" s="70" t="s">
        <v>2378</v>
      </c>
      <c r="C1569" s="23">
        <v>69</v>
      </c>
      <c r="D1569" s="23">
        <v>1353018</v>
      </c>
      <c r="E1569" s="23" t="s">
        <v>7565</v>
      </c>
      <c r="F1569" s="39" t="s">
        <v>7566</v>
      </c>
      <c r="G1569" s="39">
        <v>600.09</v>
      </c>
      <c r="H1569" s="29">
        <v>34200</v>
      </c>
      <c r="I1569" s="23">
        <v>2026</v>
      </c>
    </row>
    <row r="1570" spans="1:9" s="71" customFormat="1" ht="10.5" customHeight="1">
      <c r="A1570" s="69"/>
      <c r="B1570" s="70" t="s">
        <v>2378</v>
      </c>
      <c r="C1570" s="23">
        <v>70</v>
      </c>
      <c r="D1570" s="23">
        <v>1252709</v>
      </c>
      <c r="E1570" s="23" t="s">
        <v>7567</v>
      </c>
      <c r="F1570" s="39" t="s">
        <v>7568</v>
      </c>
      <c r="G1570" s="22">
        <v>10319.68</v>
      </c>
      <c r="H1570" s="29">
        <v>23528</v>
      </c>
      <c r="I1570" s="23">
        <v>2026</v>
      </c>
    </row>
    <row r="1571" spans="1:9" s="71" customFormat="1" ht="10.5" customHeight="1">
      <c r="A1571" s="69"/>
      <c r="B1571" s="70" t="s">
        <v>2378</v>
      </c>
      <c r="C1571" s="23">
        <v>71</v>
      </c>
      <c r="D1571" s="23">
        <v>1352129</v>
      </c>
      <c r="E1571" s="23" t="s">
        <v>7569</v>
      </c>
      <c r="F1571" s="39" t="s">
        <v>7570</v>
      </c>
      <c r="G1571" s="22">
        <v>24117.45</v>
      </c>
      <c r="H1571" s="29">
        <v>94987</v>
      </c>
      <c r="I1571" s="23">
        <v>2026</v>
      </c>
    </row>
    <row r="1572" spans="1:9" ht="17.25" customHeight="1">
      <c r="A1572" s="18">
        <v>55</v>
      </c>
      <c r="B1572" s="19" t="s">
        <v>2430</v>
      </c>
      <c r="C1572" s="25">
        <v>1</v>
      </c>
      <c r="D1572" s="19">
        <v>1446871</v>
      </c>
      <c r="E1572" s="25" t="s">
        <v>7571</v>
      </c>
      <c r="F1572" s="31" t="s">
        <v>7572</v>
      </c>
      <c r="G1572" s="27">
        <v>340757.11</v>
      </c>
      <c r="H1572" s="29">
        <v>118300</v>
      </c>
      <c r="I1572" s="30">
        <v>2024</v>
      </c>
    </row>
    <row r="1573" spans="1:9" ht="16.5" customHeight="1">
      <c r="A1573" s="18"/>
      <c r="B1573" s="19" t="s">
        <v>2430</v>
      </c>
      <c r="C1573" s="25">
        <v>2</v>
      </c>
      <c r="D1573" s="19">
        <v>1245888</v>
      </c>
      <c r="E1573" s="25" t="s">
        <v>7573</v>
      </c>
      <c r="F1573" s="31" t="s">
        <v>7574</v>
      </c>
      <c r="G1573" s="27">
        <v>27872.400000000001</v>
      </c>
      <c r="H1573" s="29">
        <v>32000</v>
      </c>
      <c r="I1573" s="30">
        <v>2024</v>
      </c>
    </row>
    <row r="1574" spans="1:9" ht="16.5" customHeight="1">
      <c r="A1574" s="18"/>
      <c r="B1574" s="19" t="s">
        <v>2430</v>
      </c>
      <c r="C1574" s="25">
        <v>3</v>
      </c>
      <c r="D1574" s="19">
        <v>1245884</v>
      </c>
      <c r="E1574" s="25" t="s">
        <v>7575</v>
      </c>
      <c r="F1574" s="31" t="s">
        <v>7576</v>
      </c>
      <c r="G1574" s="27">
        <v>28842.639999999999</v>
      </c>
      <c r="H1574" s="27">
        <v>47000</v>
      </c>
      <c r="I1574" s="30">
        <v>2024</v>
      </c>
    </row>
    <row r="1575" spans="1:9" ht="16.5" customHeight="1">
      <c r="A1575" s="18"/>
      <c r="B1575" s="19" t="s">
        <v>2430</v>
      </c>
      <c r="C1575" s="25">
        <v>4</v>
      </c>
      <c r="D1575" s="19">
        <v>1245876</v>
      </c>
      <c r="E1575" s="25" t="s">
        <v>7577</v>
      </c>
      <c r="F1575" s="31" t="s">
        <v>7578</v>
      </c>
      <c r="G1575" s="27">
        <v>7267.67</v>
      </c>
      <c r="H1575" s="27">
        <v>18500</v>
      </c>
      <c r="I1575" s="30">
        <v>2024</v>
      </c>
    </row>
    <row r="1576" spans="1:9" ht="16.5" customHeight="1">
      <c r="A1576" s="18"/>
      <c r="B1576" s="19" t="s">
        <v>2430</v>
      </c>
      <c r="C1576" s="25">
        <v>5</v>
      </c>
      <c r="D1576" s="19">
        <v>1245881</v>
      </c>
      <c r="E1576" s="25" t="s">
        <v>7579</v>
      </c>
      <c r="F1576" s="31" t="s">
        <v>7580</v>
      </c>
      <c r="G1576" s="27">
        <v>11577.94</v>
      </c>
      <c r="H1576" s="27">
        <v>29000</v>
      </c>
      <c r="I1576" s="30">
        <v>2024</v>
      </c>
    </row>
    <row r="1577" spans="1:9" ht="16.5" customHeight="1">
      <c r="A1577" s="18"/>
      <c r="B1577" s="19" t="s">
        <v>2430</v>
      </c>
      <c r="C1577" s="25">
        <v>6</v>
      </c>
      <c r="D1577" s="19">
        <v>1446994</v>
      </c>
      <c r="E1577" s="25" t="s">
        <v>7581</v>
      </c>
      <c r="F1577" s="31" t="s">
        <v>4829</v>
      </c>
      <c r="G1577" s="27">
        <v>2959.98</v>
      </c>
      <c r="H1577" s="27">
        <v>8900</v>
      </c>
      <c r="I1577" s="30">
        <v>2024</v>
      </c>
    </row>
    <row r="1578" spans="1:9" ht="17.25" customHeight="1">
      <c r="A1578" s="18">
        <v>56</v>
      </c>
      <c r="B1578" s="19" t="s">
        <v>2436</v>
      </c>
      <c r="C1578" s="25">
        <v>1</v>
      </c>
      <c r="D1578" s="19">
        <v>1237722</v>
      </c>
      <c r="E1578" s="19" t="s">
        <v>7582</v>
      </c>
      <c r="F1578" s="31" t="s">
        <v>7583</v>
      </c>
      <c r="G1578" s="27">
        <v>602349</v>
      </c>
      <c r="H1578" s="29">
        <v>1460000</v>
      </c>
      <c r="I1578" s="30">
        <v>2024</v>
      </c>
    </row>
    <row r="1579" spans="1:9" ht="16.5" customHeight="1">
      <c r="A1579" s="18"/>
      <c r="B1579" s="19" t="s">
        <v>2436</v>
      </c>
      <c r="C1579" s="25">
        <v>2</v>
      </c>
      <c r="D1579" s="19">
        <v>1236686</v>
      </c>
      <c r="E1579" s="19" t="s">
        <v>7584</v>
      </c>
      <c r="F1579" s="31" t="s">
        <v>7585</v>
      </c>
      <c r="G1579" s="27">
        <v>8212.3799999999992</v>
      </c>
      <c r="H1579" s="29">
        <v>350000</v>
      </c>
      <c r="I1579" s="30">
        <v>2024</v>
      </c>
    </row>
    <row r="1580" spans="1:9" ht="16.5" customHeight="1">
      <c r="A1580" s="18"/>
      <c r="B1580" s="19" t="s">
        <v>2436</v>
      </c>
      <c r="C1580" s="25">
        <v>3</v>
      </c>
      <c r="D1580" s="19">
        <v>1237512</v>
      </c>
      <c r="E1580" s="19" t="s">
        <v>7586</v>
      </c>
      <c r="F1580" s="31" t="s">
        <v>7587</v>
      </c>
      <c r="G1580" s="27">
        <v>106678.5</v>
      </c>
      <c r="H1580" s="27">
        <v>250000</v>
      </c>
      <c r="I1580" s="30">
        <v>2024</v>
      </c>
    </row>
    <row r="1581" spans="1:9" ht="16.5" customHeight="1">
      <c r="A1581" s="18"/>
      <c r="B1581" s="19" t="s">
        <v>2436</v>
      </c>
      <c r="C1581" s="25">
        <v>4</v>
      </c>
      <c r="D1581" s="19">
        <v>1447368</v>
      </c>
      <c r="E1581" s="19" t="s">
        <v>7588</v>
      </c>
      <c r="F1581" s="31" t="s">
        <v>7589</v>
      </c>
      <c r="G1581" s="27">
        <v>3147</v>
      </c>
      <c r="H1581" s="27">
        <v>40000</v>
      </c>
      <c r="I1581" s="30">
        <v>2024</v>
      </c>
    </row>
    <row r="1582" spans="1:9" ht="16.5" customHeight="1">
      <c r="A1582" s="18"/>
      <c r="B1582" s="19" t="s">
        <v>2436</v>
      </c>
      <c r="C1582" s="25">
        <v>5</v>
      </c>
      <c r="D1582" s="19">
        <v>1236578</v>
      </c>
      <c r="E1582" s="19" t="s">
        <v>7590</v>
      </c>
      <c r="F1582" s="31" t="s">
        <v>7591</v>
      </c>
      <c r="G1582" s="27">
        <v>836.85</v>
      </c>
      <c r="H1582" s="27">
        <v>100000</v>
      </c>
      <c r="I1582" s="30">
        <v>2024</v>
      </c>
    </row>
    <row r="1583" spans="1:9" ht="16.5" customHeight="1">
      <c r="A1583" s="18"/>
      <c r="B1583" s="19" t="s">
        <v>2436</v>
      </c>
      <c r="C1583" s="25">
        <v>6</v>
      </c>
      <c r="D1583" s="19">
        <v>1238614</v>
      </c>
      <c r="E1583" s="19" t="s">
        <v>7592</v>
      </c>
      <c r="F1583" s="31" t="s">
        <v>7593</v>
      </c>
      <c r="G1583" s="27">
        <v>12365.6</v>
      </c>
      <c r="H1583" s="27">
        <v>100000</v>
      </c>
      <c r="I1583" s="30">
        <v>2024</v>
      </c>
    </row>
    <row r="1584" spans="1:9" ht="16.5" customHeight="1">
      <c r="A1584" s="18"/>
      <c r="B1584" s="19" t="s">
        <v>2436</v>
      </c>
      <c r="C1584" s="25">
        <v>7</v>
      </c>
      <c r="D1584" s="19">
        <v>1237699</v>
      </c>
      <c r="E1584" s="19" t="s">
        <v>7594</v>
      </c>
      <c r="F1584" s="31" t="s">
        <v>7595</v>
      </c>
      <c r="G1584" s="27">
        <v>128175</v>
      </c>
      <c r="H1584" s="27">
        <v>80000</v>
      </c>
      <c r="I1584" s="30">
        <v>2024</v>
      </c>
    </row>
    <row r="1585" spans="1:9" ht="16.5" customHeight="1">
      <c r="A1585" s="18"/>
      <c r="B1585" s="19" t="s">
        <v>2436</v>
      </c>
      <c r="C1585" s="25">
        <v>8</v>
      </c>
      <c r="D1585" s="19">
        <v>1236356</v>
      </c>
      <c r="E1585" s="19" t="s">
        <v>7596</v>
      </c>
      <c r="F1585" s="31" t="s">
        <v>7597</v>
      </c>
      <c r="G1585" s="27">
        <v>20645.82</v>
      </c>
      <c r="H1585" s="27">
        <v>300000</v>
      </c>
      <c r="I1585" s="30">
        <v>2024</v>
      </c>
    </row>
    <row r="1586" spans="1:9" ht="15" customHeight="1">
      <c r="A1586" s="18"/>
      <c r="B1586" s="19" t="s">
        <v>2436</v>
      </c>
      <c r="C1586" s="25">
        <v>9</v>
      </c>
      <c r="D1586" s="19">
        <v>1238654</v>
      </c>
      <c r="E1586" s="19" t="s">
        <v>7598</v>
      </c>
      <c r="F1586" s="31" t="s">
        <v>7599</v>
      </c>
      <c r="G1586" s="27">
        <v>39153</v>
      </c>
      <c r="H1586" s="27">
        <v>30000</v>
      </c>
      <c r="I1586" s="30">
        <v>2024</v>
      </c>
    </row>
    <row r="1587" spans="1:9" ht="15" customHeight="1">
      <c r="A1587" s="18"/>
      <c r="B1587" s="19" t="s">
        <v>2436</v>
      </c>
      <c r="C1587" s="25">
        <v>10</v>
      </c>
      <c r="D1587" s="19">
        <v>1237628</v>
      </c>
      <c r="E1587" s="19" t="s">
        <v>7600</v>
      </c>
      <c r="F1587" s="31" t="s">
        <v>7601</v>
      </c>
      <c r="G1587" s="27">
        <v>43371.5</v>
      </c>
      <c r="H1587" s="29">
        <v>150000</v>
      </c>
      <c r="I1587" s="30">
        <v>2024</v>
      </c>
    </row>
    <row r="1588" spans="1:9">
      <c r="A1588" s="18"/>
      <c r="B1588" s="19" t="s">
        <v>2436</v>
      </c>
      <c r="C1588" s="25">
        <v>11</v>
      </c>
      <c r="D1588" s="19">
        <v>1236503</v>
      </c>
      <c r="E1588" s="19" t="s">
        <v>7602</v>
      </c>
      <c r="F1588" s="31" t="s">
        <v>7603</v>
      </c>
      <c r="G1588" s="108">
        <v>37989.25</v>
      </c>
      <c r="H1588" s="27">
        <v>220000</v>
      </c>
      <c r="I1588" s="30">
        <v>2024</v>
      </c>
    </row>
    <row r="1589" spans="1:9">
      <c r="A1589" s="18"/>
      <c r="B1589" s="19" t="s">
        <v>2436</v>
      </c>
      <c r="C1589" s="25">
        <v>12</v>
      </c>
      <c r="D1589" s="19">
        <v>1238705</v>
      </c>
      <c r="E1589" s="19" t="s">
        <v>7604</v>
      </c>
      <c r="F1589" s="31" t="s">
        <v>7605</v>
      </c>
      <c r="G1589" s="108">
        <v>1967.75</v>
      </c>
      <c r="H1589" s="27">
        <v>75000</v>
      </c>
      <c r="I1589" s="30">
        <v>2024</v>
      </c>
    </row>
    <row r="1590" spans="1:9">
      <c r="A1590" s="18"/>
      <c r="B1590" s="19" t="s">
        <v>2436</v>
      </c>
      <c r="C1590" s="25">
        <v>13</v>
      </c>
      <c r="D1590" s="19">
        <v>1236747</v>
      </c>
      <c r="E1590" s="19" t="s">
        <v>7606</v>
      </c>
      <c r="F1590" s="31" t="s">
        <v>7607</v>
      </c>
      <c r="G1590" s="108">
        <v>1673.7</v>
      </c>
      <c r="H1590" s="27">
        <v>100000</v>
      </c>
      <c r="I1590" s="30">
        <v>2024</v>
      </c>
    </row>
    <row r="1591" spans="1:9">
      <c r="A1591" s="18"/>
      <c r="B1591" s="19" t="s">
        <v>2436</v>
      </c>
      <c r="C1591" s="25">
        <v>14</v>
      </c>
      <c r="D1591" s="19">
        <v>1241187</v>
      </c>
      <c r="E1591" s="19" t="s">
        <v>7608</v>
      </c>
      <c r="F1591" s="31" t="s">
        <v>7609</v>
      </c>
      <c r="G1591" s="108">
        <v>4949.2299999999996</v>
      </c>
      <c r="H1591" s="27">
        <v>150000</v>
      </c>
      <c r="I1591" s="30">
        <v>2024</v>
      </c>
    </row>
    <row r="1592" spans="1:9">
      <c r="A1592" s="18"/>
      <c r="B1592" s="19" t="s">
        <v>2436</v>
      </c>
      <c r="C1592" s="25">
        <v>15</v>
      </c>
      <c r="D1592" s="19">
        <v>1236882</v>
      </c>
      <c r="E1592" s="19" t="s">
        <v>7610</v>
      </c>
      <c r="F1592" s="31" t="s">
        <v>7611</v>
      </c>
      <c r="G1592" s="108">
        <v>1195.5</v>
      </c>
      <c r="H1592" s="27">
        <v>15000</v>
      </c>
      <c r="I1592" s="30">
        <v>2024</v>
      </c>
    </row>
    <row r="1593" spans="1:9" ht="24">
      <c r="A1593" s="18">
        <v>57</v>
      </c>
      <c r="B1593" s="19" t="s">
        <v>2463</v>
      </c>
      <c r="C1593" s="72">
        <v>1</v>
      </c>
      <c r="D1593" s="51">
        <v>1447922</v>
      </c>
      <c r="E1593" s="72" t="s">
        <v>7612</v>
      </c>
      <c r="F1593" s="48" t="s">
        <v>2571</v>
      </c>
      <c r="G1593" s="126">
        <v>6383.72</v>
      </c>
      <c r="H1593" s="27">
        <v>20000</v>
      </c>
      <c r="I1593" s="51">
        <v>2024</v>
      </c>
    </row>
    <row r="1594" spans="1:9" ht="20.25" customHeight="1">
      <c r="A1594" s="18"/>
      <c r="B1594" s="19" t="s">
        <v>2463</v>
      </c>
      <c r="C1594" s="72">
        <v>2</v>
      </c>
      <c r="D1594" s="73">
        <v>1243336</v>
      </c>
      <c r="E1594" s="72" t="s">
        <v>7613</v>
      </c>
      <c r="F1594" s="48" t="s">
        <v>2540</v>
      </c>
      <c r="G1594" s="126">
        <v>186210.81</v>
      </c>
      <c r="H1594" s="27">
        <v>200000</v>
      </c>
      <c r="I1594" s="51">
        <v>2024</v>
      </c>
    </row>
    <row r="1595" spans="1:9" ht="24">
      <c r="A1595" s="18"/>
      <c r="B1595" s="19" t="s">
        <v>2463</v>
      </c>
      <c r="C1595" s="72">
        <v>3</v>
      </c>
      <c r="D1595" s="51">
        <v>1240036</v>
      </c>
      <c r="E1595" s="51" t="s">
        <v>7614</v>
      </c>
      <c r="F1595" s="48" t="s">
        <v>2572</v>
      </c>
      <c r="G1595" s="127">
        <v>1052866.95</v>
      </c>
      <c r="H1595" s="27">
        <v>1000000</v>
      </c>
      <c r="I1595" s="51">
        <v>2024</v>
      </c>
    </row>
    <row r="1596" spans="1:9" ht="30.75" customHeight="1">
      <c r="A1596" s="18"/>
      <c r="B1596" s="19" t="s">
        <v>2463</v>
      </c>
      <c r="C1596" s="72">
        <v>4</v>
      </c>
      <c r="D1596" s="73">
        <v>1238294</v>
      </c>
      <c r="E1596" s="72" t="s">
        <v>7615</v>
      </c>
      <c r="F1596" s="48" t="s">
        <v>7616</v>
      </c>
      <c r="G1596" s="126">
        <v>94045.79</v>
      </c>
      <c r="H1596" s="27">
        <v>115000</v>
      </c>
      <c r="I1596" s="51">
        <v>2024</v>
      </c>
    </row>
    <row r="1597" spans="1:9" ht="24">
      <c r="A1597" s="18"/>
      <c r="B1597" s="19" t="s">
        <v>2463</v>
      </c>
      <c r="C1597" s="72">
        <v>5</v>
      </c>
      <c r="D1597" s="51">
        <v>1238373</v>
      </c>
      <c r="E1597" s="51" t="s">
        <v>7617</v>
      </c>
      <c r="F1597" s="48" t="s">
        <v>7618</v>
      </c>
      <c r="G1597" s="127">
        <v>192697.2</v>
      </c>
      <c r="H1597" s="27">
        <v>200000</v>
      </c>
      <c r="I1597" s="51">
        <v>2024</v>
      </c>
    </row>
    <row r="1598" spans="1:9" ht="24">
      <c r="A1598" s="18"/>
      <c r="B1598" s="19" t="s">
        <v>2463</v>
      </c>
      <c r="C1598" s="72">
        <v>6</v>
      </c>
      <c r="D1598" s="51">
        <v>1238410</v>
      </c>
      <c r="E1598" s="51" t="s">
        <v>7619</v>
      </c>
      <c r="F1598" s="48" t="s">
        <v>2492</v>
      </c>
      <c r="G1598" s="127">
        <v>77812.19</v>
      </c>
      <c r="H1598" s="27">
        <v>100000</v>
      </c>
      <c r="I1598" s="51">
        <v>2024</v>
      </c>
    </row>
    <row r="1599" spans="1:9" ht="24">
      <c r="A1599" s="18"/>
      <c r="B1599" s="19" t="s">
        <v>2463</v>
      </c>
      <c r="C1599" s="72">
        <v>7</v>
      </c>
      <c r="D1599" s="51">
        <v>1238413</v>
      </c>
      <c r="E1599" s="51" t="s">
        <v>7620</v>
      </c>
      <c r="F1599" s="48" t="s">
        <v>2491</v>
      </c>
      <c r="G1599" s="127">
        <v>692762.31</v>
      </c>
      <c r="H1599" s="27">
        <v>750000</v>
      </c>
      <c r="I1599" s="51">
        <v>2024</v>
      </c>
    </row>
    <row r="1600" spans="1:9" ht="24">
      <c r="A1600" s="18"/>
      <c r="B1600" s="19" t="s">
        <v>2463</v>
      </c>
      <c r="C1600" s="72">
        <v>8</v>
      </c>
      <c r="D1600" s="72">
        <v>1251036</v>
      </c>
      <c r="E1600" s="72" t="s">
        <v>7621</v>
      </c>
      <c r="F1600" s="48" t="s">
        <v>2528</v>
      </c>
      <c r="G1600" s="126">
        <v>30531.5</v>
      </c>
      <c r="H1600" s="27">
        <v>50000</v>
      </c>
      <c r="I1600" s="51">
        <v>2024</v>
      </c>
    </row>
    <row r="1601" spans="1:9" ht="24">
      <c r="A1601" s="18"/>
      <c r="B1601" s="19" t="s">
        <v>2463</v>
      </c>
      <c r="C1601" s="72">
        <v>9</v>
      </c>
      <c r="D1601" s="51">
        <v>1245775</v>
      </c>
      <c r="E1601" s="72" t="s">
        <v>7622</v>
      </c>
      <c r="F1601" s="48" t="s">
        <v>2516</v>
      </c>
      <c r="G1601" s="127">
        <v>69124.97</v>
      </c>
      <c r="H1601" s="27">
        <v>100000</v>
      </c>
      <c r="I1601" s="51">
        <v>2024</v>
      </c>
    </row>
    <row r="1602" spans="1:9" ht="33.75" customHeight="1">
      <c r="A1602" s="18"/>
      <c r="B1602" s="19" t="s">
        <v>2463</v>
      </c>
      <c r="C1602" s="72">
        <v>10</v>
      </c>
      <c r="D1602" s="73">
        <v>1239632</v>
      </c>
      <c r="E1602" s="72" t="s">
        <v>7623</v>
      </c>
      <c r="F1602" s="48" t="s">
        <v>2488</v>
      </c>
      <c r="G1602" s="126">
        <v>289150.40000000002</v>
      </c>
      <c r="H1602" s="27">
        <v>300000</v>
      </c>
      <c r="I1602" s="51">
        <v>2024</v>
      </c>
    </row>
    <row r="1603" spans="1:9" ht="33.75" customHeight="1">
      <c r="A1603" s="18"/>
      <c r="B1603" s="19" t="s">
        <v>2463</v>
      </c>
      <c r="C1603" s="72">
        <v>11</v>
      </c>
      <c r="D1603" s="73">
        <v>1239664</v>
      </c>
      <c r="E1603" s="72" t="s">
        <v>7624</v>
      </c>
      <c r="F1603" s="48" t="s">
        <v>2487</v>
      </c>
      <c r="G1603" s="126">
        <v>60873.56</v>
      </c>
      <c r="H1603" s="27">
        <v>750000</v>
      </c>
      <c r="I1603" s="51">
        <v>2024</v>
      </c>
    </row>
    <row r="1604" spans="1:9" ht="33.75" customHeight="1">
      <c r="A1604" s="18"/>
      <c r="B1604" s="19" t="s">
        <v>2463</v>
      </c>
      <c r="C1604" s="72">
        <v>12</v>
      </c>
      <c r="D1604" s="73">
        <v>1239689</v>
      </c>
      <c r="E1604" s="72" t="s">
        <v>7625</v>
      </c>
      <c r="F1604" s="48" t="s">
        <v>2486</v>
      </c>
      <c r="G1604" s="126">
        <v>186342.93</v>
      </c>
      <c r="H1604" s="27">
        <v>200000</v>
      </c>
      <c r="I1604" s="51">
        <v>2024</v>
      </c>
    </row>
    <row r="1605" spans="1:9" ht="33.75" customHeight="1">
      <c r="A1605" s="18"/>
      <c r="B1605" s="19" t="s">
        <v>2463</v>
      </c>
      <c r="C1605" s="72">
        <v>13</v>
      </c>
      <c r="D1605" s="73">
        <v>1239722</v>
      </c>
      <c r="E1605" s="72" t="s">
        <v>7626</v>
      </c>
      <c r="F1605" s="48" t="s">
        <v>2493</v>
      </c>
      <c r="G1605" s="126">
        <v>47469.94</v>
      </c>
      <c r="H1605" s="27">
        <v>75000</v>
      </c>
      <c r="I1605" s="51">
        <v>2024</v>
      </c>
    </row>
    <row r="1606" spans="1:9" ht="24">
      <c r="A1606" s="18"/>
      <c r="B1606" s="19" t="s">
        <v>2463</v>
      </c>
      <c r="C1606" s="72">
        <v>14</v>
      </c>
      <c r="D1606" s="73">
        <v>1239746</v>
      </c>
      <c r="E1606" s="72" t="s">
        <v>7627</v>
      </c>
      <c r="F1606" s="48" t="s">
        <v>2495</v>
      </c>
      <c r="G1606" s="126">
        <v>176839.62</v>
      </c>
      <c r="H1606" s="27">
        <v>200000</v>
      </c>
      <c r="I1606" s="51">
        <v>2024</v>
      </c>
    </row>
    <row r="1607" spans="1:9" ht="33.75" customHeight="1">
      <c r="A1607" s="18"/>
      <c r="B1607" s="19" t="s">
        <v>2463</v>
      </c>
      <c r="C1607" s="72">
        <v>15</v>
      </c>
      <c r="D1607" s="73">
        <v>1239787</v>
      </c>
      <c r="E1607" s="72" t="s">
        <v>7628</v>
      </c>
      <c r="F1607" s="48" t="s">
        <v>2482</v>
      </c>
      <c r="G1607" s="126">
        <v>71662.95</v>
      </c>
      <c r="H1607" s="27">
        <v>100000</v>
      </c>
      <c r="I1607" s="51">
        <v>2024</v>
      </c>
    </row>
    <row r="1608" spans="1:9" ht="33.75" customHeight="1">
      <c r="A1608" s="18"/>
      <c r="B1608" s="19" t="s">
        <v>2463</v>
      </c>
      <c r="C1608" s="72">
        <v>16</v>
      </c>
      <c r="D1608" s="73">
        <v>1239804</v>
      </c>
      <c r="E1608" s="72" t="s">
        <v>7629</v>
      </c>
      <c r="F1608" s="48" t="s">
        <v>2481</v>
      </c>
      <c r="G1608" s="126">
        <v>47727.16</v>
      </c>
      <c r="H1608" s="27">
        <v>75000</v>
      </c>
      <c r="I1608" s="51">
        <v>2024</v>
      </c>
    </row>
    <row r="1609" spans="1:9" ht="33.75" customHeight="1">
      <c r="A1609" s="18"/>
      <c r="B1609" s="19" t="s">
        <v>2463</v>
      </c>
      <c r="C1609" s="72">
        <v>17</v>
      </c>
      <c r="D1609" s="73">
        <v>1245395</v>
      </c>
      <c r="E1609" s="72" t="s">
        <v>7630</v>
      </c>
      <c r="F1609" s="48" t="s">
        <v>2584</v>
      </c>
      <c r="G1609" s="126">
        <v>855289.07</v>
      </c>
      <c r="H1609" s="27">
        <v>1000000</v>
      </c>
      <c r="I1609" s="51">
        <v>2024</v>
      </c>
    </row>
    <row r="1610" spans="1:9" ht="33.75" customHeight="1">
      <c r="A1610" s="18"/>
      <c r="B1610" s="19" t="s">
        <v>2463</v>
      </c>
      <c r="C1610" s="72">
        <v>18</v>
      </c>
      <c r="D1610" s="73">
        <v>1245144</v>
      </c>
      <c r="E1610" s="72" t="s">
        <v>7631</v>
      </c>
      <c r="F1610" s="48" t="s">
        <v>2497</v>
      </c>
      <c r="G1610" s="126">
        <v>174660.56</v>
      </c>
      <c r="H1610" s="27">
        <v>500000</v>
      </c>
      <c r="I1610" s="51">
        <v>2025</v>
      </c>
    </row>
    <row r="1611" spans="1:9" ht="33.75" customHeight="1">
      <c r="A1611" s="18"/>
      <c r="B1611" s="19" t="s">
        <v>2463</v>
      </c>
      <c r="C1611" s="72">
        <v>19</v>
      </c>
      <c r="D1611" s="51">
        <v>1245429</v>
      </c>
      <c r="E1611" s="72" t="s">
        <v>7632</v>
      </c>
      <c r="F1611" s="48" t="s">
        <v>7633</v>
      </c>
      <c r="G1611" s="126">
        <v>81685.34</v>
      </c>
      <c r="H1611" s="27">
        <v>125000</v>
      </c>
      <c r="I1611" s="51">
        <v>2024</v>
      </c>
    </row>
    <row r="1612" spans="1:9" ht="36">
      <c r="A1612" s="18"/>
      <c r="B1612" s="19" t="s">
        <v>2463</v>
      </c>
      <c r="C1612" s="72">
        <v>20</v>
      </c>
      <c r="D1612" s="51">
        <v>1245829</v>
      </c>
      <c r="E1612" s="72" t="s">
        <v>7634</v>
      </c>
      <c r="F1612" s="48" t="s">
        <v>2485</v>
      </c>
      <c r="G1612" s="127">
        <v>104547.06</v>
      </c>
      <c r="H1612" s="27">
        <v>125000</v>
      </c>
      <c r="I1612" s="51">
        <v>2025</v>
      </c>
    </row>
    <row r="1613" spans="1:9" ht="24" customHeight="1">
      <c r="A1613" s="18"/>
      <c r="B1613" s="19" t="s">
        <v>2463</v>
      </c>
      <c r="C1613" s="72">
        <v>21</v>
      </c>
      <c r="D1613" s="51">
        <v>1448663</v>
      </c>
      <c r="E1613" s="72" t="s">
        <v>7635</v>
      </c>
      <c r="F1613" s="48" t="s">
        <v>2542</v>
      </c>
      <c r="G1613" s="127">
        <v>11914.08</v>
      </c>
      <c r="H1613" s="27">
        <v>20000</v>
      </c>
      <c r="I1613" s="51">
        <v>2025</v>
      </c>
    </row>
    <row r="1614" spans="1:9" ht="24">
      <c r="A1614" s="18"/>
      <c r="B1614" s="19" t="s">
        <v>2463</v>
      </c>
      <c r="C1614" s="72">
        <v>22</v>
      </c>
      <c r="D1614" s="72">
        <v>1245690</v>
      </c>
      <c r="E1614" s="72" t="s">
        <v>7636</v>
      </c>
      <c r="F1614" s="48" t="s">
        <v>2547</v>
      </c>
      <c r="G1614" s="126">
        <v>9056.1299999999992</v>
      </c>
      <c r="H1614" s="27">
        <v>100000</v>
      </c>
      <c r="I1614" s="51">
        <v>2025</v>
      </c>
    </row>
    <row r="1615" spans="1:9">
      <c r="A1615" s="18"/>
      <c r="B1615" s="19" t="s">
        <v>2463</v>
      </c>
      <c r="C1615" s="72">
        <v>23</v>
      </c>
      <c r="D1615" s="72">
        <v>1249654</v>
      </c>
      <c r="E1615" s="72" t="s">
        <v>7637</v>
      </c>
      <c r="F1615" s="48" t="s">
        <v>2529</v>
      </c>
      <c r="G1615" s="126">
        <v>137947.25</v>
      </c>
      <c r="H1615" s="27">
        <v>150000</v>
      </c>
      <c r="I1615" s="51">
        <v>2025</v>
      </c>
    </row>
    <row r="1616" spans="1:9">
      <c r="A1616" s="18"/>
      <c r="B1616" s="19" t="s">
        <v>2463</v>
      </c>
      <c r="C1616" s="72">
        <v>24</v>
      </c>
      <c r="D1616" s="72">
        <v>1240008</v>
      </c>
      <c r="E1616" s="72" t="s">
        <v>7638</v>
      </c>
      <c r="F1616" s="48" t="s">
        <v>2527</v>
      </c>
      <c r="G1616" s="126">
        <v>241200.77</v>
      </c>
      <c r="H1616" s="27">
        <v>75000</v>
      </c>
      <c r="I1616" s="51">
        <v>2025</v>
      </c>
    </row>
    <row r="1617" spans="1:9">
      <c r="A1617" s="18"/>
      <c r="B1617" s="19" t="s">
        <v>2463</v>
      </c>
      <c r="C1617" s="72">
        <v>25</v>
      </c>
      <c r="D1617" s="72">
        <v>1240019</v>
      </c>
      <c r="E1617" s="72" t="s">
        <v>7639</v>
      </c>
      <c r="F1617" s="48" t="s">
        <v>2526</v>
      </c>
      <c r="G1617" s="126">
        <v>346076.97</v>
      </c>
      <c r="H1617" s="27">
        <v>125000</v>
      </c>
      <c r="I1617" s="51">
        <v>2025</v>
      </c>
    </row>
    <row r="1618" spans="1:9" ht="20.25" customHeight="1">
      <c r="A1618" s="18"/>
      <c r="B1618" s="19" t="s">
        <v>2463</v>
      </c>
      <c r="C1618" s="72">
        <v>26</v>
      </c>
      <c r="D1618" s="73">
        <v>1243088</v>
      </c>
      <c r="E1618" s="72" t="s">
        <v>7640</v>
      </c>
      <c r="F1618" s="48" t="s">
        <v>2539</v>
      </c>
      <c r="G1618" s="126">
        <v>109325.98</v>
      </c>
      <c r="H1618" s="27">
        <v>100000</v>
      </c>
      <c r="I1618" s="51">
        <v>2025</v>
      </c>
    </row>
    <row r="1619" spans="1:9" ht="24">
      <c r="A1619" s="18"/>
      <c r="B1619" s="19" t="s">
        <v>2463</v>
      </c>
      <c r="C1619" s="72">
        <v>27</v>
      </c>
      <c r="D1619" s="73">
        <v>1448612</v>
      </c>
      <c r="E1619" s="72" t="s">
        <v>7641</v>
      </c>
      <c r="F1619" s="48" t="s">
        <v>2587</v>
      </c>
      <c r="G1619" s="126">
        <v>200786.61</v>
      </c>
      <c r="H1619" s="27">
        <v>200000</v>
      </c>
      <c r="I1619" s="51">
        <v>2025</v>
      </c>
    </row>
    <row r="1620" spans="1:9" ht="18.75" customHeight="1">
      <c r="A1620" s="18"/>
      <c r="B1620" s="19" t="s">
        <v>2463</v>
      </c>
      <c r="C1620" s="72">
        <v>28</v>
      </c>
      <c r="D1620" s="51">
        <v>1245460</v>
      </c>
      <c r="E1620" s="51" t="s">
        <v>7642</v>
      </c>
      <c r="F1620" s="48" t="s">
        <v>7643</v>
      </c>
      <c r="G1620" s="127">
        <v>97989.6</v>
      </c>
      <c r="H1620" s="27">
        <v>125000</v>
      </c>
      <c r="I1620" s="51">
        <v>2024</v>
      </c>
    </row>
    <row r="1621" spans="1:9" ht="28.5" customHeight="1">
      <c r="A1621" s="18"/>
      <c r="B1621" s="19" t="s">
        <v>2463</v>
      </c>
      <c r="C1621" s="72">
        <v>29</v>
      </c>
      <c r="D1621" s="51">
        <v>1245719</v>
      </c>
      <c r="E1621" s="72" t="s">
        <v>7644</v>
      </c>
      <c r="F1621" s="48" t="s">
        <v>2578</v>
      </c>
      <c r="G1621" s="127">
        <v>8380.8799999999992</v>
      </c>
      <c r="H1621" s="27">
        <v>100000</v>
      </c>
      <c r="I1621" s="51">
        <v>2024</v>
      </c>
    </row>
    <row r="1622" spans="1:9" ht="20.25" customHeight="1">
      <c r="A1622" s="18"/>
      <c r="B1622" s="19" t="s">
        <v>2463</v>
      </c>
      <c r="C1622" s="72">
        <v>30</v>
      </c>
      <c r="D1622" s="72">
        <v>1249722</v>
      </c>
      <c r="E1622" s="51" t="s">
        <v>7645</v>
      </c>
      <c r="F1622" s="48" t="s">
        <v>2524</v>
      </c>
      <c r="G1622" s="127">
        <v>256428.55</v>
      </c>
      <c r="H1622" s="27">
        <v>200000</v>
      </c>
      <c r="I1622" s="51">
        <v>2024</v>
      </c>
    </row>
    <row r="1623" spans="1:9" ht="36">
      <c r="A1623" s="18"/>
      <c r="B1623" s="19" t="s">
        <v>2463</v>
      </c>
      <c r="C1623" s="72">
        <v>31</v>
      </c>
      <c r="D1623" s="51">
        <v>1245091</v>
      </c>
      <c r="E1623" s="72" t="s">
        <v>7646</v>
      </c>
      <c r="F1623" s="48" t="s">
        <v>2512</v>
      </c>
      <c r="G1623" s="127">
        <v>233730.19</v>
      </c>
      <c r="H1623" s="27">
        <v>500000</v>
      </c>
      <c r="I1623" s="51">
        <v>2024</v>
      </c>
    </row>
    <row r="1624" spans="1:9" ht="36">
      <c r="A1624" s="18"/>
      <c r="B1624" s="19" t="s">
        <v>2463</v>
      </c>
      <c r="C1624" s="72">
        <v>32</v>
      </c>
      <c r="D1624" s="51">
        <v>1245388</v>
      </c>
      <c r="E1624" s="72" t="s">
        <v>7647</v>
      </c>
      <c r="F1624" s="48" t="s">
        <v>2513</v>
      </c>
      <c r="G1624" s="127">
        <v>563649.13</v>
      </c>
      <c r="H1624" s="27">
        <v>600000</v>
      </c>
      <c r="I1624" s="51">
        <v>2024</v>
      </c>
    </row>
    <row r="1625" spans="1:9" ht="33" customHeight="1">
      <c r="A1625" s="18"/>
      <c r="B1625" s="19" t="s">
        <v>2463</v>
      </c>
      <c r="C1625" s="72">
        <v>33</v>
      </c>
      <c r="D1625" s="51">
        <v>1245725</v>
      </c>
      <c r="E1625" s="72" t="s">
        <v>7648</v>
      </c>
      <c r="F1625" s="48" t="s">
        <v>2557</v>
      </c>
      <c r="G1625" s="127">
        <v>6455.08</v>
      </c>
      <c r="H1625" s="27">
        <v>75000</v>
      </c>
      <c r="I1625" s="51">
        <v>2024</v>
      </c>
    </row>
    <row r="1626" spans="1:9" ht="24">
      <c r="A1626" s="18"/>
      <c r="B1626" s="19" t="s">
        <v>2463</v>
      </c>
      <c r="C1626" s="72">
        <v>34</v>
      </c>
      <c r="D1626" s="73">
        <v>1245663</v>
      </c>
      <c r="E1626" s="72" t="s">
        <v>7649</v>
      </c>
      <c r="F1626" s="48" t="s">
        <v>2549</v>
      </c>
      <c r="G1626" s="126">
        <v>7978.01</v>
      </c>
      <c r="H1626" s="27">
        <v>320000</v>
      </c>
      <c r="I1626" s="51">
        <v>2025</v>
      </c>
    </row>
    <row r="1627" spans="1:9">
      <c r="A1627" s="18"/>
      <c r="B1627" s="19" t="s">
        <v>2463</v>
      </c>
      <c r="C1627" s="72">
        <v>35</v>
      </c>
      <c r="D1627" s="73">
        <v>1245671</v>
      </c>
      <c r="E1627" s="72" t="s">
        <v>7650</v>
      </c>
      <c r="F1627" s="48" t="s">
        <v>2568</v>
      </c>
      <c r="G1627" s="126">
        <v>520318.25</v>
      </c>
      <c r="H1627" s="27">
        <v>600000</v>
      </c>
      <c r="I1627" s="51">
        <v>2025</v>
      </c>
    </row>
    <row r="1628" spans="1:9" ht="24">
      <c r="A1628" s="18"/>
      <c r="B1628" s="19" t="s">
        <v>2463</v>
      </c>
      <c r="C1628" s="72">
        <v>36</v>
      </c>
      <c r="D1628" s="73">
        <v>1245683</v>
      </c>
      <c r="E1628" s="72" t="s">
        <v>7651</v>
      </c>
      <c r="F1628" s="48" t="s">
        <v>2545</v>
      </c>
      <c r="G1628" s="126">
        <v>19350</v>
      </c>
      <c r="H1628" s="27">
        <v>250000</v>
      </c>
      <c r="I1628" s="51">
        <v>2025</v>
      </c>
    </row>
    <row r="1629" spans="1:9" ht="24">
      <c r="A1629" s="18"/>
      <c r="B1629" s="19" t="s">
        <v>2463</v>
      </c>
      <c r="C1629" s="72">
        <v>37</v>
      </c>
      <c r="D1629" s="73">
        <v>1245698</v>
      </c>
      <c r="E1629" s="72" t="s">
        <v>7652</v>
      </c>
      <c r="F1629" s="48" t="s">
        <v>2550</v>
      </c>
      <c r="G1629" s="126">
        <v>3789.47</v>
      </c>
      <c r="H1629" s="27">
        <v>50000</v>
      </c>
      <c r="I1629" s="51">
        <v>2025</v>
      </c>
    </row>
    <row r="1630" spans="1:9" ht="24">
      <c r="A1630" s="18"/>
      <c r="B1630" s="19" t="s">
        <v>2463</v>
      </c>
      <c r="C1630" s="72">
        <v>38</v>
      </c>
      <c r="D1630" s="73">
        <v>1245701</v>
      </c>
      <c r="E1630" s="72" t="s">
        <v>7653</v>
      </c>
      <c r="F1630" s="48" t="s">
        <v>2551</v>
      </c>
      <c r="G1630" s="126">
        <v>2853.11</v>
      </c>
      <c r="H1630" s="27">
        <v>50000</v>
      </c>
      <c r="I1630" s="51">
        <v>2025</v>
      </c>
    </row>
    <row r="1631" spans="1:9" ht="24">
      <c r="A1631" s="18"/>
      <c r="B1631" s="19" t="s">
        <v>2463</v>
      </c>
      <c r="C1631" s="72">
        <v>39</v>
      </c>
      <c r="D1631" s="73">
        <v>1245708</v>
      </c>
      <c r="E1631" s="72" t="s">
        <v>7654</v>
      </c>
      <c r="F1631" s="48" t="s">
        <v>2553</v>
      </c>
      <c r="G1631" s="126">
        <v>2490.85</v>
      </c>
      <c r="H1631" s="27">
        <v>50000</v>
      </c>
      <c r="I1631" s="51">
        <v>2025</v>
      </c>
    </row>
    <row r="1632" spans="1:9" ht="24">
      <c r="A1632" s="18"/>
      <c r="B1632" s="19" t="s">
        <v>2463</v>
      </c>
      <c r="C1632" s="72">
        <v>40</v>
      </c>
      <c r="D1632" s="73">
        <v>1245711</v>
      </c>
      <c r="E1632" s="72" t="s">
        <v>7655</v>
      </c>
      <c r="F1632" s="48" t="s">
        <v>2554</v>
      </c>
      <c r="G1632" s="126">
        <v>1634.05</v>
      </c>
      <c r="H1632" s="27">
        <v>50000</v>
      </c>
      <c r="I1632" s="51">
        <v>2025</v>
      </c>
    </row>
    <row r="1633" spans="1:9" ht="24">
      <c r="A1633" s="18"/>
      <c r="B1633" s="19" t="s">
        <v>2463</v>
      </c>
      <c r="C1633" s="72">
        <v>41</v>
      </c>
      <c r="D1633" s="73">
        <v>1245713</v>
      </c>
      <c r="E1633" s="72" t="s">
        <v>7656</v>
      </c>
      <c r="F1633" s="48" t="s">
        <v>2556</v>
      </c>
      <c r="G1633" s="126">
        <v>12330.44</v>
      </c>
      <c r="H1633" s="27">
        <v>50000</v>
      </c>
      <c r="I1633" s="51">
        <v>2025</v>
      </c>
    </row>
    <row r="1634" spans="1:9" ht="24">
      <c r="A1634" s="18"/>
      <c r="B1634" s="19" t="s">
        <v>2463</v>
      </c>
      <c r="C1634" s="72">
        <v>42</v>
      </c>
      <c r="D1634" s="73">
        <v>1245751</v>
      </c>
      <c r="E1634" s="72" t="s">
        <v>7657</v>
      </c>
      <c r="F1634" s="48" t="s">
        <v>7658</v>
      </c>
      <c r="G1634" s="126">
        <v>10086.6</v>
      </c>
      <c r="H1634" s="27">
        <v>100000</v>
      </c>
      <c r="I1634" s="51">
        <v>2025</v>
      </c>
    </row>
    <row r="1635" spans="1:9" ht="24">
      <c r="A1635" s="18"/>
      <c r="B1635" s="19" t="s">
        <v>2463</v>
      </c>
      <c r="C1635" s="72">
        <v>43</v>
      </c>
      <c r="D1635" s="73">
        <v>1245757</v>
      </c>
      <c r="E1635" s="72" t="s">
        <v>7659</v>
      </c>
      <c r="F1635" s="48" t="s">
        <v>2562</v>
      </c>
      <c r="G1635" s="126">
        <v>3838.09</v>
      </c>
      <c r="H1635" s="27">
        <v>50000</v>
      </c>
      <c r="I1635" s="51">
        <v>2025</v>
      </c>
    </row>
    <row r="1636" spans="1:9" ht="24">
      <c r="A1636" s="18"/>
      <c r="B1636" s="19" t="s">
        <v>2463</v>
      </c>
      <c r="C1636" s="72">
        <v>44</v>
      </c>
      <c r="D1636" s="73">
        <v>1245765</v>
      </c>
      <c r="E1636" s="72" t="s">
        <v>7660</v>
      </c>
      <c r="F1636" s="48" t="s">
        <v>2563</v>
      </c>
      <c r="G1636" s="126">
        <v>7674.18</v>
      </c>
      <c r="H1636" s="27">
        <v>200000</v>
      </c>
      <c r="I1636" s="51">
        <v>2025</v>
      </c>
    </row>
    <row r="1637" spans="1:9" ht="24">
      <c r="A1637" s="18"/>
      <c r="B1637" s="19" t="s">
        <v>2463</v>
      </c>
      <c r="C1637" s="72">
        <v>45</v>
      </c>
      <c r="D1637" s="73">
        <v>1245882</v>
      </c>
      <c r="E1637" s="72" t="s">
        <v>7661</v>
      </c>
      <c r="F1637" s="48" t="s">
        <v>7662</v>
      </c>
      <c r="G1637" s="126">
        <v>193169.23</v>
      </c>
      <c r="H1637" s="27">
        <v>200000</v>
      </c>
      <c r="I1637" s="51">
        <v>2025</v>
      </c>
    </row>
    <row r="1638" spans="1:9" ht="24">
      <c r="A1638" s="18"/>
      <c r="B1638" s="19" t="s">
        <v>2463</v>
      </c>
      <c r="C1638" s="72">
        <v>46</v>
      </c>
      <c r="D1638" s="73">
        <v>1249697</v>
      </c>
      <c r="E1638" s="72" t="s">
        <v>7663</v>
      </c>
      <c r="F1638" s="48" t="s">
        <v>2525</v>
      </c>
      <c r="G1638" s="126">
        <v>169683.44</v>
      </c>
      <c r="H1638" s="27">
        <v>180000</v>
      </c>
      <c r="I1638" s="51">
        <v>2025</v>
      </c>
    </row>
    <row r="1639" spans="1:9" ht="24">
      <c r="A1639" s="18"/>
      <c r="B1639" s="19" t="s">
        <v>2463</v>
      </c>
      <c r="C1639" s="72">
        <v>47</v>
      </c>
      <c r="D1639" s="73">
        <v>1244358</v>
      </c>
      <c r="E1639" s="72" t="s">
        <v>7664</v>
      </c>
      <c r="F1639" s="48" t="s">
        <v>2537</v>
      </c>
      <c r="G1639" s="126">
        <v>2930.56</v>
      </c>
      <c r="H1639" s="27">
        <v>10000</v>
      </c>
      <c r="I1639" s="51">
        <v>2025</v>
      </c>
    </row>
    <row r="1640" spans="1:9" ht="24">
      <c r="A1640" s="18"/>
      <c r="B1640" s="19" t="s">
        <v>2463</v>
      </c>
      <c r="C1640" s="72">
        <v>48</v>
      </c>
      <c r="D1640" s="73">
        <v>1244593</v>
      </c>
      <c r="E1640" s="72" t="s">
        <v>7665</v>
      </c>
      <c r="F1640" s="48" t="s">
        <v>2538</v>
      </c>
      <c r="G1640" s="126">
        <v>4940.41</v>
      </c>
      <c r="H1640" s="27">
        <v>10000</v>
      </c>
      <c r="I1640" s="51">
        <v>2025</v>
      </c>
    </row>
    <row r="1641" spans="1:9" ht="24">
      <c r="A1641" s="18"/>
      <c r="B1641" s="19" t="s">
        <v>2463</v>
      </c>
      <c r="C1641" s="72">
        <v>49</v>
      </c>
      <c r="D1641" s="73">
        <v>1244683</v>
      </c>
      <c r="E1641" s="72" t="s">
        <v>7666</v>
      </c>
      <c r="F1641" s="48" t="s">
        <v>2534</v>
      </c>
      <c r="G1641" s="126">
        <v>2943.11</v>
      </c>
      <c r="H1641" s="27">
        <v>10000</v>
      </c>
      <c r="I1641" s="51">
        <v>2025</v>
      </c>
    </row>
    <row r="1642" spans="1:9" ht="24">
      <c r="A1642" s="18"/>
      <c r="B1642" s="19" t="s">
        <v>2463</v>
      </c>
      <c r="C1642" s="72">
        <v>50</v>
      </c>
      <c r="D1642" s="73">
        <v>1244712</v>
      </c>
      <c r="E1642" s="72" t="s">
        <v>7667</v>
      </c>
      <c r="F1642" s="48" t="s">
        <v>2536</v>
      </c>
      <c r="G1642" s="126">
        <v>3437.09</v>
      </c>
      <c r="H1642" s="27">
        <v>10000</v>
      </c>
      <c r="I1642" s="51">
        <v>2025</v>
      </c>
    </row>
    <row r="1643" spans="1:9" ht="24">
      <c r="A1643" s="18"/>
      <c r="B1643" s="19" t="s">
        <v>2463</v>
      </c>
      <c r="C1643" s="72">
        <v>51</v>
      </c>
      <c r="D1643" s="73">
        <v>1244733</v>
      </c>
      <c r="E1643" s="72" t="s">
        <v>7668</v>
      </c>
      <c r="F1643" s="48" t="s">
        <v>2535</v>
      </c>
      <c r="G1643" s="126">
        <v>2553.4699999999998</v>
      </c>
      <c r="H1643" s="27">
        <v>10000</v>
      </c>
      <c r="I1643" s="51">
        <v>2025</v>
      </c>
    </row>
    <row r="1644" spans="1:9" ht="24">
      <c r="A1644" s="18"/>
      <c r="B1644" s="19" t="s">
        <v>2463</v>
      </c>
      <c r="C1644" s="72">
        <v>52</v>
      </c>
      <c r="D1644" s="73">
        <v>1238774</v>
      </c>
      <c r="E1644" s="51" t="s">
        <v>7669</v>
      </c>
      <c r="F1644" s="48" t="s">
        <v>2471</v>
      </c>
      <c r="G1644" s="127">
        <v>90193.26</v>
      </c>
      <c r="H1644" s="27">
        <v>100000</v>
      </c>
      <c r="I1644" s="51">
        <v>2025</v>
      </c>
    </row>
    <row r="1645" spans="1:9" ht="24">
      <c r="A1645" s="18"/>
      <c r="B1645" s="19" t="s">
        <v>2463</v>
      </c>
      <c r="C1645" s="72">
        <v>53</v>
      </c>
      <c r="D1645" s="73">
        <v>1244884</v>
      </c>
      <c r="E1645" s="72" t="s">
        <v>7670</v>
      </c>
      <c r="F1645" s="48" t="s">
        <v>2507</v>
      </c>
      <c r="G1645" s="126">
        <v>357567.94</v>
      </c>
      <c r="H1645" s="27">
        <v>50000</v>
      </c>
      <c r="I1645" s="51">
        <v>2025</v>
      </c>
    </row>
    <row r="1646" spans="1:9" ht="24">
      <c r="A1646" s="18"/>
      <c r="B1646" s="19" t="s">
        <v>2463</v>
      </c>
      <c r="C1646" s="72">
        <v>54</v>
      </c>
      <c r="D1646" s="73">
        <v>1244949</v>
      </c>
      <c r="E1646" s="72" t="s">
        <v>7671</v>
      </c>
      <c r="F1646" s="48" t="s">
        <v>2501</v>
      </c>
      <c r="G1646" s="126">
        <v>174904.62</v>
      </c>
      <c r="H1646" s="27">
        <v>50000</v>
      </c>
      <c r="I1646" s="51">
        <v>2025</v>
      </c>
    </row>
    <row r="1647" spans="1:9" ht="24">
      <c r="A1647" s="18"/>
      <c r="B1647" s="19" t="s">
        <v>2463</v>
      </c>
      <c r="C1647" s="72">
        <v>55</v>
      </c>
      <c r="D1647" s="73">
        <v>1245042</v>
      </c>
      <c r="E1647" s="72" t="s">
        <v>7672</v>
      </c>
      <c r="F1647" s="48" t="s">
        <v>7673</v>
      </c>
      <c r="G1647" s="126">
        <v>116404.78</v>
      </c>
      <c r="H1647" s="27">
        <v>120000</v>
      </c>
      <c r="I1647" s="51">
        <v>2025</v>
      </c>
    </row>
    <row r="1648" spans="1:9" ht="24">
      <c r="A1648" s="18"/>
      <c r="B1648" s="19" t="s">
        <v>2463</v>
      </c>
      <c r="C1648" s="72">
        <v>56</v>
      </c>
      <c r="D1648" s="73">
        <v>1245121</v>
      </c>
      <c r="E1648" s="72" t="s">
        <v>7674</v>
      </c>
      <c r="F1648" s="48" t="s">
        <v>2514</v>
      </c>
      <c r="G1648" s="126">
        <v>310337.03999999998</v>
      </c>
      <c r="H1648" s="27">
        <v>150000</v>
      </c>
      <c r="I1648" s="51">
        <v>2025</v>
      </c>
    </row>
    <row r="1649" spans="1:9" ht="24">
      <c r="A1649" s="18"/>
      <c r="B1649" s="19" t="s">
        <v>2463</v>
      </c>
      <c r="C1649" s="72">
        <v>57</v>
      </c>
      <c r="D1649" s="73">
        <v>1245369</v>
      </c>
      <c r="E1649" s="72" t="s">
        <v>7675</v>
      </c>
      <c r="F1649" s="48" t="s">
        <v>7676</v>
      </c>
      <c r="G1649" s="126">
        <v>258227.79</v>
      </c>
      <c r="H1649" s="27">
        <v>50000</v>
      </c>
      <c r="I1649" s="51">
        <v>2025</v>
      </c>
    </row>
    <row r="1650" spans="1:9" ht="24">
      <c r="A1650" s="18"/>
      <c r="B1650" s="19" t="s">
        <v>2463</v>
      </c>
      <c r="C1650" s="72">
        <v>58</v>
      </c>
      <c r="D1650" s="73">
        <v>1245374</v>
      </c>
      <c r="E1650" s="72" t="s">
        <v>7677</v>
      </c>
      <c r="F1650" s="48" t="s">
        <v>2519</v>
      </c>
      <c r="G1650" s="126">
        <v>114828.61</v>
      </c>
      <c r="H1650" s="27">
        <v>110000</v>
      </c>
      <c r="I1650" s="51">
        <v>2025</v>
      </c>
    </row>
    <row r="1651" spans="1:9">
      <c r="A1651" s="18"/>
      <c r="B1651" s="19" t="s">
        <v>2463</v>
      </c>
      <c r="C1651" s="72">
        <v>59</v>
      </c>
      <c r="D1651" s="73">
        <v>1245377</v>
      </c>
      <c r="E1651" s="72" t="s">
        <v>7678</v>
      </c>
      <c r="F1651" s="48" t="s">
        <v>2509</v>
      </c>
      <c r="G1651" s="126">
        <v>395346.02</v>
      </c>
      <c r="H1651" s="27">
        <v>120000</v>
      </c>
      <c r="I1651" s="51">
        <v>2025</v>
      </c>
    </row>
    <row r="1652" spans="1:9" ht="24">
      <c r="A1652" s="18"/>
      <c r="B1652" s="19" t="s">
        <v>2463</v>
      </c>
      <c r="C1652" s="72">
        <v>60</v>
      </c>
      <c r="D1652" s="73">
        <v>1245379</v>
      </c>
      <c r="E1652" s="72" t="s">
        <v>7679</v>
      </c>
      <c r="F1652" s="48" t="s">
        <v>2504</v>
      </c>
      <c r="G1652" s="126">
        <v>9722</v>
      </c>
      <c r="H1652" s="27">
        <v>600000</v>
      </c>
      <c r="I1652" s="51">
        <v>2025</v>
      </c>
    </row>
    <row r="1653" spans="1:9" ht="24">
      <c r="A1653" s="18"/>
      <c r="B1653" s="19" t="s">
        <v>2463</v>
      </c>
      <c r="C1653" s="72">
        <v>61</v>
      </c>
      <c r="D1653" s="73">
        <v>1245381</v>
      </c>
      <c r="E1653" s="72" t="s">
        <v>7680</v>
      </c>
      <c r="F1653" s="48" t="s">
        <v>7681</v>
      </c>
      <c r="G1653" s="126">
        <v>794148.82</v>
      </c>
      <c r="H1653" s="27">
        <v>850000</v>
      </c>
      <c r="I1653" s="51">
        <v>2025</v>
      </c>
    </row>
    <row r="1654" spans="1:9" ht="24">
      <c r="A1654" s="18"/>
      <c r="B1654" s="19" t="s">
        <v>2463</v>
      </c>
      <c r="C1654" s="72">
        <v>62</v>
      </c>
      <c r="D1654" s="73">
        <v>1245383</v>
      </c>
      <c r="E1654" s="72" t="s">
        <v>7682</v>
      </c>
      <c r="F1654" s="48" t="s">
        <v>2505</v>
      </c>
      <c r="G1654" s="126">
        <v>394237.73</v>
      </c>
      <c r="H1654" s="27">
        <v>450000</v>
      </c>
      <c r="I1654" s="51">
        <v>2025</v>
      </c>
    </row>
    <row r="1655" spans="1:9" ht="36">
      <c r="A1655" s="18"/>
      <c r="B1655" s="19" t="s">
        <v>2463</v>
      </c>
      <c r="C1655" s="72">
        <v>63</v>
      </c>
      <c r="D1655" s="73">
        <v>1245386</v>
      </c>
      <c r="E1655" s="72" t="s">
        <v>7683</v>
      </c>
      <c r="F1655" s="48" t="s">
        <v>2517</v>
      </c>
      <c r="G1655" s="126">
        <v>151826.22</v>
      </c>
      <c r="H1655" s="27">
        <v>175000</v>
      </c>
      <c r="I1655" s="51">
        <v>2025</v>
      </c>
    </row>
    <row r="1656" spans="1:9" ht="24">
      <c r="A1656" s="18"/>
      <c r="B1656" s="19" t="s">
        <v>2463</v>
      </c>
      <c r="C1656" s="72">
        <v>64</v>
      </c>
      <c r="D1656" s="73">
        <v>1245398</v>
      </c>
      <c r="E1656" s="72" t="s">
        <v>7684</v>
      </c>
      <c r="F1656" s="48" t="s">
        <v>2581</v>
      </c>
      <c r="G1656" s="126">
        <v>14147.66</v>
      </c>
      <c r="H1656" s="27">
        <v>45000</v>
      </c>
      <c r="I1656" s="51">
        <v>2025</v>
      </c>
    </row>
    <row r="1657" spans="1:9" ht="24">
      <c r="A1657" s="18"/>
      <c r="B1657" s="19" t="s">
        <v>2463</v>
      </c>
      <c r="C1657" s="72">
        <v>65</v>
      </c>
      <c r="D1657" s="73">
        <v>1245405</v>
      </c>
      <c r="E1657" s="72" t="s">
        <v>7685</v>
      </c>
      <c r="F1657" s="48" t="s">
        <v>2585</v>
      </c>
      <c r="G1657" s="126">
        <v>863904.7</v>
      </c>
      <c r="H1657" s="27">
        <v>120000</v>
      </c>
      <c r="I1657" s="51">
        <v>2025</v>
      </c>
    </row>
    <row r="1658" spans="1:9" ht="24">
      <c r="A1658" s="18"/>
      <c r="B1658" s="19" t="s">
        <v>2463</v>
      </c>
      <c r="C1658" s="72">
        <v>66</v>
      </c>
      <c r="D1658" s="73">
        <v>1245414</v>
      </c>
      <c r="E1658" s="72" t="s">
        <v>7686</v>
      </c>
      <c r="F1658" s="48" t="s">
        <v>2583</v>
      </c>
      <c r="G1658" s="126">
        <v>125652.74</v>
      </c>
      <c r="H1658" s="27">
        <v>50000</v>
      </c>
      <c r="I1658" s="51">
        <v>2025</v>
      </c>
    </row>
    <row r="1659" spans="1:9" ht="24">
      <c r="A1659" s="18"/>
      <c r="B1659" s="19" t="s">
        <v>2463</v>
      </c>
      <c r="C1659" s="72">
        <v>67</v>
      </c>
      <c r="D1659" s="73">
        <v>1238905</v>
      </c>
      <c r="E1659" s="72" t="s">
        <v>7687</v>
      </c>
      <c r="F1659" s="48" t="s">
        <v>7688</v>
      </c>
      <c r="G1659" s="126">
        <v>74591.81</v>
      </c>
      <c r="H1659" s="27">
        <v>100000</v>
      </c>
      <c r="I1659" s="51">
        <v>2025</v>
      </c>
    </row>
    <row r="1660" spans="1:9" ht="24">
      <c r="A1660" s="18"/>
      <c r="B1660" s="19" t="s">
        <v>2463</v>
      </c>
      <c r="C1660" s="72">
        <v>68</v>
      </c>
      <c r="D1660" s="73">
        <v>1239012</v>
      </c>
      <c r="E1660" s="72" t="s">
        <v>7689</v>
      </c>
      <c r="F1660" s="48" t="s">
        <v>2479</v>
      </c>
      <c r="G1660" s="126">
        <v>115627.16</v>
      </c>
      <c r="H1660" s="27">
        <v>200000</v>
      </c>
      <c r="I1660" s="51">
        <v>2025</v>
      </c>
    </row>
    <row r="1661" spans="1:9" ht="24">
      <c r="A1661" s="18"/>
      <c r="B1661" s="19" t="s">
        <v>2463</v>
      </c>
      <c r="C1661" s="72">
        <v>69</v>
      </c>
      <c r="D1661" s="73">
        <v>1239047</v>
      </c>
      <c r="E1661" s="72" t="s">
        <v>7690</v>
      </c>
      <c r="F1661" s="48" t="s">
        <v>2480</v>
      </c>
      <c r="G1661" s="126">
        <v>173738.67</v>
      </c>
      <c r="H1661" s="27">
        <v>200000</v>
      </c>
      <c r="I1661" s="51">
        <v>2025</v>
      </c>
    </row>
    <row r="1662" spans="1:9">
      <c r="A1662" s="18"/>
      <c r="B1662" s="19" t="s">
        <v>2463</v>
      </c>
      <c r="C1662" s="72">
        <v>70</v>
      </c>
      <c r="D1662" s="73">
        <v>1239074</v>
      </c>
      <c r="E1662" s="72" t="s">
        <v>7691</v>
      </c>
      <c r="F1662" s="48" t="s">
        <v>2474</v>
      </c>
      <c r="G1662" s="126">
        <v>29682.94</v>
      </c>
      <c r="H1662" s="27">
        <v>45000</v>
      </c>
      <c r="I1662" s="51">
        <v>2025</v>
      </c>
    </row>
    <row r="1663" spans="1:9">
      <c r="A1663" s="18"/>
      <c r="B1663" s="19" t="s">
        <v>2463</v>
      </c>
      <c r="C1663" s="72">
        <v>71</v>
      </c>
      <c r="D1663" s="73">
        <v>1239100</v>
      </c>
      <c r="E1663" s="72" t="s">
        <v>7692</v>
      </c>
      <c r="F1663" s="48" t="s">
        <v>2475</v>
      </c>
      <c r="G1663" s="126">
        <v>58946.55</v>
      </c>
      <c r="H1663" s="27">
        <v>60000</v>
      </c>
      <c r="I1663" s="51">
        <v>2025</v>
      </c>
    </row>
    <row r="1664" spans="1:9" ht="24">
      <c r="A1664" s="18"/>
      <c r="B1664" s="19" t="s">
        <v>2463</v>
      </c>
      <c r="C1664" s="72">
        <v>72</v>
      </c>
      <c r="D1664" s="73">
        <v>1239172</v>
      </c>
      <c r="E1664" s="72" t="s">
        <v>7693</v>
      </c>
      <c r="F1664" s="48" t="s">
        <v>2477</v>
      </c>
      <c r="G1664" s="126">
        <v>119397.67</v>
      </c>
      <c r="H1664" s="27">
        <v>200000</v>
      </c>
      <c r="I1664" s="51">
        <v>2025</v>
      </c>
    </row>
    <row r="1665" spans="1:9" ht="24">
      <c r="A1665" s="18"/>
      <c r="B1665" s="19" t="s">
        <v>2463</v>
      </c>
      <c r="C1665" s="72">
        <v>73</v>
      </c>
      <c r="D1665" s="73">
        <v>1239207</v>
      </c>
      <c r="E1665" s="72" t="s">
        <v>7694</v>
      </c>
      <c r="F1665" s="48" t="s">
        <v>2473</v>
      </c>
      <c r="G1665" s="126">
        <v>720525.55</v>
      </c>
      <c r="H1665" s="27">
        <v>800000</v>
      </c>
      <c r="I1665" s="51">
        <v>2025</v>
      </c>
    </row>
    <row r="1666" spans="1:9" ht="24">
      <c r="A1666" s="18"/>
      <c r="B1666" s="19" t="s">
        <v>2463</v>
      </c>
      <c r="C1666" s="72">
        <v>74</v>
      </c>
      <c r="D1666" s="73">
        <v>1239238</v>
      </c>
      <c r="E1666" s="72" t="s">
        <v>7695</v>
      </c>
      <c r="F1666" s="48" t="s">
        <v>2472</v>
      </c>
      <c r="G1666" s="126">
        <v>178053.72</v>
      </c>
      <c r="H1666" s="27">
        <v>200000</v>
      </c>
      <c r="I1666" s="51">
        <v>2025</v>
      </c>
    </row>
    <row r="1667" spans="1:9" ht="24">
      <c r="A1667" s="18"/>
      <c r="B1667" s="19" t="s">
        <v>2463</v>
      </c>
      <c r="C1667" s="72">
        <v>75</v>
      </c>
      <c r="D1667" s="73">
        <v>1239515</v>
      </c>
      <c r="E1667" s="72" t="s">
        <v>7696</v>
      </c>
      <c r="F1667" s="48" t="s">
        <v>2478</v>
      </c>
      <c r="G1667" s="126">
        <v>147366.66</v>
      </c>
      <c r="H1667" s="27">
        <v>200000</v>
      </c>
      <c r="I1667" s="51">
        <v>2025</v>
      </c>
    </row>
    <row r="1668" spans="1:9" ht="36">
      <c r="A1668" s="18"/>
      <c r="B1668" s="19" t="s">
        <v>2463</v>
      </c>
      <c r="C1668" s="72">
        <v>76</v>
      </c>
      <c r="D1668" s="73">
        <v>1239536</v>
      </c>
      <c r="E1668" s="72" t="s">
        <v>7697</v>
      </c>
      <c r="F1668" s="48" t="s">
        <v>2469</v>
      </c>
      <c r="G1668" s="126">
        <v>150484.91</v>
      </c>
      <c r="H1668" s="27">
        <v>175000</v>
      </c>
      <c r="I1668" s="51">
        <v>2025</v>
      </c>
    </row>
    <row r="1669" spans="1:9" ht="24">
      <c r="A1669" s="18"/>
      <c r="B1669" s="19" t="s">
        <v>2463</v>
      </c>
      <c r="C1669" s="72">
        <v>77</v>
      </c>
      <c r="D1669" s="73">
        <v>1239555</v>
      </c>
      <c r="E1669" s="72" t="s">
        <v>7698</v>
      </c>
      <c r="F1669" s="48" t="s">
        <v>2470</v>
      </c>
      <c r="G1669" s="126">
        <v>176118.24</v>
      </c>
      <c r="H1669" s="27">
        <v>200000</v>
      </c>
      <c r="I1669" s="51">
        <v>2025</v>
      </c>
    </row>
    <row r="1670" spans="1:9" ht="24">
      <c r="A1670" s="18"/>
      <c r="B1670" s="19" t="s">
        <v>2463</v>
      </c>
      <c r="C1670" s="72">
        <v>78</v>
      </c>
      <c r="D1670" s="73">
        <v>1239575</v>
      </c>
      <c r="E1670" s="72" t="s">
        <v>7699</v>
      </c>
      <c r="F1670" s="48" t="s">
        <v>2476</v>
      </c>
      <c r="G1670" s="126">
        <v>149713.93</v>
      </c>
      <c r="H1670" s="27">
        <v>200000</v>
      </c>
      <c r="I1670" s="51">
        <v>2025</v>
      </c>
    </row>
    <row r="1671" spans="1:9" ht="36">
      <c r="A1671" s="18"/>
      <c r="B1671" s="19" t="s">
        <v>2463</v>
      </c>
      <c r="C1671" s="72">
        <v>79</v>
      </c>
      <c r="D1671" s="73">
        <v>1239823</v>
      </c>
      <c r="E1671" s="72" t="s">
        <v>7700</v>
      </c>
      <c r="F1671" s="48" t="s">
        <v>2569</v>
      </c>
      <c r="G1671" s="126">
        <v>438433.9</v>
      </c>
      <c r="H1671" s="27">
        <v>500000</v>
      </c>
      <c r="I1671" s="51">
        <v>2025</v>
      </c>
    </row>
    <row r="1672" spans="1:9" ht="24">
      <c r="A1672" s="18"/>
      <c r="B1672" s="19" t="s">
        <v>2463</v>
      </c>
      <c r="C1672" s="72">
        <v>80</v>
      </c>
      <c r="D1672" s="73">
        <v>1239970</v>
      </c>
      <c r="E1672" s="72" t="s">
        <v>7701</v>
      </c>
      <c r="F1672" s="48" t="s">
        <v>7702</v>
      </c>
      <c r="G1672" s="126">
        <v>146047.42000000001</v>
      </c>
      <c r="H1672" s="27">
        <v>200000</v>
      </c>
      <c r="I1672" s="51">
        <v>2025</v>
      </c>
    </row>
    <row r="1673" spans="1:9" ht="24">
      <c r="A1673" s="18"/>
      <c r="B1673" s="19" t="s">
        <v>2463</v>
      </c>
      <c r="C1673" s="72">
        <v>81</v>
      </c>
      <c r="D1673" s="73">
        <v>1240545</v>
      </c>
      <c r="E1673" s="72" t="s">
        <v>7703</v>
      </c>
      <c r="F1673" s="48" t="s">
        <v>2531</v>
      </c>
      <c r="G1673" s="126">
        <v>107732.73</v>
      </c>
      <c r="H1673" s="27">
        <v>150000</v>
      </c>
      <c r="I1673" s="51">
        <v>2025</v>
      </c>
    </row>
    <row r="1674" spans="1:9" ht="17.25" customHeight="1">
      <c r="A1674" s="18">
        <v>58</v>
      </c>
      <c r="B1674" s="19" t="s">
        <v>2592</v>
      </c>
      <c r="C1674" s="25">
        <v>1</v>
      </c>
      <c r="D1674" s="19">
        <v>1226449</v>
      </c>
      <c r="E1674" s="19" t="s">
        <v>7704</v>
      </c>
      <c r="F1674" s="26" t="s">
        <v>7705</v>
      </c>
      <c r="G1674" s="114">
        <v>16975.02</v>
      </c>
      <c r="H1674" s="27">
        <v>38950</v>
      </c>
      <c r="I1674" s="25">
        <v>2024</v>
      </c>
    </row>
    <row r="1675" spans="1:9" ht="16.5" customHeight="1">
      <c r="A1675" s="18"/>
      <c r="B1675" s="19" t="s">
        <v>2592</v>
      </c>
      <c r="C1675" s="25">
        <v>2</v>
      </c>
      <c r="D1675" s="19">
        <v>1228367</v>
      </c>
      <c r="E1675" s="19" t="s">
        <v>7706</v>
      </c>
      <c r="F1675" s="19" t="s">
        <v>7707</v>
      </c>
      <c r="G1675" s="125">
        <v>17901.45</v>
      </c>
      <c r="H1675" s="27">
        <v>31210</v>
      </c>
      <c r="I1675" s="25">
        <v>2024</v>
      </c>
    </row>
    <row r="1676" spans="1:9" ht="16.5" customHeight="1">
      <c r="A1676" s="18"/>
      <c r="B1676" s="19" t="s">
        <v>2592</v>
      </c>
      <c r="C1676" s="25">
        <v>3</v>
      </c>
      <c r="D1676" s="19">
        <v>1227414</v>
      </c>
      <c r="E1676" s="19" t="s">
        <v>7708</v>
      </c>
      <c r="F1676" s="26" t="s">
        <v>7709</v>
      </c>
      <c r="G1676" s="114">
        <v>5690.81</v>
      </c>
      <c r="H1676" s="27">
        <v>9500</v>
      </c>
      <c r="I1676" s="30">
        <v>2024</v>
      </c>
    </row>
    <row r="1677" spans="1:9" ht="16.5" customHeight="1">
      <c r="A1677" s="18"/>
      <c r="B1677" s="19" t="s">
        <v>2592</v>
      </c>
      <c r="C1677" s="25">
        <v>4</v>
      </c>
      <c r="D1677" s="19">
        <v>1225579</v>
      </c>
      <c r="E1677" s="19" t="s">
        <v>7710</v>
      </c>
      <c r="F1677" s="19" t="s">
        <v>7711</v>
      </c>
      <c r="G1677" s="125">
        <v>7321.19</v>
      </c>
      <c r="H1677" s="27">
        <v>21312</v>
      </c>
      <c r="I1677" s="25">
        <v>2024</v>
      </c>
    </row>
    <row r="1678" spans="1:9" ht="16.5" customHeight="1">
      <c r="A1678" s="18"/>
      <c r="B1678" s="19" t="s">
        <v>2592</v>
      </c>
      <c r="C1678" s="25">
        <v>5</v>
      </c>
      <c r="D1678" s="19">
        <v>1228440</v>
      </c>
      <c r="E1678" s="19" t="s">
        <v>7712</v>
      </c>
      <c r="F1678" s="19" t="s">
        <v>7713</v>
      </c>
      <c r="G1678" s="125">
        <v>4113.45</v>
      </c>
      <c r="H1678" s="27">
        <v>10000</v>
      </c>
      <c r="I1678" s="25">
        <v>2024</v>
      </c>
    </row>
    <row r="1679" spans="1:9" ht="17.25" customHeight="1">
      <c r="A1679" s="18">
        <v>59</v>
      </c>
      <c r="B1679" s="19" t="s">
        <v>7714</v>
      </c>
      <c r="C1679" s="19">
        <v>1</v>
      </c>
      <c r="D1679" s="19">
        <v>1444405</v>
      </c>
      <c r="E1679" s="43" t="s">
        <v>7715</v>
      </c>
      <c r="F1679" s="26" t="s">
        <v>7716</v>
      </c>
      <c r="G1679" s="27">
        <v>112457.75</v>
      </c>
      <c r="H1679" s="29">
        <v>219000</v>
      </c>
      <c r="I1679" s="30">
        <v>2024</v>
      </c>
    </row>
    <row r="1680" spans="1:9" ht="16.5" customHeight="1">
      <c r="A1680" s="18"/>
      <c r="B1680" s="19" t="s">
        <v>7714</v>
      </c>
      <c r="C1680" s="19">
        <v>2</v>
      </c>
      <c r="D1680" s="19">
        <v>1446411</v>
      </c>
      <c r="E1680" s="43" t="s">
        <v>7717</v>
      </c>
      <c r="F1680" s="43" t="s">
        <v>7718</v>
      </c>
      <c r="G1680" s="27">
        <v>206463.4</v>
      </c>
      <c r="H1680" s="29">
        <v>269000</v>
      </c>
      <c r="I1680" s="30">
        <v>2024</v>
      </c>
    </row>
    <row r="1681" spans="1:9" ht="16.5" customHeight="1">
      <c r="A1681" s="18"/>
      <c r="B1681" s="19" t="s">
        <v>7714</v>
      </c>
      <c r="C1681" s="19">
        <v>3</v>
      </c>
      <c r="D1681" s="19">
        <v>1446666</v>
      </c>
      <c r="E1681" s="43" t="s">
        <v>7719</v>
      </c>
      <c r="F1681" s="26" t="s">
        <v>7720</v>
      </c>
      <c r="G1681" s="27">
        <v>128941.02</v>
      </c>
      <c r="H1681" s="27">
        <v>249000</v>
      </c>
      <c r="I1681" s="30">
        <v>2024</v>
      </c>
    </row>
    <row r="1682" spans="1:9" ht="24">
      <c r="A1682" s="18">
        <v>60</v>
      </c>
      <c r="B1682" s="19" t="s">
        <v>2628</v>
      </c>
      <c r="C1682" s="25">
        <v>1</v>
      </c>
      <c r="D1682" s="19">
        <v>1444324</v>
      </c>
      <c r="E1682" s="19" t="s">
        <v>7721</v>
      </c>
      <c r="F1682" s="26" t="s">
        <v>7722</v>
      </c>
      <c r="G1682" s="114">
        <v>3161.9</v>
      </c>
      <c r="H1682" s="27">
        <v>4000</v>
      </c>
      <c r="I1682" s="30">
        <v>2024</v>
      </c>
    </row>
    <row r="1683" spans="1:9" ht="24">
      <c r="A1683" s="18"/>
      <c r="B1683" s="19" t="s">
        <v>2628</v>
      </c>
      <c r="C1683" s="25">
        <v>2</v>
      </c>
      <c r="D1683" s="19">
        <v>1444239</v>
      </c>
      <c r="E1683" s="19" t="s">
        <v>7723</v>
      </c>
      <c r="F1683" s="26" t="s">
        <v>7722</v>
      </c>
      <c r="G1683" s="114">
        <v>9244.02</v>
      </c>
      <c r="H1683" s="27">
        <v>10000</v>
      </c>
      <c r="I1683" s="30">
        <v>2024</v>
      </c>
    </row>
    <row r="1684" spans="1:9" s="40" customFormat="1" ht="24">
      <c r="A1684" s="18"/>
      <c r="B1684" s="19" t="s">
        <v>2628</v>
      </c>
      <c r="C1684" s="25">
        <v>3</v>
      </c>
      <c r="D1684" s="19">
        <v>1444156</v>
      </c>
      <c r="E1684" s="39" t="s">
        <v>7724</v>
      </c>
      <c r="F1684" s="26" t="s">
        <v>7722</v>
      </c>
      <c r="G1684" s="46">
        <v>9244.02</v>
      </c>
      <c r="H1684" s="27">
        <v>10000</v>
      </c>
      <c r="I1684" s="30">
        <v>2024</v>
      </c>
    </row>
    <row r="1685" spans="1:9" ht="24">
      <c r="A1685" s="18"/>
      <c r="B1685" s="19" t="s">
        <v>2628</v>
      </c>
      <c r="C1685" s="25">
        <v>4</v>
      </c>
      <c r="D1685" s="19">
        <v>1443920</v>
      </c>
      <c r="E1685" s="19" t="s">
        <v>7725</v>
      </c>
      <c r="F1685" s="26" t="s">
        <v>7722</v>
      </c>
      <c r="G1685" s="114">
        <v>9017.0400000000009</v>
      </c>
      <c r="H1685" s="27">
        <v>9000</v>
      </c>
      <c r="I1685" s="30">
        <v>2024</v>
      </c>
    </row>
    <row r="1686" spans="1:9" ht="24">
      <c r="A1686" s="18"/>
      <c r="B1686" s="19" t="s">
        <v>2628</v>
      </c>
      <c r="C1686" s="25">
        <v>5</v>
      </c>
      <c r="D1686" s="19">
        <v>1443841</v>
      </c>
      <c r="E1686" s="19" t="s">
        <v>7726</v>
      </c>
      <c r="F1686" s="26" t="s">
        <v>7722</v>
      </c>
      <c r="G1686" s="114">
        <v>21058.1</v>
      </c>
      <c r="H1686" s="27">
        <v>22000</v>
      </c>
      <c r="I1686" s="30">
        <v>2024</v>
      </c>
    </row>
    <row r="1687" spans="1:9" ht="24">
      <c r="A1687" s="18"/>
      <c r="B1687" s="19" t="s">
        <v>2628</v>
      </c>
      <c r="C1687" s="25">
        <v>6</v>
      </c>
      <c r="D1687" s="19">
        <v>1443741</v>
      </c>
      <c r="E1687" s="19" t="s">
        <v>7727</v>
      </c>
      <c r="F1687" s="26" t="s">
        <v>7722</v>
      </c>
      <c r="G1687" s="114">
        <v>47584.28</v>
      </c>
      <c r="H1687" s="27">
        <v>48000</v>
      </c>
      <c r="I1687" s="30">
        <v>2024</v>
      </c>
    </row>
    <row r="1688" spans="1:9" ht="24">
      <c r="A1688" s="18"/>
      <c r="B1688" s="19" t="s">
        <v>2628</v>
      </c>
      <c r="C1688" s="25">
        <v>7</v>
      </c>
      <c r="D1688" s="19">
        <v>1443695</v>
      </c>
      <c r="E1688" s="19" t="s">
        <v>7728</v>
      </c>
      <c r="F1688" s="26" t="s">
        <v>7722</v>
      </c>
      <c r="G1688" s="114">
        <v>41104.800000000003</v>
      </c>
      <c r="H1688" s="27">
        <v>42000</v>
      </c>
      <c r="I1688" s="30">
        <v>2024</v>
      </c>
    </row>
    <row r="1689" spans="1:9" ht="24">
      <c r="A1689" s="18"/>
      <c r="B1689" s="19" t="s">
        <v>2628</v>
      </c>
      <c r="C1689" s="25">
        <v>8</v>
      </c>
      <c r="D1689" s="25">
        <v>1444742</v>
      </c>
      <c r="E1689" s="25" t="s">
        <v>7729</v>
      </c>
      <c r="F1689" s="26" t="s">
        <v>7730</v>
      </c>
      <c r="G1689" s="114">
        <v>77305.2</v>
      </c>
      <c r="H1689" s="27">
        <v>120000</v>
      </c>
      <c r="I1689" s="30">
        <v>2024</v>
      </c>
    </row>
    <row r="1690" spans="1:9" ht="24">
      <c r="A1690" s="18"/>
      <c r="B1690" s="19" t="s">
        <v>2628</v>
      </c>
      <c r="C1690" s="25">
        <v>9</v>
      </c>
      <c r="D1690" s="19">
        <v>1150933</v>
      </c>
      <c r="E1690" s="19" t="s">
        <v>7731</v>
      </c>
      <c r="F1690" s="26" t="s">
        <v>7732</v>
      </c>
      <c r="G1690" s="114">
        <v>6354.72</v>
      </c>
      <c r="H1690" s="27">
        <v>300000</v>
      </c>
      <c r="I1690" s="30">
        <v>2024</v>
      </c>
    </row>
    <row r="1691" spans="1:9" ht="24">
      <c r="A1691" s="18"/>
      <c r="B1691" s="19" t="s">
        <v>2628</v>
      </c>
      <c r="C1691" s="25">
        <v>10</v>
      </c>
      <c r="D1691" s="39">
        <v>1455854</v>
      </c>
      <c r="E1691" s="19" t="s">
        <v>7733</v>
      </c>
      <c r="F1691" s="26" t="s">
        <v>7734</v>
      </c>
      <c r="G1691" s="114">
        <v>28594.99</v>
      </c>
      <c r="H1691" s="27">
        <v>25000</v>
      </c>
      <c r="I1691" s="30">
        <v>2024</v>
      </c>
    </row>
    <row r="1692" spans="1:9" ht="24">
      <c r="A1692" s="18"/>
      <c r="B1692" s="19" t="s">
        <v>2628</v>
      </c>
      <c r="C1692" s="25">
        <v>11</v>
      </c>
      <c r="D1692" s="39">
        <v>1455849</v>
      </c>
      <c r="E1692" s="39" t="s">
        <v>7735</v>
      </c>
      <c r="F1692" s="26" t="s">
        <v>7736</v>
      </c>
      <c r="G1692" s="46">
        <v>34155.550000000003</v>
      </c>
      <c r="H1692" s="27">
        <v>20000</v>
      </c>
      <c r="I1692" s="30">
        <v>2024</v>
      </c>
    </row>
    <row r="1693" spans="1:9" ht="24">
      <c r="A1693" s="18"/>
      <c r="B1693" s="19" t="s">
        <v>2628</v>
      </c>
      <c r="C1693" s="25">
        <v>12</v>
      </c>
      <c r="D1693" s="19">
        <v>1455826</v>
      </c>
      <c r="E1693" s="19" t="s">
        <v>7737</v>
      </c>
      <c r="F1693" s="26" t="s">
        <v>7738</v>
      </c>
      <c r="G1693" s="114">
        <v>56458.7</v>
      </c>
      <c r="H1693" s="27">
        <v>57000</v>
      </c>
      <c r="I1693" s="30">
        <v>2024</v>
      </c>
    </row>
    <row r="1694" spans="1:9">
      <c r="A1694" s="18"/>
      <c r="B1694" s="19" t="s">
        <v>2628</v>
      </c>
      <c r="C1694" s="25">
        <v>13</v>
      </c>
      <c r="D1694" s="19">
        <v>25376788</v>
      </c>
      <c r="E1694" s="39" t="s">
        <v>7739</v>
      </c>
      <c r="F1694" s="19" t="s">
        <v>7740</v>
      </c>
      <c r="G1694" s="46">
        <v>3798.4</v>
      </c>
      <c r="H1694" s="27">
        <v>96642.74</v>
      </c>
      <c r="I1694" s="30">
        <v>2024</v>
      </c>
    </row>
    <row r="1695" spans="1:9" s="40" customFormat="1" ht="24">
      <c r="A1695" s="18"/>
      <c r="B1695" s="19" t="s">
        <v>2628</v>
      </c>
      <c r="C1695" s="25">
        <v>14</v>
      </c>
      <c r="D1695" s="19">
        <v>1284896</v>
      </c>
      <c r="E1695" s="39" t="s">
        <v>7741</v>
      </c>
      <c r="F1695" s="39" t="s">
        <v>7742</v>
      </c>
      <c r="G1695" s="114">
        <v>4690.32</v>
      </c>
      <c r="H1695" s="27">
        <v>5000</v>
      </c>
      <c r="I1695" s="30">
        <v>2024</v>
      </c>
    </row>
    <row r="1696" spans="1:9" ht="24">
      <c r="A1696" s="18"/>
      <c r="B1696" s="19" t="s">
        <v>2628</v>
      </c>
      <c r="C1696" s="25">
        <v>15</v>
      </c>
      <c r="D1696" s="19">
        <v>1246140</v>
      </c>
      <c r="E1696" s="19" t="s">
        <v>7743</v>
      </c>
      <c r="F1696" s="26" t="s">
        <v>7744</v>
      </c>
      <c r="G1696" s="114">
        <v>2381.0500000000002</v>
      </c>
      <c r="H1696" s="27">
        <v>30000</v>
      </c>
      <c r="I1696" s="30">
        <v>2024</v>
      </c>
    </row>
    <row r="1697" spans="1:9" ht="24">
      <c r="A1697" s="18"/>
      <c r="B1697" s="19" t="s">
        <v>2628</v>
      </c>
      <c r="C1697" s="25">
        <v>16</v>
      </c>
      <c r="D1697" s="19">
        <v>1246020</v>
      </c>
      <c r="E1697" s="19" t="s">
        <v>7745</v>
      </c>
      <c r="F1697" s="26" t="s">
        <v>7746</v>
      </c>
      <c r="G1697" s="114">
        <v>5245.8</v>
      </c>
      <c r="H1697" s="27">
        <v>10000</v>
      </c>
      <c r="I1697" s="30">
        <v>2024</v>
      </c>
    </row>
    <row r="1698" spans="1:9" ht="24">
      <c r="A1698" s="18"/>
      <c r="B1698" s="19" t="s">
        <v>2628</v>
      </c>
      <c r="C1698" s="25">
        <v>17</v>
      </c>
      <c r="D1698" s="19">
        <v>1444838</v>
      </c>
      <c r="E1698" s="19" t="s">
        <v>7747</v>
      </c>
      <c r="F1698" s="26" t="s">
        <v>7748</v>
      </c>
      <c r="G1698" s="114">
        <v>4759.8999999999996</v>
      </c>
      <c r="H1698" s="27">
        <v>5000</v>
      </c>
      <c r="I1698" s="30">
        <v>2024</v>
      </c>
    </row>
    <row r="1699" spans="1:9">
      <c r="A1699" s="18"/>
      <c r="B1699" s="19" t="s">
        <v>2628</v>
      </c>
      <c r="C1699" s="25">
        <v>18</v>
      </c>
      <c r="D1699" s="19">
        <v>1444802</v>
      </c>
      <c r="E1699" s="19" t="s">
        <v>7749</v>
      </c>
      <c r="F1699" s="19" t="s">
        <v>7750</v>
      </c>
      <c r="G1699" s="114">
        <v>31900</v>
      </c>
      <c r="H1699" s="27">
        <v>32000</v>
      </c>
      <c r="I1699" s="30">
        <v>2024</v>
      </c>
    </row>
    <row r="1700" spans="1:9" s="74" customFormat="1" ht="24">
      <c r="A1700" s="18"/>
      <c r="B1700" s="19" t="s">
        <v>2628</v>
      </c>
      <c r="C1700" s="25">
        <v>19</v>
      </c>
      <c r="D1700" s="19">
        <v>1456056</v>
      </c>
      <c r="E1700" s="39" t="s">
        <v>7751</v>
      </c>
      <c r="F1700" s="26" t="s">
        <v>7752</v>
      </c>
      <c r="G1700" s="114">
        <v>22315.7</v>
      </c>
      <c r="H1700" s="27">
        <v>24000</v>
      </c>
      <c r="I1700" s="30">
        <v>2024</v>
      </c>
    </row>
    <row r="1701" spans="1:9" s="74" customFormat="1" ht="24">
      <c r="A1701" s="18"/>
      <c r="B1701" s="19" t="s">
        <v>2628</v>
      </c>
      <c r="C1701" s="25">
        <v>20</v>
      </c>
      <c r="D1701" s="19">
        <v>1455840</v>
      </c>
      <c r="E1701" s="19" t="s">
        <v>7753</v>
      </c>
      <c r="F1701" s="26" t="s">
        <v>7754</v>
      </c>
      <c r="G1701" s="114">
        <v>103942.36</v>
      </c>
      <c r="H1701" s="27">
        <v>105000</v>
      </c>
      <c r="I1701" s="30">
        <v>2024</v>
      </c>
    </row>
    <row r="1702" spans="1:9" ht="38.25" customHeight="1">
      <c r="A1702" s="18">
        <v>61</v>
      </c>
      <c r="B1702" s="19" t="s">
        <v>2641</v>
      </c>
      <c r="C1702" s="25">
        <v>1</v>
      </c>
      <c r="D1702" s="19">
        <v>1252780</v>
      </c>
      <c r="E1702" s="19" t="s">
        <v>7755</v>
      </c>
      <c r="F1702" s="31" t="s">
        <v>7756</v>
      </c>
      <c r="G1702" s="27">
        <v>51705.599999999999</v>
      </c>
      <c r="H1702" s="27">
        <v>51705.599999999999</v>
      </c>
      <c r="I1702" s="30">
        <v>2023</v>
      </c>
    </row>
    <row r="1703" spans="1:9" ht="35.25" customHeight="1">
      <c r="A1703" s="18"/>
      <c r="B1703" s="19" t="s">
        <v>2641</v>
      </c>
      <c r="C1703" s="25">
        <v>2</v>
      </c>
      <c r="D1703" s="19">
        <v>1251429</v>
      </c>
      <c r="E1703" s="19" t="s">
        <v>7757</v>
      </c>
      <c r="F1703" s="31" t="s">
        <v>7758</v>
      </c>
      <c r="G1703" s="27">
        <v>51705.599999999999</v>
      </c>
      <c r="H1703" s="27">
        <v>51705.599999999999</v>
      </c>
      <c r="I1703" s="30">
        <v>2023</v>
      </c>
    </row>
    <row r="1704" spans="1:9" ht="36.75" customHeight="1">
      <c r="A1704" s="18"/>
      <c r="B1704" s="19" t="s">
        <v>2641</v>
      </c>
      <c r="C1704" s="25">
        <v>3</v>
      </c>
      <c r="D1704" s="19">
        <v>1252780</v>
      </c>
      <c r="E1704" s="19" t="s">
        <v>7755</v>
      </c>
      <c r="F1704" s="31" t="s">
        <v>7759</v>
      </c>
      <c r="G1704" s="27"/>
      <c r="H1704" s="29">
        <v>49000</v>
      </c>
      <c r="I1704" s="30">
        <v>2024</v>
      </c>
    </row>
    <row r="1705" spans="1:9" ht="39.75" customHeight="1">
      <c r="A1705" s="18"/>
      <c r="B1705" s="19" t="s">
        <v>2641</v>
      </c>
      <c r="C1705" s="25">
        <v>4</v>
      </c>
      <c r="D1705" s="19">
        <v>1251429</v>
      </c>
      <c r="E1705" s="19" t="s">
        <v>7757</v>
      </c>
      <c r="F1705" s="31" t="s">
        <v>7760</v>
      </c>
      <c r="G1705" s="27"/>
      <c r="H1705" s="29">
        <v>49000</v>
      </c>
      <c r="I1705" s="30">
        <v>2024</v>
      </c>
    </row>
    <row r="1706" spans="1:9" ht="36.75" customHeight="1">
      <c r="A1706" s="18"/>
      <c r="B1706" s="19" t="s">
        <v>2641</v>
      </c>
      <c r="C1706" s="25">
        <v>5</v>
      </c>
      <c r="D1706" s="19">
        <v>1252780</v>
      </c>
      <c r="E1706" s="19" t="s">
        <v>7755</v>
      </c>
      <c r="F1706" s="26" t="s">
        <v>7761</v>
      </c>
      <c r="G1706" s="27"/>
      <c r="H1706" s="29">
        <v>49000</v>
      </c>
      <c r="I1706" s="30">
        <v>2024</v>
      </c>
    </row>
    <row r="1707" spans="1:9" ht="40.5" customHeight="1">
      <c r="A1707" s="18"/>
      <c r="B1707" s="19" t="s">
        <v>2641</v>
      </c>
      <c r="C1707" s="25">
        <v>6</v>
      </c>
      <c r="D1707" s="19">
        <v>1251429</v>
      </c>
      <c r="E1707" s="19" t="s">
        <v>7757</v>
      </c>
      <c r="F1707" s="26" t="s">
        <v>7762</v>
      </c>
      <c r="G1707" s="27"/>
      <c r="H1707" s="29">
        <v>49000</v>
      </c>
      <c r="I1707" s="30">
        <v>2024</v>
      </c>
    </row>
    <row r="1708" spans="1:9" ht="29.25" customHeight="1">
      <c r="A1708" s="18"/>
      <c r="B1708" s="19" t="s">
        <v>2641</v>
      </c>
      <c r="C1708" s="25">
        <v>7</v>
      </c>
      <c r="D1708" s="19">
        <v>1252791</v>
      </c>
      <c r="E1708" s="19" t="s">
        <v>7763</v>
      </c>
      <c r="F1708" s="31" t="s">
        <v>7764</v>
      </c>
      <c r="G1708" s="27">
        <v>2746.86</v>
      </c>
      <c r="H1708" s="27">
        <v>39000</v>
      </c>
      <c r="I1708" s="30">
        <v>2024</v>
      </c>
    </row>
    <row r="1709" spans="1:9" ht="27.75" customHeight="1">
      <c r="A1709" s="18"/>
      <c r="B1709" s="19" t="s">
        <v>2641</v>
      </c>
      <c r="C1709" s="25">
        <v>8</v>
      </c>
      <c r="D1709" s="19">
        <v>1252791</v>
      </c>
      <c r="E1709" s="19" t="s">
        <v>7763</v>
      </c>
      <c r="F1709" s="26" t="s">
        <v>7765</v>
      </c>
      <c r="G1709" s="27"/>
      <c r="H1709" s="27">
        <v>39000</v>
      </c>
      <c r="I1709" s="30">
        <v>2024</v>
      </c>
    </row>
    <row r="1710" spans="1:9" ht="38.25" customHeight="1">
      <c r="A1710" s="18"/>
      <c r="B1710" s="19" t="s">
        <v>2641</v>
      </c>
      <c r="C1710" s="25">
        <v>9</v>
      </c>
      <c r="D1710" s="19">
        <v>1251429</v>
      </c>
      <c r="E1710" s="19" t="s">
        <v>7757</v>
      </c>
      <c r="F1710" s="26" t="s">
        <v>7766</v>
      </c>
      <c r="G1710" s="27"/>
      <c r="H1710" s="27">
        <v>39000</v>
      </c>
      <c r="I1710" s="30">
        <v>2024</v>
      </c>
    </row>
    <row r="1711" spans="1:9" ht="39" customHeight="1">
      <c r="A1711" s="18"/>
      <c r="B1711" s="19" t="s">
        <v>2641</v>
      </c>
      <c r="C1711" s="25">
        <v>10</v>
      </c>
      <c r="D1711" s="19">
        <v>1251429</v>
      </c>
      <c r="E1711" s="19" t="s">
        <v>7757</v>
      </c>
      <c r="F1711" s="26" t="s">
        <v>7767</v>
      </c>
      <c r="G1711" s="27"/>
      <c r="H1711" s="27">
        <v>39000</v>
      </c>
      <c r="I1711" s="30">
        <v>2024</v>
      </c>
    </row>
    <row r="1712" spans="1:9" ht="39" customHeight="1">
      <c r="A1712" s="18"/>
      <c r="B1712" s="19" t="s">
        <v>2641</v>
      </c>
      <c r="C1712" s="25">
        <v>11</v>
      </c>
      <c r="D1712" s="19">
        <v>1252780</v>
      </c>
      <c r="E1712" s="19" t="s">
        <v>7755</v>
      </c>
      <c r="F1712" s="26" t="s">
        <v>7768</v>
      </c>
      <c r="G1712" s="27"/>
      <c r="H1712" s="27">
        <v>39000</v>
      </c>
      <c r="I1712" s="30">
        <v>2024</v>
      </c>
    </row>
    <row r="1713" spans="1:9" ht="48">
      <c r="A1713" s="18"/>
      <c r="B1713" s="19" t="s">
        <v>2641</v>
      </c>
      <c r="C1713" s="19">
        <v>12</v>
      </c>
      <c r="D1713" s="19">
        <v>1443936</v>
      </c>
      <c r="E1713" s="19" t="s">
        <v>7769</v>
      </c>
      <c r="F1713" s="26" t="s">
        <v>7770</v>
      </c>
      <c r="G1713" s="108">
        <v>5314.83</v>
      </c>
      <c r="H1713" s="27">
        <v>39000</v>
      </c>
      <c r="I1713" s="30">
        <v>2024</v>
      </c>
    </row>
    <row r="1714" spans="1:9" ht="48">
      <c r="A1714" s="18"/>
      <c r="B1714" s="19" t="s">
        <v>2641</v>
      </c>
      <c r="C1714" s="19">
        <v>13</v>
      </c>
      <c r="D1714" s="19">
        <v>1443894</v>
      </c>
      <c r="E1714" s="19" t="s">
        <v>7771</v>
      </c>
      <c r="F1714" s="26" t="s">
        <v>7772</v>
      </c>
      <c r="G1714" s="108">
        <v>10544.64</v>
      </c>
      <c r="H1714" s="27">
        <v>39000</v>
      </c>
      <c r="I1714" s="25">
        <v>2024</v>
      </c>
    </row>
    <row r="1715" spans="1:9" ht="36">
      <c r="A1715" s="18"/>
      <c r="B1715" s="19" t="s">
        <v>2641</v>
      </c>
      <c r="C1715" s="45">
        <v>14</v>
      </c>
      <c r="D1715" s="19">
        <v>1241188</v>
      </c>
      <c r="E1715" s="19" t="s">
        <v>7773</v>
      </c>
      <c r="F1715" s="26" t="s">
        <v>7774</v>
      </c>
      <c r="G1715" s="108">
        <v>29783.72</v>
      </c>
      <c r="H1715" s="27">
        <v>39000</v>
      </c>
      <c r="I1715" s="25">
        <v>2024</v>
      </c>
    </row>
    <row r="1716" spans="1:9" ht="48">
      <c r="A1716" s="18"/>
      <c r="B1716" s="19" t="s">
        <v>2641</v>
      </c>
      <c r="C1716" s="19">
        <v>15</v>
      </c>
      <c r="D1716" s="75">
        <v>1443872</v>
      </c>
      <c r="E1716" s="19" t="s">
        <v>7775</v>
      </c>
      <c r="F1716" s="26" t="s">
        <v>7776</v>
      </c>
      <c r="G1716" s="108">
        <v>7236.85</v>
      </c>
      <c r="H1716" s="27">
        <v>39000</v>
      </c>
      <c r="I1716" s="25">
        <v>2024</v>
      </c>
    </row>
    <row r="1717" spans="1:9" ht="48">
      <c r="A1717" s="18"/>
      <c r="B1717" s="19" t="s">
        <v>2641</v>
      </c>
      <c r="C1717" s="19">
        <v>16</v>
      </c>
      <c r="D1717" s="75">
        <v>1241111</v>
      </c>
      <c r="E1717" s="19" t="s">
        <v>7777</v>
      </c>
      <c r="F1717" s="26" t="s">
        <v>7778</v>
      </c>
      <c r="G1717" s="108">
        <v>16930.34</v>
      </c>
      <c r="H1717" s="27">
        <v>39000</v>
      </c>
      <c r="I1717" s="25">
        <v>2024</v>
      </c>
    </row>
    <row r="1718" spans="1:9" ht="17.25" customHeight="1">
      <c r="A1718" s="18">
        <v>62</v>
      </c>
      <c r="B1718" s="19" t="s">
        <v>2655</v>
      </c>
      <c r="C1718" s="25">
        <v>1</v>
      </c>
      <c r="D1718" s="25">
        <v>1447250</v>
      </c>
      <c r="E1718" s="19" t="s">
        <v>7779</v>
      </c>
      <c r="F1718" s="35" t="s">
        <v>7780</v>
      </c>
      <c r="G1718" s="27">
        <v>7155.51</v>
      </c>
      <c r="H1718" s="29">
        <v>48720</v>
      </c>
      <c r="I1718" s="30">
        <v>2024</v>
      </c>
    </row>
    <row r="1719" spans="1:9" ht="16.5" customHeight="1">
      <c r="A1719" s="18"/>
      <c r="B1719" s="19" t="s">
        <v>2655</v>
      </c>
      <c r="C1719" s="25">
        <v>2</v>
      </c>
      <c r="D1719" s="25">
        <v>1447326</v>
      </c>
      <c r="E1719" s="19" t="s">
        <v>7781</v>
      </c>
      <c r="F1719" s="35" t="s">
        <v>7782</v>
      </c>
      <c r="G1719" s="27">
        <v>7285.04</v>
      </c>
      <c r="H1719" s="29">
        <v>154750</v>
      </c>
      <c r="I1719" s="30">
        <v>2024</v>
      </c>
    </row>
    <row r="1720" spans="1:9" ht="16.5" customHeight="1">
      <c r="A1720" s="18"/>
      <c r="B1720" s="19" t="s">
        <v>2655</v>
      </c>
      <c r="C1720" s="25">
        <v>3</v>
      </c>
      <c r="D1720" s="25">
        <v>1447338</v>
      </c>
      <c r="E1720" s="19" t="s">
        <v>7783</v>
      </c>
      <c r="F1720" s="35" t="s">
        <v>7784</v>
      </c>
      <c r="G1720" s="27">
        <v>15360.51</v>
      </c>
      <c r="H1720" s="27">
        <v>41650</v>
      </c>
      <c r="I1720" s="30">
        <v>2024</v>
      </c>
    </row>
    <row r="1721" spans="1:9" ht="16.5" customHeight="1">
      <c r="A1721" s="18"/>
      <c r="B1721" s="19" t="s">
        <v>2655</v>
      </c>
      <c r="C1721" s="25">
        <v>4</v>
      </c>
      <c r="D1721" s="25">
        <v>1447388</v>
      </c>
      <c r="E1721" s="19" t="s">
        <v>7785</v>
      </c>
      <c r="F1721" s="35" t="s">
        <v>7786</v>
      </c>
      <c r="G1721" s="27">
        <v>8809.02</v>
      </c>
      <c r="H1721" s="27">
        <v>33000</v>
      </c>
      <c r="I1721" s="30">
        <v>2024</v>
      </c>
    </row>
    <row r="1722" spans="1:9" ht="16.5" customHeight="1">
      <c r="A1722" s="18"/>
      <c r="B1722" s="19" t="s">
        <v>2655</v>
      </c>
      <c r="C1722" s="25">
        <v>5</v>
      </c>
      <c r="D1722" s="25">
        <v>1447408</v>
      </c>
      <c r="E1722" s="19" t="s">
        <v>7787</v>
      </c>
      <c r="F1722" s="35" t="s">
        <v>7788</v>
      </c>
      <c r="G1722" s="27">
        <v>5089.53</v>
      </c>
      <c r="H1722" s="29">
        <v>6000</v>
      </c>
      <c r="I1722" s="30">
        <v>2024</v>
      </c>
    </row>
    <row r="1723" spans="1:9" ht="16.5" customHeight="1">
      <c r="A1723" s="18"/>
      <c r="B1723" s="19" t="s">
        <v>2655</v>
      </c>
      <c r="C1723" s="25">
        <v>6</v>
      </c>
      <c r="D1723" s="25">
        <v>1447443</v>
      </c>
      <c r="E1723" s="19" t="s">
        <v>7789</v>
      </c>
      <c r="F1723" s="35" t="s">
        <v>7790</v>
      </c>
      <c r="G1723" s="27">
        <v>4380.74</v>
      </c>
      <c r="H1723" s="29">
        <v>5000</v>
      </c>
      <c r="I1723" s="30">
        <v>2024</v>
      </c>
    </row>
    <row r="1724" spans="1:9" ht="16.5" customHeight="1">
      <c r="A1724" s="18"/>
      <c r="B1724" s="19" t="s">
        <v>2655</v>
      </c>
      <c r="C1724" s="25">
        <v>7</v>
      </c>
      <c r="D1724" s="25">
        <v>1447459</v>
      </c>
      <c r="E1724" s="19" t="s">
        <v>7791</v>
      </c>
      <c r="F1724" s="35" t="s">
        <v>7792</v>
      </c>
      <c r="G1724" s="27">
        <v>6737.64</v>
      </c>
      <c r="H1724" s="27">
        <v>27900</v>
      </c>
      <c r="I1724" s="30">
        <v>2024</v>
      </c>
    </row>
    <row r="1725" spans="1:9" ht="16.5" customHeight="1">
      <c r="A1725" s="18"/>
      <c r="B1725" s="19" t="s">
        <v>2655</v>
      </c>
      <c r="C1725" s="25">
        <v>8</v>
      </c>
      <c r="D1725" s="25">
        <v>1447481</v>
      </c>
      <c r="E1725" s="19" t="s">
        <v>7793</v>
      </c>
      <c r="F1725" s="35" t="s">
        <v>7794</v>
      </c>
      <c r="G1725" s="27">
        <v>7399.73</v>
      </c>
      <c r="H1725" s="27">
        <v>8000</v>
      </c>
      <c r="I1725" s="30">
        <v>2024</v>
      </c>
    </row>
    <row r="1726" spans="1:9" ht="16.5" customHeight="1">
      <c r="A1726" s="18"/>
      <c r="B1726" s="19" t="s">
        <v>2655</v>
      </c>
      <c r="C1726" s="25">
        <v>9</v>
      </c>
      <c r="D1726" s="25">
        <v>1447501</v>
      </c>
      <c r="E1726" s="19" t="s">
        <v>7795</v>
      </c>
      <c r="F1726" s="35" t="s">
        <v>7796</v>
      </c>
      <c r="G1726" s="27">
        <v>72538.789999999994</v>
      </c>
      <c r="H1726" s="29">
        <v>76200</v>
      </c>
      <c r="I1726" s="30">
        <v>2024</v>
      </c>
    </row>
    <row r="1727" spans="1:9" ht="16.5" customHeight="1">
      <c r="A1727" s="18"/>
      <c r="B1727" s="19" t="s">
        <v>2655</v>
      </c>
      <c r="C1727" s="25">
        <v>10</v>
      </c>
      <c r="D1727" s="25">
        <v>1447517</v>
      </c>
      <c r="E1727" s="19" t="s">
        <v>7797</v>
      </c>
      <c r="F1727" s="35" t="s">
        <v>7798</v>
      </c>
      <c r="G1727" s="27">
        <v>58392.7</v>
      </c>
      <c r="H1727" s="27">
        <v>62900</v>
      </c>
      <c r="I1727" s="30">
        <v>2025</v>
      </c>
    </row>
    <row r="1728" spans="1:9" ht="16.5" customHeight="1">
      <c r="A1728" s="18"/>
      <c r="B1728" s="19" t="s">
        <v>2655</v>
      </c>
      <c r="C1728" s="25">
        <v>11</v>
      </c>
      <c r="D1728" s="25">
        <v>1447810</v>
      </c>
      <c r="E1728" s="19" t="s">
        <v>7799</v>
      </c>
      <c r="F1728" s="35" t="s">
        <v>7800</v>
      </c>
      <c r="G1728" s="27">
        <v>127039.5</v>
      </c>
      <c r="H1728" s="29">
        <v>10000</v>
      </c>
      <c r="I1728" s="30">
        <v>2026</v>
      </c>
    </row>
    <row r="1729" spans="1:9" ht="16.5" customHeight="1">
      <c r="A1729" s="18"/>
      <c r="B1729" s="19" t="s">
        <v>2655</v>
      </c>
      <c r="C1729" s="25">
        <v>12</v>
      </c>
      <c r="D1729" s="25">
        <v>1444819</v>
      </c>
      <c r="E1729" s="19" t="s">
        <v>7801</v>
      </c>
      <c r="F1729" s="35" t="s">
        <v>7802</v>
      </c>
      <c r="G1729" s="27">
        <v>7223.03</v>
      </c>
      <c r="H1729" s="29">
        <v>13500</v>
      </c>
      <c r="I1729" s="30">
        <v>2024</v>
      </c>
    </row>
    <row r="1730" spans="1:9" ht="16.5" customHeight="1">
      <c r="A1730" s="18"/>
      <c r="B1730" s="19" t="s">
        <v>2655</v>
      </c>
      <c r="C1730" s="25">
        <v>13</v>
      </c>
      <c r="D1730" s="25">
        <v>1444966</v>
      </c>
      <c r="E1730" s="19" t="s">
        <v>7803</v>
      </c>
      <c r="F1730" s="35" t="s">
        <v>2669</v>
      </c>
      <c r="G1730" s="27">
        <v>12743</v>
      </c>
      <c r="H1730" s="29">
        <v>12750</v>
      </c>
      <c r="I1730" s="30">
        <v>2024</v>
      </c>
    </row>
    <row r="1731" spans="1:9" ht="16.5" customHeight="1">
      <c r="A1731" s="18"/>
      <c r="B1731" s="19" t="s">
        <v>2655</v>
      </c>
      <c r="C1731" s="25">
        <v>14</v>
      </c>
      <c r="D1731" s="25">
        <v>1447812</v>
      </c>
      <c r="E1731" s="19" t="s">
        <v>7804</v>
      </c>
      <c r="F1731" s="35" t="s">
        <v>2738</v>
      </c>
      <c r="G1731" s="27">
        <v>557189.52</v>
      </c>
      <c r="H1731" s="29">
        <v>544700</v>
      </c>
      <c r="I1731" s="30">
        <v>2024</v>
      </c>
    </row>
    <row r="1732" spans="1:9" ht="16.5" customHeight="1">
      <c r="A1732" s="18"/>
      <c r="B1732" s="19" t="s">
        <v>2655</v>
      </c>
      <c r="C1732" s="25">
        <v>15</v>
      </c>
      <c r="D1732" s="25">
        <v>1447813</v>
      </c>
      <c r="E1732" s="19" t="s">
        <v>7805</v>
      </c>
      <c r="F1732" s="35" t="s">
        <v>2739</v>
      </c>
      <c r="G1732" s="27">
        <v>29015.33</v>
      </c>
      <c r="H1732" s="29">
        <v>57975</v>
      </c>
      <c r="I1732" s="30">
        <v>2024</v>
      </c>
    </row>
    <row r="1733" spans="1:9" ht="16.5" customHeight="1">
      <c r="A1733" s="18"/>
      <c r="B1733" s="19" t="s">
        <v>2655</v>
      </c>
      <c r="C1733" s="25">
        <v>16</v>
      </c>
      <c r="D1733" s="25">
        <v>1447819</v>
      </c>
      <c r="E1733" s="19" t="s">
        <v>7806</v>
      </c>
      <c r="F1733" s="35" t="s">
        <v>2708</v>
      </c>
      <c r="G1733" s="27">
        <v>20198.79</v>
      </c>
      <c r="H1733" s="29">
        <v>54250</v>
      </c>
      <c r="I1733" s="30">
        <v>2024</v>
      </c>
    </row>
    <row r="1734" spans="1:9" ht="16.5" customHeight="1">
      <c r="A1734" s="18"/>
      <c r="B1734" s="19" t="s">
        <v>2655</v>
      </c>
      <c r="C1734" s="25">
        <v>17</v>
      </c>
      <c r="D1734" s="25">
        <v>1447820</v>
      </c>
      <c r="E1734" s="19" t="s">
        <v>7807</v>
      </c>
      <c r="F1734" s="35" t="s">
        <v>2707</v>
      </c>
      <c r="G1734" s="27">
        <v>6744.83</v>
      </c>
      <c r="H1734" s="29">
        <v>6800</v>
      </c>
      <c r="I1734" s="30">
        <v>2024</v>
      </c>
    </row>
    <row r="1735" spans="1:9" ht="16.5" customHeight="1">
      <c r="A1735" s="18"/>
      <c r="B1735" s="19" t="s">
        <v>2655</v>
      </c>
      <c r="C1735" s="25">
        <v>18</v>
      </c>
      <c r="D1735" s="25">
        <v>1447822</v>
      </c>
      <c r="E1735" s="19" t="s">
        <v>7808</v>
      </c>
      <c r="F1735" s="35" t="s">
        <v>2737</v>
      </c>
      <c r="G1735" s="27">
        <v>15684.27</v>
      </c>
      <c r="H1735" s="29">
        <v>20000</v>
      </c>
      <c r="I1735" s="30">
        <v>2024</v>
      </c>
    </row>
    <row r="1736" spans="1:9" ht="16.5" customHeight="1">
      <c r="A1736" s="18"/>
      <c r="B1736" s="19" t="s">
        <v>2655</v>
      </c>
      <c r="C1736" s="25">
        <v>19</v>
      </c>
      <c r="D1736" s="25">
        <v>1447831</v>
      </c>
      <c r="E1736" s="19" t="s">
        <v>7809</v>
      </c>
      <c r="F1736" s="35" t="s">
        <v>2712</v>
      </c>
      <c r="G1736" s="27">
        <v>9639.5</v>
      </c>
      <c r="H1736" s="29">
        <v>5000</v>
      </c>
      <c r="I1736" s="30">
        <v>2024</v>
      </c>
    </row>
    <row r="1737" spans="1:9" ht="16.5" customHeight="1">
      <c r="A1737" s="18"/>
      <c r="B1737" s="19" t="s">
        <v>2655</v>
      </c>
      <c r="C1737" s="25">
        <v>20</v>
      </c>
      <c r="D1737" s="25">
        <v>1447834</v>
      </c>
      <c r="E1737" s="19" t="s">
        <v>7810</v>
      </c>
      <c r="F1737" s="35" t="s">
        <v>2710</v>
      </c>
      <c r="G1737" s="27">
        <v>17537.13</v>
      </c>
      <c r="H1737" s="29">
        <v>10000</v>
      </c>
      <c r="I1737" s="30">
        <v>2024</v>
      </c>
    </row>
    <row r="1738" spans="1:9" ht="16.5" customHeight="1">
      <c r="A1738" s="18"/>
      <c r="B1738" s="19" t="s">
        <v>2655</v>
      </c>
      <c r="C1738" s="25">
        <v>21</v>
      </c>
      <c r="D1738" s="25">
        <v>1447837</v>
      </c>
      <c r="E1738" s="19" t="s">
        <v>7811</v>
      </c>
      <c r="F1738" s="35" t="s">
        <v>2749</v>
      </c>
      <c r="G1738" s="27">
        <v>21949.06</v>
      </c>
      <c r="H1738" s="29">
        <v>22000</v>
      </c>
      <c r="I1738" s="30">
        <v>2024</v>
      </c>
    </row>
    <row r="1739" spans="1:9" ht="16.5" customHeight="1">
      <c r="A1739" s="18"/>
      <c r="B1739" s="19" t="s">
        <v>2655</v>
      </c>
      <c r="C1739" s="25">
        <v>22</v>
      </c>
      <c r="D1739" s="25">
        <v>1447845</v>
      </c>
      <c r="E1739" s="19" t="s">
        <v>7812</v>
      </c>
      <c r="F1739" s="35" t="s">
        <v>2760</v>
      </c>
      <c r="G1739" s="27">
        <v>5395.13</v>
      </c>
      <c r="H1739" s="29">
        <v>30000</v>
      </c>
      <c r="I1739" s="30">
        <v>2025</v>
      </c>
    </row>
    <row r="1740" spans="1:9" ht="16.5" customHeight="1">
      <c r="A1740" s="18"/>
      <c r="B1740" s="19" t="s">
        <v>2655</v>
      </c>
      <c r="C1740" s="25">
        <v>23</v>
      </c>
      <c r="D1740" s="25">
        <v>1447847</v>
      </c>
      <c r="E1740" s="19" t="s">
        <v>7813</v>
      </c>
      <c r="F1740" s="35" t="s">
        <v>2751</v>
      </c>
      <c r="G1740" s="27">
        <v>56229.53</v>
      </c>
      <c r="H1740" s="29">
        <v>56300</v>
      </c>
      <c r="I1740" s="30">
        <v>2024</v>
      </c>
    </row>
    <row r="1741" spans="1:9" ht="16.5" customHeight="1">
      <c r="A1741" s="18"/>
      <c r="B1741" s="19" t="s">
        <v>2655</v>
      </c>
      <c r="C1741" s="25">
        <v>24</v>
      </c>
      <c r="D1741" s="25">
        <v>1447848</v>
      </c>
      <c r="E1741" s="19" t="s">
        <v>7814</v>
      </c>
      <c r="F1741" s="35" t="s">
        <v>2764</v>
      </c>
      <c r="G1741" s="27">
        <v>34562.839999999997</v>
      </c>
      <c r="H1741" s="29">
        <v>34560</v>
      </c>
      <c r="I1741" s="30">
        <v>2024</v>
      </c>
    </row>
    <row r="1742" spans="1:9" ht="16.5" customHeight="1">
      <c r="A1742" s="18"/>
      <c r="B1742" s="19" t="s">
        <v>2655</v>
      </c>
      <c r="C1742" s="25">
        <v>25</v>
      </c>
      <c r="D1742" s="25">
        <v>1447852</v>
      </c>
      <c r="E1742" s="19" t="s">
        <v>7815</v>
      </c>
      <c r="F1742" s="35" t="s">
        <v>2718</v>
      </c>
      <c r="G1742" s="27">
        <v>95847.25</v>
      </c>
      <c r="H1742" s="29">
        <v>237000</v>
      </c>
      <c r="I1742" s="30">
        <v>2024</v>
      </c>
    </row>
    <row r="1743" spans="1:9" ht="16.5" customHeight="1">
      <c r="A1743" s="18"/>
      <c r="B1743" s="19" t="s">
        <v>2655</v>
      </c>
      <c r="C1743" s="25">
        <v>26</v>
      </c>
      <c r="D1743" s="25">
        <v>1447853</v>
      </c>
      <c r="E1743" s="19" t="s">
        <v>7816</v>
      </c>
      <c r="F1743" s="35" t="s">
        <v>2762</v>
      </c>
      <c r="G1743" s="27">
        <v>28261.72</v>
      </c>
      <c r="H1743" s="29">
        <v>28260</v>
      </c>
      <c r="I1743" s="30">
        <v>2024</v>
      </c>
    </row>
    <row r="1744" spans="1:9" ht="16.5" customHeight="1">
      <c r="A1744" s="18"/>
      <c r="B1744" s="19" t="s">
        <v>2655</v>
      </c>
      <c r="C1744" s="25">
        <v>27</v>
      </c>
      <c r="D1744" s="25">
        <v>1447854</v>
      </c>
      <c r="E1744" s="19" t="s">
        <v>7817</v>
      </c>
      <c r="F1744" s="35" t="s">
        <v>2763</v>
      </c>
      <c r="G1744" s="27">
        <v>5772.41</v>
      </c>
      <c r="H1744" s="29">
        <v>5000</v>
      </c>
      <c r="I1744" s="30">
        <v>2024</v>
      </c>
    </row>
    <row r="1745" spans="1:9" ht="16.5" customHeight="1">
      <c r="A1745" s="18"/>
      <c r="B1745" s="19" t="s">
        <v>2655</v>
      </c>
      <c r="C1745" s="25">
        <v>28</v>
      </c>
      <c r="D1745" s="25">
        <v>1447856</v>
      </c>
      <c r="E1745" s="19" t="s">
        <v>7818</v>
      </c>
      <c r="F1745" s="35" t="s">
        <v>7819</v>
      </c>
      <c r="G1745" s="27">
        <v>71717.77</v>
      </c>
      <c r="H1745" s="29">
        <v>10345</v>
      </c>
      <c r="I1745" s="30">
        <v>2024</v>
      </c>
    </row>
    <row r="1746" spans="1:9" ht="16.5" customHeight="1">
      <c r="A1746" s="18"/>
      <c r="B1746" s="19" t="s">
        <v>2655</v>
      </c>
      <c r="C1746" s="25">
        <v>29</v>
      </c>
      <c r="D1746" s="25">
        <v>1447857</v>
      </c>
      <c r="E1746" s="19" t="s">
        <v>7820</v>
      </c>
      <c r="F1746" s="35" t="s">
        <v>7821</v>
      </c>
      <c r="G1746" s="27">
        <v>76556.490000000005</v>
      </c>
      <c r="H1746" s="29">
        <v>95890</v>
      </c>
      <c r="I1746" s="30">
        <v>2024</v>
      </c>
    </row>
    <row r="1747" spans="1:9" ht="16.5" customHeight="1">
      <c r="A1747" s="18"/>
      <c r="B1747" s="19" t="s">
        <v>2655</v>
      </c>
      <c r="C1747" s="25">
        <v>30</v>
      </c>
      <c r="D1747" s="25">
        <v>1447858</v>
      </c>
      <c r="E1747" s="19" t="s">
        <v>7822</v>
      </c>
      <c r="F1747" s="35" t="s">
        <v>7823</v>
      </c>
      <c r="G1747" s="27">
        <v>154697.16</v>
      </c>
      <c r="H1747" s="29">
        <v>36890</v>
      </c>
      <c r="I1747" s="30">
        <v>2024</v>
      </c>
    </row>
    <row r="1748" spans="1:9" ht="16.5" customHeight="1">
      <c r="A1748" s="18"/>
      <c r="B1748" s="19" t="s">
        <v>2655</v>
      </c>
      <c r="C1748" s="25">
        <v>31</v>
      </c>
      <c r="D1748" s="25">
        <v>1447871</v>
      </c>
      <c r="E1748" s="19" t="s">
        <v>7824</v>
      </c>
      <c r="F1748" s="35" t="s">
        <v>2765</v>
      </c>
      <c r="G1748" s="27">
        <v>40335.14</v>
      </c>
      <c r="H1748" s="29">
        <v>86000</v>
      </c>
      <c r="I1748" s="30">
        <v>2024</v>
      </c>
    </row>
    <row r="1749" spans="1:9" ht="16.5" customHeight="1">
      <c r="A1749" s="18"/>
      <c r="B1749" s="19" t="s">
        <v>2655</v>
      </c>
      <c r="C1749" s="25">
        <v>32</v>
      </c>
      <c r="D1749" s="25">
        <v>1447883</v>
      </c>
      <c r="E1749" s="19" t="s">
        <v>7825</v>
      </c>
      <c r="F1749" s="35" t="s">
        <v>2724</v>
      </c>
      <c r="G1749" s="27">
        <v>45013.56</v>
      </c>
      <c r="H1749" s="29">
        <v>221350</v>
      </c>
      <c r="I1749" s="30">
        <v>2024</v>
      </c>
    </row>
    <row r="1750" spans="1:9" ht="16.5" customHeight="1">
      <c r="A1750" s="18"/>
      <c r="B1750" s="19" t="s">
        <v>2655</v>
      </c>
      <c r="C1750" s="25">
        <v>33</v>
      </c>
      <c r="D1750" s="25">
        <v>1447884</v>
      </c>
      <c r="E1750" s="19" t="s">
        <v>7826</v>
      </c>
      <c r="F1750" s="35" t="s">
        <v>2716</v>
      </c>
      <c r="G1750" s="27">
        <v>35515.81</v>
      </c>
      <c r="H1750" s="29">
        <v>229450</v>
      </c>
      <c r="I1750" s="30">
        <v>2024</v>
      </c>
    </row>
    <row r="1751" spans="1:9" ht="16.5" customHeight="1">
      <c r="A1751" s="18"/>
      <c r="B1751" s="19" t="s">
        <v>2655</v>
      </c>
      <c r="C1751" s="25">
        <v>34</v>
      </c>
      <c r="D1751" s="25">
        <v>1447885</v>
      </c>
      <c r="E1751" s="19" t="s">
        <v>7827</v>
      </c>
      <c r="F1751" s="35" t="s">
        <v>2726</v>
      </c>
      <c r="G1751" s="27">
        <v>37111.550000000003</v>
      </c>
      <c r="H1751" s="29">
        <v>216550</v>
      </c>
      <c r="I1751" s="30">
        <v>2024</v>
      </c>
    </row>
    <row r="1752" spans="1:9" ht="16.5" customHeight="1">
      <c r="A1752" s="18"/>
      <c r="B1752" s="19" t="s">
        <v>2655</v>
      </c>
      <c r="C1752" s="25">
        <v>35</v>
      </c>
      <c r="D1752" s="25">
        <v>1447888</v>
      </c>
      <c r="E1752" s="19" t="s">
        <v>7828</v>
      </c>
      <c r="F1752" s="35" t="s">
        <v>2725</v>
      </c>
      <c r="G1752" s="27">
        <v>33422.050000000003</v>
      </c>
      <c r="H1752" s="29">
        <v>39000</v>
      </c>
      <c r="I1752" s="30">
        <v>2025</v>
      </c>
    </row>
    <row r="1753" spans="1:9" ht="16.5" customHeight="1">
      <c r="A1753" s="18"/>
      <c r="B1753" s="19" t="s">
        <v>2655</v>
      </c>
      <c r="C1753" s="25">
        <v>36</v>
      </c>
      <c r="D1753" s="25">
        <v>1447889</v>
      </c>
      <c r="E1753" s="19" t="s">
        <v>7829</v>
      </c>
      <c r="F1753" s="35" t="s">
        <v>2727</v>
      </c>
      <c r="G1753" s="27">
        <v>39246.949999999997</v>
      </c>
      <c r="H1753" s="29">
        <v>210550</v>
      </c>
      <c r="I1753" s="30">
        <v>2024</v>
      </c>
    </row>
    <row r="1754" spans="1:9" ht="16.5" customHeight="1">
      <c r="A1754" s="18"/>
      <c r="B1754" s="19" t="s">
        <v>2655</v>
      </c>
      <c r="C1754" s="25">
        <v>37</v>
      </c>
      <c r="D1754" s="25">
        <v>1447907</v>
      </c>
      <c r="E1754" s="19" t="s">
        <v>7830</v>
      </c>
      <c r="F1754" s="35" t="s">
        <v>7831</v>
      </c>
      <c r="G1754" s="27">
        <v>3756</v>
      </c>
      <c r="H1754" s="29">
        <v>12000</v>
      </c>
      <c r="I1754" s="30">
        <v>2024</v>
      </c>
    </row>
    <row r="1755" spans="1:9">
      <c r="A1755" s="18"/>
      <c r="B1755" s="19" t="s">
        <v>2655</v>
      </c>
      <c r="C1755" s="25">
        <v>38</v>
      </c>
      <c r="D1755" s="25">
        <v>1234379</v>
      </c>
      <c r="E1755" s="19" t="s">
        <v>7832</v>
      </c>
      <c r="F1755" s="35" t="s">
        <v>7833</v>
      </c>
      <c r="G1755" s="27">
        <v>218745.69</v>
      </c>
      <c r="H1755" s="29">
        <v>262300</v>
      </c>
      <c r="I1755" s="30">
        <v>2024</v>
      </c>
    </row>
    <row r="1756" spans="1:9" ht="16.5" customHeight="1">
      <c r="A1756" s="18"/>
      <c r="B1756" s="19" t="s">
        <v>2655</v>
      </c>
      <c r="C1756" s="25">
        <v>39</v>
      </c>
      <c r="D1756" s="25">
        <v>1234425</v>
      </c>
      <c r="E1756" s="19" t="s">
        <v>7834</v>
      </c>
      <c r="F1756" s="35" t="s">
        <v>7835</v>
      </c>
      <c r="G1756" s="27">
        <v>18269.400000000001</v>
      </c>
      <c r="H1756" s="29">
        <v>23800</v>
      </c>
      <c r="I1756" s="30">
        <v>2024</v>
      </c>
    </row>
    <row r="1757" spans="1:9" ht="16.5" customHeight="1">
      <c r="A1757" s="18"/>
      <c r="B1757" s="19" t="s">
        <v>2655</v>
      </c>
      <c r="C1757" s="25">
        <v>40</v>
      </c>
      <c r="D1757" s="25">
        <v>1234447</v>
      </c>
      <c r="E1757" s="19" t="s">
        <v>7836</v>
      </c>
      <c r="F1757" s="35" t="s">
        <v>7837</v>
      </c>
      <c r="G1757" s="27">
        <v>3525.9</v>
      </c>
      <c r="H1757" s="29">
        <v>4600</v>
      </c>
      <c r="I1757" s="30">
        <v>2024</v>
      </c>
    </row>
    <row r="1758" spans="1:9" ht="16.5" customHeight="1">
      <c r="A1758" s="18"/>
      <c r="B1758" s="19" t="s">
        <v>2655</v>
      </c>
      <c r="C1758" s="25">
        <v>41</v>
      </c>
      <c r="D1758" s="25">
        <v>1234462</v>
      </c>
      <c r="E1758" s="19" t="s">
        <v>7838</v>
      </c>
      <c r="F1758" s="35" t="s">
        <v>7839</v>
      </c>
      <c r="G1758" s="27">
        <v>45082.12</v>
      </c>
      <c r="H1758" s="29">
        <v>58600</v>
      </c>
      <c r="I1758" s="30">
        <v>2024</v>
      </c>
    </row>
    <row r="1759" spans="1:9" ht="16.5" customHeight="1">
      <c r="A1759" s="18"/>
      <c r="B1759" s="19" t="s">
        <v>2655</v>
      </c>
      <c r="C1759" s="25">
        <v>42</v>
      </c>
      <c r="D1759" s="25">
        <v>1234502</v>
      </c>
      <c r="E1759" s="19" t="s">
        <v>7840</v>
      </c>
      <c r="F1759" s="35" t="s">
        <v>7841</v>
      </c>
      <c r="G1759" s="27">
        <v>10601</v>
      </c>
      <c r="H1759" s="29">
        <v>13800</v>
      </c>
      <c r="I1759" s="30">
        <v>2024</v>
      </c>
    </row>
    <row r="1760" spans="1:9" ht="16.5" customHeight="1">
      <c r="A1760" s="18"/>
      <c r="B1760" s="19" t="s">
        <v>2655</v>
      </c>
      <c r="C1760" s="25">
        <v>43</v>
      </c>
      <c r="D1760" s="25">
        <v>1234508</v>
      </c>
      <c r="E1760" s="19" t="s">
        <v>7842</v>
      </c>
      <c r="F1760" s="35" t="s">
        <v>7843</v>
      </c>
      <c r="G1760" s="27">
        <v>68942.5</v>
      </c>
      <c r="H1760" s="29">
        <v>87600</v>
      </c>
      <c r="I1760" s="30">
        <v>2024</v>
      </c>
    </row>
    <row r="1761" spans="1:9" ht="16.5" customHeight="1">
      <c r="A1761" s="18"/>
      <c r="B1761" s="19" t="s">
        <v>2655</v>
      </c>
      <c r="C1761" s="25">
        <v>44</v>
      </c>
      <c r="D1761" s="25">
        <v>1234598</v>
      </c>
      <c r="E1761" s="19" t="s">
        <v>7844</v>
      </c>
      <c r="F1761" s="35" t="s">
        <v>7845</v>
      </c>
      <c r="G1761" s="27">
        <v>112777</v>
      </c>
      <c r="H1761" s="29">
        <v>144400</v>
      </c>
      <c r="I1761" s="30">
        <v>2024</v>
      </c>
    </row>
    <row r="1762" spans="1:9" ht="16.5" customHeight="1">
      <c r="A1762" s="18"/>
      <c r="B1762" s="19" t="s">
        <v>2655</v>
      </c>
      <c r="C1762" s="25">
        <v>45</v>
      </c>
      <c r="D1762" s="25">
        <v>1234623</v>
      </c>
      <c r="E1762" s="19" t="s">
        <v>7846</v>
      </c>
      <c r="F1762" s="35" t="s">
        <v>7847</v>
      </c>
      <c r="G1762" s="27">
        <v>8944</v>
      </c>
      <c r="H1762" s="29">
        <v>11600</v>
      </c>
      <c r="I1762" s="30">
        <v>2024</v>
      </c>
    </row>
    <row r="1763" spans="1:9" ht="16.5" customHeight="1">
      <c r="A1763" s="18"/>
      <c r="B1763" s="19" t="s">
        <v>2655</v>
      </c>
      <c r="C1763" s="25">
        <v>46</v>
      </c>
      <c r="D1763" s="25">
        <v>1234636</v>
      </c>
      <c r="E1763" s="19" t="s">
        <v>7848</v>
      </c>
      <c r="F1763" s="35" t="s">
        <v>7849</v>
      </c>
      <c r="G1763" s="27">
        <v>13168.5</v>
      </c>
      <c r="H1763" s="29">
        <v>17100</v>
      </c>
      <c r="I1763" s="30">
        <v>2024</v>
      </c>
    </row>
    <row r="1764" spans="1:9" ht="16.5" customHeight="1">
      <c r="A1764" s="18"/>
      <c r="B1764" s="19" t="s">
        <v>2655</v>
      </c>
      <c r="C1764" s="25">
        <v>47</v>
      </c>
      <c r="D1764" s="25">
        <v>1238048</v>
      </c>
      <c r="E1764" s="19" t="s">
        <v>7850</v>
      </c>
      <c r="F1764" s="35" t="s">
        <v>7851</v>
      </c>
      <c r="G1764" s="27">
        <v>11335</v>
      </c>
      <c r="H1764" s="29">
        <v>14700</v>
      </c>
      <c r="I1764" s="30">
        <v>2024</v>
      </c>
    </row>
    <row r="1765" spans="1:9" ht="16.5" customHeight="1">
      <c r="A1765" s="18"/>
      <c r="B1765" s="19" t="s">
        <v>2655</v>
      </c>
      <c r="C1765" s="25">
        <v>48</v>
      </c>
      <c r="D1765" s="25">
        <v>1445163</v>
      </c>
      <c r="E1765" s="19" t="s">
        <v>7852</v>
      </c>
      <c r="F1765" s="35" t="s">
        <v>7853</v>
      </c>
      <c r="G1765" s="27">
        <v>80942.850000000006</v>
      </c>
      <c r="H1765" s="29">
        <v>101300</v>
      </c>
      <c r="I1765" s="30">
        <v>2024</v>
      </c>
    </row>
    <row r="1766" spans="1:9" ht="28.5" customHeight="1">
      <c r="A1766" s="18"/>
      <c r="B1766" s="19" t="s">
        <v>2655</v>
      </c>
      <c r="C1766" s="25">
        <v>49</v>
      </c>
      <c r="D1766" s="25">
        <v>1446658</v>
      </c>
      <c r="E1766" s="19" t="s">
        <v>7854</v>
      </c>
      <c r="F1766" s="31" t="s">
        <v>2670</v>
      </c>
      <c r="G1766" s="27">
        <v>390818.61</v>
      </c>
      <c r="H1766" s="29">
        <v>420300</v>
      </c>
      <c r="I1766" s="30">
        <v>2024</v>
      </c>
    </row>
    <row r="1767" spans="1:9" ht="16.5" customHeight="1">
      <c r="A1767" s="18"/>
      <c r="B1767" s="19" t="s">
        <v>2655</v>
      </c>
      <c r="C1767" s="25">
        <v>50</v>
      </c>
      <c r="D1767" s="25">
        <v>1447046</v>
      </c>
      <c r="E1767" s="19" t="s">
        <v>7855</v>
      </c>
      <c r="F1767" s="35" t="s">
        <v>2665</v>
      </c>
      <c r="G1767" s="27">
        <v>136931.48000000001</v>
      </c>
      <c r="H1767" s="29">
        <v>147300</v>
      </c>
      <c r="I1767" s="30">
        <v>2024</v>
      </c>
    </row>
    <row r="1768" spans="1:9" ht="16.5" customHeight="1">
      <c r="A1768" s="18"/>
      <c r="B1768" s="19" t="s">
        <v>2655</v>
      </c>
      <c r="C1768" s="25">
        <v>51</v>
      </c>
      <c r="D1768" s="25">
        <v>1447618</v>
      </c>
      <c r="E1768" s="19" t="s">
        <v>7856</v>
      </c>
      <c r="F1768" s="35" t="s">
        <v>7857</v>
      </c>
      <c r="G1768" s="27">
        <v>319954.05</v>
      </c>
      <c r="H1768" s="29">
        <v>344000</v>
      </c>
      <c r="I1768" s="30">
        <v>2024</v>
      </c>
    </row>
    <row r="1769" spans="1:9" ht="16.5" customHeight="1">
      <c r="A1769" s="18"/>
      <c r="B1769" s="19" t="s">
        <v>2655</v>
      </c>
      <c r="C1769" s="25">
        <v>52</v>
      </c>
      <c r="D1769" s="25">
        <v>1447809</v>
      </c>
      <c r="E1769" s="19" t="s">
        <v>7858</v>
      </c>
      <c r="F1769" s="35" t="s">
        <v>2768</v>
      </c>
      <c r="G1769" s="108">
        <v>10276.35</v>
      </c>
      <c r="H1769" s="29">
        <v>56000</v>
      </c>
      <c r="I1769" s="30">
        <v>2026</v>
      </c>
    </row>
    <row r="1770" spans="1:9" ht="16.5" customHeight="1">
      <c r="A1770" s="18"/>
      <c r="B1770" s="19" t="s">
        <v>2655</v>
      </c>
      <c r="C1770" s="25">
        <v>53</v>
      </c>
      <c r="D1770" s="25">
        <v>1447811</v>
      </c>
      <c r="E1770" s="19" t="s">
        <v>7859</v>
      </c>
      <c r="F1770" s="35" t="s">
        <v>2769</v>
      </c>
      <c r="G1770" s="108">
        <v>1091.7</v>
      </c>
      <c r="H1770" s="29">
        <v>3000</v>
      </c>
      <c r="I1770" s="30">
        <v>2025</v>
      </c>
    </row>
    <row r="1771" spans="1:9" ht="16.5" customHeight="1">
      <c r="A1771" s="18"/>
      <c r="B1771" s="19" t="s">
        <v>2655</v>
      </c>
      <c r="C1771" s="25">
        <v>54</v>
      </c>
      <c r="D1771" s="25">
        <v>1447818</v>
      </c>
      <c r="E1771" s="19" t="s">
        <v>7860</v>
      </c>
      <c r="F1771" s="35" t="s">
        <v>2740</v>
      </c>
      <c r="G1771" s="108">
        <v>28465.68</v>
      </c>
      <c r="H1771" s="29">
        <v>28500</v>
      </c>
      <c r="I1771" s="30">
        <v>2025</v>
      </c>
    </row>
    <row r="1772" spans="1:9" ht="16.5" customHeight="1">
      <c r="A1772" s="18"/>
      <c r="B1772" s="19" t="s">
        <v>2655</v>
      </c>
      <c r="C1772" s="25">
        <v>55</v>
      </c>
      <c r="D1772" s="25">
        <v>1447826</v>
      </c>
      <c r="E1772" s="19" t="s">
        <v>7861</v>
      </c>
      <c r="F1772" s="35" t="s">
        <v>2715</v>
      </c>
      <c r="G1772" s="108">
        <v>3950.04</v>
      </c>
      <c r="H1772" s="29">
        <v>4000</v>
      </c>
      <c r="I1772" s="30">
        <v>2025</v>
      </c>
    </row>
    <row r="1773" spans="1:9" ht="16.5" customHeight="1">
      <c r="A1773" s="18"/>
      <c r="B1773" s="19" t="s">
        <v>2655</v>
      </c>
      <c r="C1773" s="25">
        <v>56</v>
      </c>
      <c r="D1773" s="25">
        <v>1447827</v>
      </c>
      <c r="E1773" s="19" t="s">
        <v>7862</v>
      </c>
      <c r="F1773" s="35" t="s">
        <v>2711</v>
      </c>
      <c r="G1773" s="108">
        <v>16585.78</v>
      </c>
      <c r="H1773" s="29">
        <v>16600</v>
      </c>
      <c r="I1773" s="30">
        <v>2025</v>
      </c>
    </row>
    <row r="1774" spans="1:9" ht="16.5" customHeight="1">
      <c r="A1774" s="18"/>
      <c r="B1774" s="19" t="s">
        <v>2655</v>
      </c>
      <c r="C1774" s="25">
        <v>57</v>
      </c>
      <c r="D1774" s="25">
        <v>1447830</v>
      </c>
      <c r="E1774" s="19" t="s">
        <v>7863</v>
      </c>
      <c r="F1774" s="35" t="s">
        <v>2714</v>
      </c>
      <c r="G1774" s="108">
        <v>8098.38</v>
      </c>
      <c r="H1774" s="29">
        <v>8100</v>
      </c>
      <c r="I1774" s="30">
        <v>2025</v>
      </c>
    </row>
    <row r="1775" spans="1:9" ht="16.5" customHeight="1">
      <c r="A1775" s="18"/>
      <c r="B1775" s="19" t="s">
        <v>2655</v>
      </c>
      <c r="C1775" s="25">
        <v>58</v>
      </c>
      <c r="D1775" s="25">
        <v>1447832</v>
      </c>
      <c r="E1775" s="19" t="s">
        <v>7864</v>
      </c>
      <c r="F1775" s="35" t="s">
        <v>2709</v>
      </c>
      <c r="G1775" s="108">
        <v>5771.08</v>
      </c>
      <c r="H1775" s="29">
        <v>7700</v>
      </c>
      <c r="I1775" s="30">
        <v>2025</v>
      </c>
    </row>
    <row r="1776" spans="1:9" ht="16.5" customHeight="1">
      <c r="A1776" s="18"/>
      <c r="B1776" s="19" t="s">
        <v>2655</v>
      </c>
      <c r="C1776" s="25">
        <v>59</v>
      </c>
      <c r="D1776" s="25">
        <v>1447833</v>
      </c>
      <c r="E1776" s="19" t="s">
        <v>7865</v>
      </c>
      <c r="F1776" s="35" t="s">
        <v>2706</v>
      </c>
      <c r="G1776" s="108">
        <v>5663.97</v>
      </c>
      <c r="H1776" s="29">
        <v>5700</v>
      </c>
      <c r="I1776" s="30">
        <v>2025</v>
      </c>
    </row>
    <row r="1777" spans="1:9" ht="16.5" customHeight="1">
      <c r="A1777" s="18"/>
      <c r="B1777" s="19" t="s">
        <v>2655</v>
      </c>
      <c r="C1777" s="25">
        <v>60</v>
      </c>
      <c r="D1777" s="25">
        <v>1447838</v>
      </c>
      <c r="E1777" s="19" t="s">
        <v>7866</v>
      </c>
      <c r="F1777" s="35" t="s">
        <v>2713</v>
      </c>
      <c r="G1777" s="108">
        <v>19952.52</v>
      </c>
      <c r="H1777" s="29">
        <v>20000</v>
      </c>
      <c r="I1777" s="30">
        <v>2025</v>
      </c>
    </row>
    <row r="1778" spans="1:9" ht="16.5" customHeight="1">
      <c r="A1778" s="18"/>
      <c r="B1778" s="19" t="s">
        <v>2655</v>
      </c>
      <c r="C1778" s="25">
        <v>61</v>
      </c>
      <c r="D1778" s="25">
        <v>1447849</v>
      </c>
      <c r="E1778" s="19" t="s">
        <v>7867</v>
      </c>
      <c r="F1778" s="35" t="s">
        <v>2754</v>
      </c>
      <c r="G1778" s="108">
        <v>3344.04</v>
      </c>
      <c r="H1778" s="29">
        <v>3400</v>
      </c>
      <c r="I1778" s="30">
        <v>2024</v>
      </c>
    </row>
    <row r="1779" spans="1:9" ht="16.5" customHeight="1">
      <c r="A1779" s="18"/>
      <c r="B1779" s="19" t="s">
        <v>2655</v>
      </c>
      <c r="C1779" s="25">
        <v>62</v>
      </c>
      <c r="D1779" s="25">
        <v>1447855</v>
      </c>
      <c r="E1779" s="19" t="s">
        <v>7868</v>
      </c>
      <c r="F1779" s="35" t="s">
        <v>2756</v>
      </c>
      <c r="G1779" s="108">
        <v>17385.580000000002</v>
      </c>
      <c r="H1779" s="29">
        <v>17400</v>
      </c>
      <c r="I1779" s="30">
        <v>2024</v>
      </c>
    </row>
    <row r="1780" spans="1:9" ht="16.5" customHeight="1">
      <c r="A1780" s="18"/>
      <c r="B1780" s="19" t="s">
        <v>2655</v>
      </c>
      <c r="C1780" s="25">
        <v>63</v>
      </c>
      <c r="D1780" s="25">
        <v>1447873</v>
      </c>
      <c r="E1780" s="19" t="s">
        <v>7869</v>
      </c>
      <c r="F1780" s="35" t="s">
        <v>2748</v>
      </c>
      <c r="G1780" s="108">
        <v>1855.95</v>
      </c>
      <c r="H1780" s="29">
        <v>86000</v>
      </c>
      <c r="I1780" s="30">
        <v>2027</v>
      </c>
    </row>
    <row r="1781" spans="1:9" ht="16.5" customHeight="1">
      <c r="A1781" s="18"/>
      <c r="B1781" s="19" t="s">
        <v>2655</v>
      </c>
      <c r="C1781" s="25">
        <v>64</v>
      </c>
      <c r="D1781" s="25">
        <v>1447874</v>
      </c>
      <c r="E1781" s="19" t="s">
        <v>7870</v>
      </c>
      <c r="F1781" s="35" t="s">
        <v>2767</v>
      </c>
      <c r="G1781" s="108">
        <v>10206.629999999999</v>
      </c>
      <c r="H1781" s="29">
        <v>37000</v>
      </c>
      <c r="I1781" s="30">
        <v>2027</v>
      </c>
    </row>
    <row r="1782" spans="1:9">
      <c r="A1782" s="18"/>
      <c r="B1782" s="19" t="s">
        <v>2655</v>
      </c>
      <c r="C1782" s="25">
        <v>65</v>
      </c>
      <c r="D1782" s="25">
        <v>1447880</v>
      </c>
      <c r="E1782" s="19" t="s">
        <v>7871</v>
      </c>
      <c r="F1782" s="35" t="s">
        <v>2678</v>
      </c>
      <c r="G1782" s="108">
        <v>1082.2</v>
      </c>
      <c r="H1782" s="29">
        <v>1100</v>
      </c>
      <c r="I1782" s="30">
        <v>2027</v>
      </c>
    </row>
    <row r="1783" spans="1:9">
      <c r="A1783" s="18"/>
      <c r="B1783" s="19" t="s">
        <v>2655</v>
      </c>
      <c r="C1783" s="25">
        <v>66</v>
      </c>
      <c r="D1783" s="25">
        <v>1447881</v>
      </c>
      <c r="E1783" s="19" t="s">
        <v>7872</v>
      </c>
      <c r="F1783" s="35" t="s">
        <v>2676</v>
      </c>
      <c r="G1783" s="108">
        <v>4999.28</v>
      </c>
      <c r="H1783" s="29">
        <v>320000</v>
      </c>
      <c r="I1783" s="30">
        <v>2027</v>
      </c>
    </row>
    <row r="1784" spans="1:9" ht="16.5" customHeight="1">
      <c r="A1784" s="18"/>
      <c r="B1784" s="19" t="s">
        <v>2655</v>
      </c>
      <c r="C1784" s="25">
        <v>67</v>
      </c>
      <c r="D1784" s="25">
        <v>1447890</v>
      </c>
      <c r="E1784" s="19" t="s">
        <v>7873</v>
      </c>
      <c r="F1784" s="35" t="s">
        <v>2728</v>
      </c>
      <c r="G1784" s="108">
        <v>25375.68</v>
      </c>
      <c r="H1784" s="29">
        <v>160000</v>
      </c>
      <c r="I1784" s="30">
        <v>2027</v>
      </c>
    </row>
    <row r="1785" spans="1:9" ht="16.5" customHeight="1">
      <c r="A1785" s="18"/>
      <c r="B1785" s="19" t="s">
        <v>2655</v>
      </c>
      <c r="C1785" s="25">
        <v>68</v>
      </c>
      <c r="D1785" s="25">
        <v>1447891</v>
      </c>
      <c r="E1785" s="19" t="s">
        <v>7874</v>
      </c>
      <c r="F1785" s="35" t="s">
        <v>2723</v>
      </c>
      <c r="G1785" s="108">
        <v>30156.1</v>
      </c>
      <c r="H1785" s="29">
        <v>180000</v>
      </c>
      <c r="I1785" s="30">
        <v>2027</v>
      </c>
    </row>
    <row r="1786" spans="1:9" ht="16.5" customHeight="1">
      <c r="A1786" s="18"/>
      <c r="B1786" s="19" t="s">
        <v>2655</v>
      </c>
      <c r="C1786" s="25">
        <v>69</v>
      </c>
      <c r="D1786" s="25">
        <v>1447894</v>
      </c>
      <c r="E1786" s="19" t="s">
        <v>7875</v>
      </c>
      <c r="F1786" s="35" t="s">
        <v>2719</v>
      </c>
      <c r="G1786" s="108">
        <v>21620.080000000002</v>
      </c>
      <c r="H1786" s="29">
        <v>230000</v>
      </c>
      <c r="I1786" s="30">
        <v>2027</v>
      </c>
    </row>
    <row r="1787" spans="1:9" ht="16.5" customHeight="1">
      <c r="A1787" s="18"/>
      <c r="B1787" s="19" t="s">
        <v>2655</v>
      </c>
      <c r="C1787" s="25">
        <v>70</v>
      </c>
      <c r="D1787" s="25">
        <v>1447895</v>
      </c>
      <c r="E1787" s="19" t="s">
        <v>7876</v>
      </c>
      <c r="F1787" s="35" t="s">
        <v>2722</v>
      </c>
      <c r="G1787" s="108">
        <v>19208.45</v>
      </c>
      <c r="H1787" s="29">
        <v>160000</v>
      </c>
      <c r="I1787" s="30">
        <v>2026</v>
      </c>
    </row>
    <row r="1788" spans="1:9" ht="16.5" customHeight="1">
      <c r="A1788" s="18"/>
      <c r="B1788" s="19" t="s">
        <v>2655</v>
      </c>
      <c r="C1788" s="25">
        <v>71</v>
      </c>
      <c r="D1788" s="25">
        <v>1447896</v>
      </c>
      <c r="E1788" s="19" t="s">
        <v>7877</v>
      </c>
      <c r="F1788" s="35" t="s">
        <v>2721</v>
      </c>
      <c r="G1788" s="108">
        <v>18407.990000000002</v>
      </c>
      <c r="H1788" s="29">
        <v>180000</v>
      </c>
      <c r="I1788" s="30">
        <v>2027</v>
      </c>
    </row>
    <row r="1789" spans="1:9" ht="16.5" customHeight="1">
      <c r="A1789" s="18"/>
      <c r="B1789" s="19" t="s">
        <v>2655</v>
      </c>
      <c r="C1789" s="25">
        <v>72</v>
      </c>
      <c r="D1789" s="25">
        <v>1447897</v>
      </c>
      <c r="E1789" s="19" t="s">
        <v>7878</v>
      </c>
      <c r="F1789" s="35" t="s">
        <v>2747</v>
      </c>
      <c r="G1789" s="108">
        <v>9048.5499999999993</v>
      </c>
      <c r="H1789" s="29">
        <v>35000</v>
      </c>
      <c r="I1789" s="30">
        <v>2025</v>
      </c>
    </row>
    <row r="1790" spans="1:9" ht="16.5" customHeight="1">
      <c r="A1790" s="18"/>
      <c r="B1790" s="19" t="s">
        <v>2655</v>
      </c>
      <c r="C1790" s="25">
        <v>73</v>
      </c>
      <c r="D1790" s="25">
        <v>1447899</v>
      </c>
      <c r="E1790" s="19" t="s">
        <v>7879</v>
      </c>
      <c r="F1790" s="35" t="s">
        <v>2720</v>
      </c>
      <c r="G1790" s="108">
        <v>18349.400000000001</v>
      </c>
      <c r="H1790" s="29">
        <v>65000</v>
      </c>
      <c r="I1790" s="30">
        <v>2025</v>
      </c>
    </row>
    <row r="1791" spans="1:9" ht="16.5" customHeight="1">
      <c r="A1791" s="18"/>
      <c r="B1791" s="19" t="s">
        <v>2655</v>
      </c>
      <c r="C1791" s="25">
        <v>74</v>
      </c>
      <c r="D1791" s="25">
        <v>1447902</v>
      </c>
      <c r="E1791" s="19" t="s">
        <v>7880</v>
      </c>
      <c r="F1791" s="35" t="s">
        <v>2745</v>
      </c>
      <c r="G1791" s="108">
        <v>11974.4</v>
      </c>
      <c r="H1791" s="29">
        <v>15000</v>
      </c>
      <c r="I1791" s="30">
        <v>2027</v>
      </c>
    </row>
    <row r="1792" spans="1:9" ht="16.5" customHeight="1">
      <c r="A1792" s="18"/>
      <c r="B1792" s="19" t="s">
        <v>2655</v>
      </c>
      <c r="C1792" s="25">
        <v>75</v>
      </c>
      <c r="D1792" s="25">
        <v>1447904</v>
      </c>
      <c r="E1792" s="19" t="s">
        <v>7881</v>
      </c>
      <c r="F1792" s="35" t="s">
        <v>2742</v>
      </c>
      <c r="G1792" s="108">
        <v>11015.68</v>
      </c>
      <c r="H1792" s="29">
        <v>230000</v>
      </c>
      <c r="I1792" s="30">
        <v>2026</v>
      </c>
    </row>
    <row r="1793" spans="1:9" ht="16.5" customHeight="1">
      <c r="A1793" s="18"/>
      <c r="B1793" s="19" t="s">
        <v>2655</v>
      </c>
      <c r="C1793" s="25">
        <v>76</v>
      </c>
      <c r="D1793" s="25">
        <v>1447905</v>
      </c>
      <c r="E1793" s="19" t="s">
        <v>7882</v>
      </c>
      <c r="F1793" s="35" t="s">
        <v>2743</v>
      </c>
      <c r="G1793" s="108">
        <v>6712.98</v>
      </c>
      <c r="H1793" s="29">
        <v>30000</v>
      </c>
      <c r="I1793" s="30">
        <v>2027</v>
      </c>
    </row>
    <row r="1794" spans="1:9" ht="16.5" customHeight="1">
      <c r="A1794" s="18"/>
      <c r="B1794" s="19" t="s">
        <v>2655</v>
      </c>
      <c r="C1794" s="25">
        <v>77</v>
      </c>
      <c r="D1794" s="25">
        <v>1239094</v>
      </c>
      <c r="E1794" s="19" t="s">
        <v>7883</v>
      </c>
      <c r="F1794" s="35" t="s">
        <v>4848</v>
      </c>
      <c r="G1794" s="108">
        <v>26665.06</v>
      </c>
      <c r="H1794" s="29">
        <v>41000</v>
      </c>
      <c r="I1794" s="30">
        <v>2026</v>
      </c>
    </row>
    <row r="1795" spans="1:9" ht="36" customHeight="1">
      <c r="A1795" s="18">
        <v>63</v>
      </c>
      <c r="B1795" s="19" t="s">
        <v>2775</v>
      </c>
      <c r="C1795" s="25">
        <v>1</v>
      </c>
      <c r="D1795" s="25">
        <v>1243415</v>
      </c>
      <c r="E1795" s="25" t="s">
        <v>7884</v>
      </c>
      <c r="F1795" s="31" t="s">
        <v>7885</v>
      </c>
      <c r="G1795" s="27">
        <v>549802.78</v>
      </c>
      <c r="H1795" s="29">
        <v>6038346.0899999999</v>
      </c>
      <c r="I1795" s="30" t="s">
        <v>7886</v>
      </c>
    </row>
    <row r="1796" spans="1:9" ht="30.95" customHeight="1">
      <c r="A1796" s="18"/>
      <c r="B1796" s="19" t="s">
        <v>2775</v>
      </c>
      <c r="C1796" s="25">
        <f>C1795+1</f>
        <v>2</v>
      </c>
      <c r="D1796" s="25">
        <v>1229963</v>
      </c>
      <c r="E1796" s="25" t="s">
        <v>7887</v>
      </c>
      <c r="F1796" s="31" t="s">
        <v>7888</v>
      </c>
      <c r="G1796" s="27">
        <v>826537.8</v>
      </c>
      <c r="H1796" s="29">
        <v>2090000</v>
      </c>
      <c r="I1796" s="30" t="s">
        <v>5209</v>
      </c>
    </row>
    <row r="1797" spans="1:9" ht="16.5" customHeight="1">
      <c r="A1797" s="18"/>
      <c r="B1797" s="19" t="s">
        <v>2775</v>
      </c>
      <c r="C1797" s="25">
        <f t="shared" ref="C1797:C1817" si="18">C1796+1</f>
        <v>3</v>
      </c>
      <c r="D1797" s="25">
        <v>1445126</v>
      </c>
      <c r="E1797" s="25" t="s">
        <v>7889</v>
      </c>
      <c r="F1797" s="31" t="s">
        <v>7890</v>
      </c>
      <c r="G1797" s="27">
        <v>6000022.8600000003</v>
      </c>
      <c r="H1797" s="27">
        <v>2000000</v>
      </c>
      <c r="I1797" s="30">
        <v>2024</v>
      </c>
    </row>
    <row r="1798" spans="1:9" ht="24" customHeight="1">
      <c r="A1798" s="18"/>
      <c r="B1798" s="19" t="s">
        <v>2775</v>
      </c>
      <c r="C1798" s="25">
        <f t="shared" si="18"/>
        <v>4</v>
      </c>
      <c r="D1798" s="25">
        <v>1445504</v>
      </c>
      <c r="E1798" s="25" t="s">
        <v>7891</v>
      </c>
      <c r="F1798" s="26" t="s">
        <v>2777</v>
      </c>
      <c r="G1798" s="27">
        <v>483894.34</v>
      </c>
      <c r="H1798" s="27">
        <v>1790000</v>
      </c>
      <c r="I1798" s="30" t="s">
        <v>7892</v>
      </c>
    </row>
    <row r="1799" spans="1:9" ht="16.5" customHeight="1">
      <c r="A1799" s="18"/>
      <c r="B1799" s="19" t="s">
        <v>2775</v>
      </c>
      <c r="C1799" s="25">
        <f t="shared" si="18"/>
        <v>5</v>
      </c>
      <c r="D1799" s="25">
        <v>1351047</v>
      </c>
      <c r="E1799" s="25" t="s">
        <v>7893</v>
      </c>
      <c r="F1799" s="26" t="s">
        <v>7894</v>
      </c>
      <c r="G1799" s="27">
        <v>573017.5</v>
      </c>
      <c r="H1799" s="27">
        <v>1807000</v>
      </c>
      <c r="I1799" s="30" t="s">
        <v>5209</v>
      </c>
    </row>
    <row r="1800" spans="1:9" ht="27.95" customHeight="1">
      <c r="A1800" s="18"/>
      <c r="B1800" s="19" t="s">
        <v>2775</v>
      </c>
      <c r="C1800" s="25">
        <f t="shared" si="18"/>
        <v>6</v>
      </c>
      <c r="D1800" s="25">
        <v>1244919</v>
      </c>
      <c r="E1800" s="25" t="s">
        <v>7895</v>
      </c>
      <c r="F1800" s="26" t="s">
        <v>7896</v>
      </c>
      <c r="G1800" s="27">
        <v>2190070.7999999998</v>
      </c>
      <c r="H1800" s="27">
        <v>4700000</v>
      </c>
      <c r="I1800" s="30" t="s">
        <v>5209</v>
      </c>
    </row>
    <row r="1801" spans="1:9" ht="27.95" customHeight="1">
      <c r="A1801" s="18"/>
      <c r="B1801" s="19" t="s">
        <v>2775</v>
      </c>
      <c r="C1801" s="25">
        <f t="shared" si="18"/>
        <v>7</v>
      </c>
      <c r="D1801" s="25">
        <v>1245015</v>
      </c>
      <c r="E1801" s="25" t="s">
        <v>7897</v>
      </c>
      <c r="F1801" s="26" t="s">
        <v>7898</v>
      </c>
      <c r="G1801" s="27">
        <v>10608</v>
      </c>
      <c r="H1801" s="27">
        <v>1400000</v>
      </c>
      <c r="I1801" s="30">
        <v>2024</v>
      </c>
    </row>
    <row r="1802" spans="1:9" ht="16.5" customHeight="1">
      <c r="A1802" s="18"/>
      <c r="B1802" s="19" t="s">
        <v>2775</v>
      </c>
      <c r="C1802" s="25">
        <f t="shared" si="18"/>
        <v>8</v>
      </c>
      <c r="D1802" s="25">
        <v>1245946</v>
      </c>
      <c r="E1802" s="25" t="s">
        <v>7899</v>
      </c>
      <c r="F1802" s="35" t="s">
        <v>7900</v>
      </c>
      <c r="G1802" s="27">
        <v>29675.1</v>
      </c>
      <c r="H1802" s="27">
        <v>488000</v>
      </c>
      <c r="I1802" s="30">
        <v>2024</v>
      </c>
    </row>
    <row r="1803" spans="1:9" ht="32.450000000000003" customHeight="1">
      <c r="A1803" s="18"/>
      <c r="B1803" s="19" t="s">
        <v>2775</v>
      </c>
      <c r="C1803" s="25">
        <f t="shared" si="18"/>
        <v>9</v>
      </c>
      <c r="D1803" s="25">
        <v>1351708</v>
      </c>
      <c r="E1803" s="25" t="s">
        <v>7901</v>
      </c>
      <c r="F1803" s="26" t="s">
        <v>7902</v>
      </c>
      <c r="G1803" s="27">
        <v>686241</v>
      </c>
      <c r="H1803" s="27">
        <v>200000</v>
      </c>
      <c r="I1803" s="30">
        <v>2024</v>
      </c>
    </row>
    <row r="1804" spans="1:9" ht="21" customHeight="1">
      <c r="A1804" s="18"/>
      <c r="B1804" s="19" t="s">
        <v>2775</v>
      </c>
      <c r="C1804" s="25">
        <f t="shared" si="18"/>
        <v>10</v>
      </c>
      <c r="D1804" s="25">
        <v>1245950</v>
      </c>
      <c r="E1804" s="25" t="s">
        <v>7903</v>
      </c>
      <c r="F1804" s="19" t="s">
        <v>7904</v>
      </c>
      <c r="G1804" s="27">
        <v>185575.5</v>
      </c>
      <c r="H1804" s="29">
        <v>230000</v>
      </c>
      <c r="I1804" s="30">
        <v>2024</v>
      </c>
    </row>
    <row r="1805" spans="1:9" ht="15" customHeight="1">
      <c r="A1805" s="18"/>
      <c r="B1805" s="19" t="s">
        <v>2775</v>
      </c>
      <c r="C1805" s="25">
        <f t="shared" si="18"/>
        <v>11</v>
      </c>
      <c r="D1805" s="25">
        <v>1244214</v>
      </c>
      <c r="E1805" s="25" t="s">
        <v>7905</v>
      </c>
      <c r="F1805" s="19" t="s">
        <v>7906</v>
      </c>
      <c r="G1805" s="27">
        <v>2258094.35</v>
      </c>
      <c r="H1805" s="29">
        <v>882450</v>
      </c>
      <c r="I1805" s="30">
        <v>2024</v>
      </c>
    </row>
    <row r="1806" spans="1:9" ht="15" customHeight="1">
      <c r="A1806" s="18"/>
      <c r="B1806" s="19" t="s">
        <v>2775</v>
      </c>
      <c r="C1806" s="25">
        <f t="shared" si="18"/>
        <v>12</v>
      </c>
      <c r="D1806" s="25">
        <v>1245037</v>
      </c>
      <c r="E1806" s="25" t="s">
        <v>7907</v>
      </c>
      <c r="F1806" s="19" t="s">
        <v>7908</v>
      </c>
      <c r="G1806" s="27">
        <v>359838.75</v>
      </c>
      <c r="H1806" s="29">
        <v>485000</v>
      </c>
      <c r="I1806" s="30">
        <v>2024</v>
      </c>
    </row>
    <row r="1807" spans="1:9" ht="15" customHeight="1">
      <c r="A1807" s="18"/>
      <c r="B1807" s="19" t="s">
        <v>2775</v>
      </c>
      <c r="C1807" s="25">
        <f t="shared" si="18"/>
        <v>13</v>
      </c>
      <c r="D1807" s="25">
        <v>1244723</v>
      </c>
      <c r="E1807" s="25" t="s">
        <v>7909</v>
      </c>
      <c r="F1807" s="19" t="s">
        <v>7910</v>
      </c>
      <c r="G1807" s="27">
        <v>75058.509999999995</v>
      </c>
      <c r="H1807" s="29">
        <v>330000</v>
      </c>
      <c r="I1807" s="30">
        <v>2024</v>
      </c>
    </row>
    <row r="1808" spans="1:9" ht="15" customHeight="1">
      <c r="A1808" s="18"/>
      <c r="B1808" s="19" t="s">
        <v>2775</v>
      </c>
      <c r="C1808" s="25">
        <f t="shared" si="18"/>
        <v>14</v>
      </c>
      <c r="D1808" s="25">
        <v>1245913</v>
      </c>
      <c r="E1808" s="25" t="s">
        <v>7911</v>
      </c>
      <c r="F1808" s="19" t="s">
        <v>7912</v>
      </c>
      <c r="G1808" s="27">
        <v>913073.25</v>
      </c>
      <c r="H1808" s="29">
        <v>130000</v>
      </c>
      <c r="I1808" s="30">
        <v>2024</v>
      </c>
    </row>
    <row r="1809" spans="1:9" ht="15" customHeight="1">
      <c r="A1809" s="18"/>
      <c r="B1809" s="19" t="s">
        <v>2775</v>
      </c>
      <c r="C1809" s="25">
        <f t="shared" si="18"/>
        <v>15</v>
      </c>
      <c r="D1809" s="25">
        <v>1245915</v>
      </c>
      <c r="E1809" s="25" t="s">
        <v>7913</v>
      </c>
      <c r="F1809" s="35" t="s">
        <v>7914</v>
      </c>
      <c r="G1809" s="27">
        <v>1415763</v>
      </c>
      <c r="H1809" s="29">
        <v>7200</v>
      </c>
      <c r="I1809" s="30">
        <v>2024</v>
      </c>
    </row>
    <row r="1810" spans="1:9" ht="15" customHeight="1">
      <c r="A1810" s="18"/>
      <c r="B1810" s="19" t="s">
        <v>2775</v>
      </c>
      <c r="C1810" s="25">
        <f t="shared" si="18"/>
        <v>16</v>
      </c>
      <c r="D1810" s="25">
        <v>1245922</v>
      </c>
      <c r="E1810" s="25" t="s">
        <v>7915</v>
      </c>
      <c r="F1810" s="35" t="s">
        <v>7916</v>
      </c>
      <c r="G1810" s="27">
        <v>379620</v>
      </c>
      <c r="H1810" s="29">
        <v>95000</v>
      </c>
      <c r="I1810" s="30">
        <v>2024</v>
      </c>
    </row>
    <row r="1811" spans="1:9" ht="15" customHeight="1">
      <c r="A1811" s="18"/>
      <c r="B1811" s="19" t="s">
        <v>2775</v>
      </c>
      <c r="C1811" s="25">
        <f t="shared" si="18"/>
        <v>17</v>
      </c>
      <c r="D1811" s="25">
        <v>1244619</v>
      </c>
      <c r="E1811" s="25" t="s">
        <v>7917</v>
      </c>
      <c r="F1811" s="35" t="s">
        <v>7918</v>
      </c>
      <c r="G1811" s="27">
        <v>610438.5</v>
      </c>
      <c r="H1811" s="29">
        <v>288000</v>
      </c>
      <c r="I1811" s="30">
        <v>2024</v>
      </c>
    </row>
    <row r="1812" spans="1:9" ht="15" customHeight="1">
      <c r="A1812" s="18"/>
      <c r="B1812" s="19" t="s">
        <v>2775</v>
      </c>
      <c r="C1812" s="25">
        <f t="shared" si="18"/>
        <v>18</v>
      </c>
      <c r="D1812" s="25">
        <v>1227916</v>
      </c>
      <c r="E1812" s="25" t="s">
        <v>7919</v>
      </c>
      <c r="F1812" s="35" t="s">
        <v>7920</v>
      </c>
      <c r="G1812" s="27">
        <v>1176038.95</v>
      </c>
      <c r="H1812" s="29">
        <v>1020000</v>
      </c>
      <c r="I1812" s="30">
        <v>2024</v>
      </c>
    </row>
    <row r="1813" spans="1:9" ht="15" customHeight="1">
      <c r="A1813" s="18"/>
      <c r="B1813" s="19" t="s">
        <v>2775</v>
      </c>
      <c r="C1813" s="25">
        <f t="shared" si="18"/>
        <v>19</v>
      </c>
      <c r="D1813" s="25">
        <v>1249474</v>
      </c>
      <c r="E1813" s="25" t="s">
        <v>7921</v>
      </c>
      <c r="F1813" s="35" t="s">
        <v>7922</v>
      </c>
      <c r="G1813" s="27">
        <v>42858.2</v>
      </c>
      <c r="H1813" s="29">
        <v>158750</v>
      </c>
      <c r="I1813" s="30">
        <v>2024</v>
      </c>
    </row>
    <row r="1814" spans="1:9" ht="15" customHeight="1">
      <c r="A1814" s="18"/>
      <c r="B1814" s="19" t="s">
        <v>2775</v>
      </c>
      <c r="C1814" s="25">
        <f t="shared" si="18"/>
        <v>20</v>
      </c>
      <c r="D1814" s="25">
        <v>1235741</v>
      </c>
      <c r="E1814" s="25" t="s">
        <v>7923</v>
      </c>
      <c r="F1814" s="19" t="s">
        <v>7924</v>
      </c>
      <c r="G1814" s="27">
        <v>13206</v>
      </c>
      <c r="H1814" s="29">
        <v>38962</v>
      </c>
      <c r="I1814" s="30">
        <v>2024</v>
      </c>
    </row>
    <row r="1815" spans="1:9" ht="15" customHeight="1">
      <c r="A1815" s="18"/>
      <c r="B1815" s="19" t="s">
        <v>2775</v>
      </c>
      <c r="C1815" s="25">
        <f t="shared" si="18"/>
        <v>21</v>
      </c>
      <c r="D1815" s="25">
        <v>1251444</v>
      </c>
      <c r="E1815" s="25" t="s">
        <v>7925</v>
      </c>
      <c r="F1815" s="35" t="s">
        <v>7926</v>
      </c>
      <c r="G1815" s="27">
        <v>8012.87</v>
      </c>
      <c r="H1815" s="29">
        <v>30600</v>
      </c>
      <c r="I1815" s="30">
        <v>2024</v>
      </c>
    </row>
    <row r="1816" spans="1:9" ht="15" customHeight="1">
      <c r="A1816" s="18"/>
      <c r="B1816" s="19" t="s">
        <v>2775</v>
      </c>
      <c r="C1816" s="25">
        <f t="shared" si="18"/>
        <v>22</v>
      </c>
      <c r="D1816" s="25">
        <v>1246774</v>
      </c>
      <c r="E1816" s="25" t="s">
        <v>7927</v>
      </c>
      <c r="F1816" s="35" t="s">
        <v>7928</v>
      </c>
      <c r="G1816" s="27">
        <v>1514.5</v>
      </c>
      <c r="H1816" s="29">
        <v>220000</v>
      </c>
      <c r="I1816" s="30">
        <v>2024</v>
      </c>
    </row>
    <row r="1817" spans="1:9" ht="15" customHeight="1">
      <c r="A1817" s="18"/>
      <c r="B1817" s="19" t="s">
        <v>2775</v>
      </c>
      <c r="C1817" s="25">
        <f t="shared" si="18"/>
        <v>23</v>
      </c>
      <c r="D1817" s="25">
        <v>1447458</v>
      </c>
      <c r="E1817" s="25" t="s">
        <v>7929</v>
      </c>
      <c r="F1817" s="35" t="s">
        <v>7930</v>
      </c>
      <c r="G1817" s="27">
        <v>19026.599999999999</v>
      </c>
      <c r="H1817" s="29">
        <v>220000</v>
      </c>
      <c r="I1817" s="30" t="s">
        <v>5209</v>
      </c>
    </row>
    <row r="1818" spans="1:9" s="40" customFormat="1" ht="28.5" customHeight="1">
      <c r="A1818" s="18"/>
      <c r="B1818" s="19" t="s">
        <v>2775</v>
      </c>
      <c r="C1818" s="25">
        <v>24</v>
      </c>
      <c r="D1818" s="25">
        <v>1240665</v>
      </c>
      <c r="E1818" s="35" t="s">
        <v>7931</v>
      </c>
      <c r="F1818" s="35" t="s">
        <v>7932</v>
      </c>
      <c r="G1818" s="108">
        <v>1039999.79</v>
      </c>
      <c r="H1818" s="29">
        <v>3000000</v>
      </c>
      <c r="I1818" s="30" t="s">
        <v>7933</v>
      </c>
    </row>
    <row r="1819" spans="1:9" s="40" customFormat="1" ht="28.5" customHeight="1">
      <c r="A1819" s="18"/>
      <c r="B1819" s="19" t="s">
        <v>2775</v>
      </c>
      <c r="C1819" s="25">
        <f>C1818+1</f>
        <v>25</v>
      </c>
      <c r="D1819" s="25">
        <v>1456547</v>
      </c>
      <c r="E1819" s="35" t="s">
        <v>7934</v>
      </c>
      <c r="F1819" s="35" t="s">
        <v>7935</v>
      </c>
      <c r="G1819" s="108">
        <v>701268.75</v>
      </c>
      <c r="H1819" s="29">
        <v>2000000</v>
      </c>
      <c r="I1819" s="30" t="s">
        <v>5209</v>
      </c>
    </row>
    <row r="1820" spans="1:9" s="40" customFormat="1" ht="28.5" customHeight="1">
      <c r="A1820" s="18"/>
      <c r="B1820" s="19" t="s">
        <v>2775</v>
      </c>
      <c r="C1820" s="25">
        <f t="shared" ref="C1820:C1882" si="19">C1819+1</f>
        <v>26</v>
      </c>
      <c r="D1820" s="25">
        <v>1447245</v>
      </c>
      <c r="E1820" s="19" t="s">
        <v>7936</v>
      </c>
      <c r="F1820" s="19" t="s">
        <v>7937</v>
      </c>
      <c r="G1820" s="108">
        <v>125385.56</v>
      </c>
      <c r="H1820" s="29">
        <v>550000</v>
      </c>
      <c r="I1820" s="30">
        <v>2024</v>
      </c>
    </row>
    <row r="1821" spans="1:9" s="40" customFormat="1" ht="17.45" customHeight="1">
      <c r="A1821" s="18"/>
      <c r="B1821" s="19" t="s">
        <v>2775</v>
      </c>
      <c r="C1821" s="25">
        <f t="shared" si="19"/>
        <v>27</v>
      </c>
      <c r="D1821" s="25">
        <v>1351860</v>
      </c>
      <c r="E1821" s="19" t="s">
        <v>7938</v>
      </c>
      <c r="F1821" s="19" t="s">
        <v>7939</v>
      </c>
      <c r="G1821" s="108">
        <v>58962.58</v>
      </c>
      <c r="H1821" s="29">
        <v>200000</v>
      </c>
      <c r="I1821" s="30">
        <v>2024</v>
      </c>
    </row>
    <row r="1822" spans="1:9" s="40" customFormat="1" ht="17.45" customHeight="1">
      <c r="A1822" s="18"/>
      <c r="B1822" s="19" t="s">
        <v>2775</v>
      </c>
      <c r="C1822" s="25">
        <f t="shared" si="19"/>
        <v>28</v>
      </c>
      <c r="D1822" s="25">
        <v>1450388</v>
      </c>
      <c r="E1822" s="19" t="s">
        <v>7940</v>
      </c>
      <c r="F1822" s="19" t="s">
        <v>7941</v>
      </c>
      <c r="G1822" s="108">
        <v>12943.9</v>
      </c>
      <c r="H1822" s="29">
        <v>50000</v>
      </c>
      <c r="I1822" s="30">
        <v>2024</v>
      </c>
    </row>
    <row r="1823" spans="1:9" s="40" customFormat="1" ht="17.45" customHeight="1">
      <c r="A1823" s="18"/>
      <c r="B1823" s="19" t="s">
        <v>2775</v>
      </c>
      <c r="C1823" s="25">
        <f t="shared" si="19"/>
        <v>29</v>
      </c>
      <c r="D1823" s="25">
        <v>1447374</v>
      </c>
      <c r="E1823" s="19" t="s">
        <v>7942</v>
      </c>
      <c r="F1823" s="19" t="s">
        <v>7943</v>
      </c>
      <c r="G1823" s="108">
        <v>594582.75</v>
      </c>
      <c r="H1823" s="29">
        <v>300000</v>
      </c>
      <c r="I1823" s="30">
        <v>2024</v>
      </c>
    </row>
    <row r="1824" spans="1:9" s="40" customFormat="1" ht="17.45" customHeight="1">
      <c r="A1824" s="18"/>
      <c r="B1824" s="19" t="s">
        <v>2775</v>
      </c>
      <c r="C1824" s="25">
        <f t="shared" si="19"/>
        <v>30</v>
      </c>
      <c r="D1824" s="25">
        <v>1445540</v>
      </c>
      <c r="E1824" s="19" t="s">
        <v>7944</v>
      </c>
      <c r="F1824" s="19" t="s">
        <v>7945</v>
      </c>
      <c r="G1824" s="108">
        <v>51608.7</v>
      </c>
      <c r="H1824" s="29">
        <v>100000</v>
      </c>
      <c r="I1824" s="30">
        <v>2024</v>
      </c>
    </row>
    <row r="1825" spans="1:9" s="40" customFormat="1" ht="21" customHeight="1">
      <c r="A1825" s="18"/>
      <c r="B1825" s="19" t="s">
        <v>2775</v>
      </c>
      <c r="C1825" s="25">
        <f t="shared" si="19"/>
        <v>31</v>
      </c>
      <c r="D1825" s="25">
        <v>1245870</v>
      </c>
      <c r="E1825" s="19" t="s">
        <v>7946</v>
      </c>
      <c r="F1825" s="19" t="s">
        <v>7947</v>
      </c>
      <c r="G1825" s="108">
        <v>54459.86</v>
      </c>
      <c r="H1825" s="29">
        <v>70000</v>
      </c>
      <c r="I1825" s="30">
        <v>2024</v>
      </c>
    </row>
    <row r="1826" spans="1:9" s="40" customFormat="1" ht="27.75" customHeight="1">
      <c r="A1826" s="18"/>
      <c r="B1826" s="19" t="s">
        <v>2775</v>
      </c>
      <c r="C1826" s="25">
        <f t="shared" si="19"/>
        <v>32</v>
      </c>
      <c r="D1826" s="25">
        <v>1245842</v>
      </c>
      <c r="E1826" s="19" t="s">
        <v>7948</v>
      </c>
      <c r="F1826" s="19" t="s">
        <v>7949</v>
      </c>
      <c r="G1826" s="108">
        <v>139605.95000000001</v>
      </c>
      <c r="H1826" s="29">
        <v>700000</v>
      </c>
      <c r="I1826" s="30" t="s">
        <v>7950</v>
      </c>
    </row>
    <row r="1827" spans="1:9" s="40" customFormat="1" ht="27.75" customHeight="1">
      <c r="A1827" s="18"/>
      <c r="B1827" s="19" t="s">
        <v>2775</v>
      </c>
      <c r="C1827" s="25">
        <f t="shared" si="19"/>
        <v>33</v>
      </c>
      <c r="D1827" s="25">
        <v>1352709</v>
      </c>
      <c r="E1827" s="19" t="s">
        <v>7951</v>
      </c>
      <c r="F1827" s="19" t="s">
        <v>7952</v>
      </c>
      <c r="G1827" s="108">
        <v>4611.66</v>
      </c>
      <c r="H1827" s="29">
        <v>100000</v>
      </c>
      <c r="I1827" s="30">
        <v>2024</v>
      </c>
    </row>
    <row r="1828" spans="1:9" s="40" customFormat="1" ht="19.5" customHeight="1">
      <c r="A1828" s="18"/>
      <c r="B1828" s="19" t="s">
        <v>2775</v>
      </c>
      <c r="C1828" s="25">
        <f t="shared" si="19"/>
        <v>34</v>
      </c>
      <c r="D1828" s="25">
        <v>1446545</v>
      </c>
      <c r="E1828" s="19" t="s">
        <v>7953</v>
      </c>
      <c r="F1828" s="19" t="s">
        <v>7954</v>
      </c>
      <c r="G1828" s="128">
        <v>2951</v>
      </c>
      <c r="H1828" s="76">
        <v>50000</v>
      </c>
      <c r="I1828" s="30">
        <v>2024</v>
      </c>
    </row>
    <row r="1829" spans="1:9" ht="15" customHeight="1">
      <c r="A1829" s="18"/>
      <c r="B1829" s="19" t="s">
        <v>2775</v>
      </c>
      <c r="C1829" s="25">
        <f t="shared" si="19"/>
        <v>35</v>
      </c>
      <c r="D1829" s="25">
        <v>1445438</v>
      </c>
      <c r="E1829" s="19" t="s">
        <v>7955</v>
      </c>
      <c r="F1829" s="19" t="s">
        <v>2798</v>
      </c>
      <c r="G1829" s="108">
        <v>327787.68</v>
      </c>
      <c r="H1829" s="29">
        <v>1800000</v>
      </c>
      <c r="I1829" s="30" t="s">
        <v>6377</v>
      </c>
    </row>
    <row r="1830" spans="1:9" ht="15" customHeight="1">
      <c r="A1830" s="18"/>
      <c r="B1830" s="19" t="s">
        <v>2775</v>
      </c>
      <c r="C1830" s="25">
        <f t="shared" si="19"/>
        <v>36</v>
      </c>
      <c r="D1830" s="25">
        <v>1351997</v>
      </c>
      <c r="E1830" s="19" t="s">
        <v>7956</v>
      </c>
      <c r="F1830" s="19" t="s">
        <v>7957</v>
      </c>
      <c r="G1830" s="108">
        <v>42171.16</v>
      </c>
      <c r="H1830" s="29">
        <v>70000</v>
      </c>
      <c r="I1830" s="30">
        <v>2025</v>
      </c>
    </row>
    <row r="1831" spans="1:9" ht="15" customHeight="1">
      <c r="A1831" s="18"/>
      <c r="B1831" s="19" t="s">
        <v>2775</v>
      </c>
      <c r="C1831" s="25">
        <f t="shared" si="19"/>
        <v>37</v>
      </c>
      <c r="D1831" s="25">
        <v>1353087</v>
      </c>
      <c r="E1831" s="19" t="s">
        <v>7958</v>
      </c>
      <c r="F1831" s="19" t="s">
        <v>7959</v>
      </c>
      <c r="G1831" s="108">
        <v>52692.02</v>
      </c>
      <c r="H1831" s="29">
        <v>100000</v>
      </c>
      <c r="I1831" s="30">
        <v>2025</v>
      </c>
    </row>
    <row r="1832" spans="1:9" ht="15" customHeight="1">
      <c r="A1832" s="18"/>
      <c r="B1832" s="19" t="s">
        <v>2775</v>
      </c>
      <c r="C1832" s="25">
        <f t="shared" si="19"/>
        <v>38</v>
      </c>
      <c r="D1832" s="25">
        <v>1443688</v>
      </c>
      <c r="E1832" s="19" t="s">
        <v>7960</v>
      </c>
      <c r="F1832" s="19" t="s">
        <v>7961</v>
      </c>
      <c r="G1832" s="128">
        <v>83880</v>
      </c>
      <c r="H1832" s="29">
        <v>300000</v>
      </c>
      <c r="I1832" s="30">
        <v>2025</v>
      </c>
    </row>
    <row r="1833" spans="1:9" ht="15" customHeight="1">
      <c r="A1833" s="18"/>
      <c r="B1833" s="19" t="s">
        <v>2775</v>
      </c>
      <c r="C1833" s="25">
        <f t="shared" si="19"/>
        <v>39</v>
      </c>
      <c r="D1833" s="25">
        <v>1245892</v>
      </c>
      <c r="E1833" s="35" t="s">
        <v>7962</v>
      </c>
      <c r="F1833" s="19" t="s">
        <v>7963</v>
      </c>
      <c r="G1833" s="108">
        <v>3178874.22</v>
      </c>
      <c r="H1833" s="29">
        <v>1500000</v>
      </c>
      <c r="I1833" s="30" t="s">
        <v>6377</v>
      </c>
    </row>
    <row r="1834" spans="1:9" ht="15" customHeight="1">
      <c r="A1834" s="18"/>
      <c r="B1834" s="19" t="s">
        <v>2775</v>
      </c>
      <c r="C1834" s="25">
        <f t="shared" si="19"/>
        <v>40</v>
      </c>
      <c r="D1834" s="25">
        <v>1245936</v>
      </c>
      <c r="E1834" s="19" t="s">
        <v>7964</v>
      </c>
      <c r="F1834" s="19" t="s">
        <v>7965</v>
      </c>
      <c r="G1834" s="108">
        <v>569250</v>
      </c>
      <c r="H1834" s="29">
        <v>1500000</v>
      </c>
      <c r="I1834" s="30" t="s">
        <v>6377</v>
      </c>
    </row>
    <row r="1835" spans="1:9" ht="15" customHeight="1">
      <c r="A1835" s="18"/>
      <c r="B1835" s="19" t="s">
        <v>2775</v>
      </c>
      <c r="C1835" s="25">
        <f t="shared" si="19"/>
        <v>41</v>
      </c>
      <c r="D1835" s="25">
        <v>1245897</v>
      </c>
      <c r="E1835" s="35" t="s">
        <v>7966</v>
      </c>
      <c r="F1835" s="35" t="s">
        <v>7967</v>
      </c>
      <c r="G1835" s="27">
        <v>1801326</v>
      </c>
      <c r="H1835" s="29">
        <v>3000000</v>
      </c>
      <c r="I1835" s="30" t="s">
        <v>6377</v>
      </c>
    </row>
    <row r="1836" spans="1:9" ht="15" customHeight="1">
      <c r="A1836" s="18"/>
      <c r="B1836" s="19" t="s">
        <v>2775</v>
      </c>
      <c r="C1836" s="25">
        <f t="shared" si="19"/>
        <v>42</v>
      </c>
      <c r="D1836" s="25">
        <v>1244878</v>
      </c>
      <c r="E1836" s="19" t="s">
        <v>7968</v>
      </c>
      <c r="F1836" s="19" t="s">
        <v>7969</v>
      </c>
      <c r="G1836" s="108">
        <v>18023.259999999998</v>
      </c>
      <c r="H1836" s="29">
        <v>400000</v>
      </c>
      <c r="I1836" s="30">
        <v>2025</v>
      </c>
    </row>
    <row r="1837" spans="1:9" ht="15" customHeight="1">
      <c r="A1837" s="18"/>
      <c r="B1837" s="19" t="s">
        <v>2775</v>
      </c>
      <c r="C1837" s="25">
        <f t="shared" si="19"/>
        <v>43</v>
      </c>
      <c r="D1837" s="25">
        <v>1245942</v>
      </c>
      <c r="E1837" s="19" t="s">
        <v>7970</v>
      </c>
      <c r="F1837" s="19" t="s">
        <v>7971</v>
      </c>
      <c r="G1837" s="108">
        <v>31850.32</v>
      </c>
      <c r="H1837" s="76">
        <v>700000</v>
      </c>
      <c r="I1837" s="30">
        <v>2025</v>
      </c>
    </row>
    <row r="1838" spans="1:9" ht="15" customHeight="1">
      <c r="A1838" s="18"/>
      <c r="B1838" s="19" t="s">
        <v>2775</v>
      </c>
      <c r="C1838" s="25">
        <f t="shared" si="19"/>
        <v>44</v>
      </c>
      <c r="D1838" s="25">
        <v>1227911</v>
      </c>
      <c r="E1838" s="19" t="s">
        <v>7972</v>
      </c>
      <c r="F1838" s="19" t="s">
        <v>7973</v>
      </c>
      <c r="G1838" s="108">
        <v>190791.15</v>
      </c>
      <c r="H1838" s="29">
        <v>500000</v>
      </c>
      <c r="I1838" s="30">
        <v>2025</v>
      </c>
    </row>
    <row r="1839" spans="1:9" ht="15" customHeight="1">
      <c r="A1839" s="18"/>
      <c r="B1839" s="19" t="s">
        <v>2775</v>
      </c>
      <c r="C1839" s="25">
        <f t="shared" si="19"/>
        <v>45</v>
      </c>
      <c r="D1839" s="25">
        <v>1352572</v>
      </c>
      <c r="E1839" s="19" t="s">
        <v>7974</v>
      </c>
      <c r="F1839" s="19" t="s">
        <v>7975</v>
      </c>
      <c r="G1839" s="108">
        <v>17082.66</v>
      </c>
      <c r="H1839" s="29">
        <v>25000</v>
      </c>
      <c r="I1839" s="30">
        <v>2025</v>
      </c>
    </row>
    <row r="1840" spans="1:9" ht="15" customHeight="1">
      <c r="A1840" s="18"/>
      <c r="B1840" s="19" t="s">
        <v>2775</v>
      </c>
      <c r="C1840" s="25">
        <f t="shared" si="19"/>
        <v>46</v>
      </c>
      <c r="D1840" s="25">
        <v>1352729</v>
      </c>
      <c r="E1840" s="19" t="s">
        <v>7976</v>
      </c>
      <c r="F1840" s="19" t="s">
        <v>7977</v>
      </c>
      <c r="G1840" s="108">
        <v>36688</v>
      </c>
      <c r="H1840" s="29">
        <v>50000</v>
      </c>
      <c r="I1840" s="30">
        <v>2025</v>
      </c>
    </row>
    <row r="1841" spans="1:13" ht="15" customHeight="1">
      <c r="A1841" s="18"/>
      <c r="B1841" s="19" t="s">
        <v>2775</v>
      </c>
      <c r="C1841" s="25">
        <f t="shared" si="19"/>
        <v>47</v>
      </c>
      <c r="D1841" s="25">
        <v>1444055</v>
      </c>
      <c r="E1841" s="19" t="s">
        <v>7978</v>
      </c>
      <c r="F1841" s="19" t="s">
        <v>7979</v>
      </c>
      <c r="G1841" s="108">
        <v>25625</v>
      </c>
      <c r="H1841" s="29">
        <v>40000</v>
      </c>
      <c r="I1841" s="30">
        <v>2025</v>
      </c>
    </row>
    <row r="1842" spans="1:13" ht="15" customHeight="1">
      <c r="A1842" s="18"/>
      <c r="B1842" s="19" t="s">
        <v>2775</v>
      </c>
      <c r="C1842" s="25">
        <f t="shared" si="19"/>
        <v>48</v>
      </c>
      <c r="D1842" s="25">
        <v>1445627</v>
      </c>
      <c r="E1842" s="19" t="s">
        <v>7980</v>
      </c>
      <c r="F1842" s="19" t="s">
        <v>7981</v>
      </c>
      <c r="G1842" s="108">
        <v>38117.68</v>
      </c>
      <c r="H1842" s="29">
        <v>80000</v>
      </c>
      <c r="I1842" s="30">
        <v>2025</v>
      </c>
    </row>
    <row r="1843" spans="1:13" ht="15" customHeight="1">
      <c r="A1843" s="18"/>
      <c r="B1843" s="19" t="s">
        <v>2775</v>
      </c>
      <c r="C1843" s="25">
        <f t="shared" si="19"/>
        <v>49</v>
      </c>
      <c r="D1843" s="25">
        <v>1445649</v>
      </c>
      <c r="E1843" s="19" t="s">
        <v>7982</v>
      </c>
      <c r="F1843" s="19" t="s">
        <v>7983</v>
      </c>
      <c r="G1843" s="108">
        <v>24802.6</v>
      </c>
      <c r="H1843" s="29">
        <v>70000</v>
      </c>
      <c r="I1843" s="30">
        <v>2025</v>
      </c>
    </row>
    <row r="1844" spans="1:13" ht="15" customHeight="1">
      <c r="A1844" s="18"/>
      <c r="B1844" s="19" t="s">
        <v>2775</v>
      </c>
      <c r="C1844" s="25">
        <f t="shared" si="19"/>
        <v>50</v>
      </c>
      <c r="D1844" s="25">
        <v>1244525</v>
      </c>
      <c r="E1844" s="19" t="s">
        <v>7984</v>
      </c>
      <c r="F1844" s="19" t="s">
        <v>7985</v>
      </c>
      <c r="G1844" s="108">
        <v>277616.09999999998</v>
      </c>
      <c r="H1844" s="29">
        <v>500000</v>
      </c>
      <c r="I1844" s="30">
        <v>2025</v>
      </c>
      <c r="L1844" s="1" t="s">
        <v>42</v>
      </c>
    </row>
    <row r="1845" spans="1:13" ht="15" customHeight="1">
      <c r="A1845" s="18"/>
      <c r="B1845" s="19" t="s">
        <v>2775</v>
      </c>
      <c r="C1845" s="25">
        <f t="shared" si="19"/>
        <v>51</v>
      </c>
      <c r="D1845" s="25">
        <v>1227908</v>
      </c>
      <c r="E1845" s="19" t="s">
        <v>7986</v>
      </c>
      <c r="F1845" s="19" t="s">
        <v>7987</v>
      </c>
      <c r="G1845" s="108">
        <v>2228936.5499999998</v>
      </c>
      <c r="H1845" s="29">
        <v>2400000</v>
      </c>
      <c r="I1845" s="30" t="s">
        <v>6377</v>
      </c>
      <c r="J1845" s="77"/>
      <c r="K1845" s="77"/>
      <c r="L1845" s="77"/>
      <c r="M1845" s="77"/>
    </row>
    <row r="1846" spans="1:13" ht="15" customHeight="1">
      <c r="A1846" s="18"/>
      <c r="B1846" s="19" t="s">
        <v>2775</v>
      </c>
      <c r="C1846" s="25">
        <f t="shared" si="19"/>
        <v>52</v>
      </c>
      <c r="D1846" s="25">
        <v>1239341</v>
      </c>
      <c r="E1846" s="19" t="s">
        <v>7988</v>
      </c>
      <c r="F1846" s="19" t="s">
        <v>7989</v>
      </c>
      <c r="G1846" s="108">
        <v>43528.36</v>
      </c>
      <c r="H1846" s="76">
        <v>500000</v>
      </c>
      <c r="I1846" s="30">
        <v>2025</v>
      </c>
      <c r="J1846" s="77"/>
      <c r="K1846" s="77"/>
      <c r="L1846" s="77"/>
      <c r="M1846" s="77"/>
    </row>
    <row r="1847" spans="1:13" ht="15" customHeight="1">
      <c r="A1847" s="18"/>
      <c r="B1847" s="19" t="s">
        <v>2775</v>
      </c>
      <c r="C1847" s="25">
        <f t="shared" si="19"/>
        <v>53</v>
      </c>
      <c r="D1847" s="25">
        <v>1443709</v>
      </c>
      <c r="E1847" s="19" t="s">
        <v>7990</v>
      </c>
      <c r="F1847" s="19" t="s">
        <v>7991</v>
      </c>
      <c r="G1847" s="108">
        <v>28610.16</v>
      </c>
      <c r="H1847" s="29">
        <v>70000</v>
      </c>
      <c r="I1847" s="30">
        <v>2025</v>
      </c>
    </row>
    <row r="1848" spans="1:13" ht="15" customHeight="1">
      <c r="A1848" s="18"/>
      <c r="B1848" s="19" t="s">
        <v>2775</v>
      </c>
      <c r="C1848" s="25">
        <f t="shared" si="19"/>
        <v>54</v>
      </c>
      <c r="D1848" s="25">
        <v>1244788</v>
      </c>
      <c r="E1848" s="19" t="s">
        <v>7992</v>
      </c>
      <c r="F1848" s="19" t="s">
        <v>7993</v>
      </c>
      <c r="G1848" s="108">
        <v>259384.13</v>
      </c>
      <c r="H1848" s="29">
        <v>1500000</v>
      </c>
      <c r="I1848" s="30">
        <v>2025</v>
      </c>
      <c r="J1848" s="77"/>
      <c r="K1848" s="77"/>
      <c r="L1848" s="77"/>
      <c r="M1848" s="77"/>
    </row>
    <row r="1849" spans="1:13" ht="15" customHeight="1">
      <c r="A1849" s="18"/>
      <c r="B1849" s="19" t="s">
        <v>2775</v>
      </c>
      <c r="C1849" s="25">
        <f t="shared" si="19"/>
        <v>55</v>
      </c>
      <c r="D1849" s="25">
        <v>1351493</v>
      </c>
      <c r="E1849" s="19" t="s">
        <v>7994</v>
      </c>
      <c r="F1849" s="19" t="s">
        <v>7995</v>
      </c>
      <c r="G1849" s="108">
        <v>60714.54</v>
      </c>
      <c r="H1849" s="29">
        <v>300000</v>
      </c>
      <c r="I1849" s="30">
        <v>2025</v>
      </c>
      <c r="J1849" s="77"/>
      <c r="K1849" s="77"/>
      <c r="L1849" s="77"/>
      <c r="M1849" s="77"/>
    </row>
    <row r="1850" spans="1:13" ht="15" customHeight="1">
      <c r="A1850" s="18"/>
      <c r="B1850" s="19" t="s">
        <v>2775</v>
      </c>
      <c r="C1850" s="25">
        <f t="shared" si="19"/>
        <v>56</v>
      </c>
      <c r="D1850" s="25">
        <v>1447220</v>
      </c>
      <c r="E1850" s="19" t="s">
        <v>7996</v>
      </c>
      <c r="F1850" s="19" t="s">
        <v>7997</v>
      </c>
      <c r="G1850" s="108">
        <v>23961.83</v>
      </c>
      <c r="H1850" s="29">
        <v>300000</v>
      </c>
      <c r="I1850" s="30">
        <v>2025</v>
      </c>
      <c r="J1850" s="77"/>
      <c r="K1850" s="77"/>
      <c r="L1850" s="77"/>
      <c r="M1850" s="77"/>
    </row>
    <row r="1851" spans="1:13" ht="15" customHeight="1">
      <c r="A1851" s="18"/>
      <c r="B1851" s="19" t="s">
        <v>2775</v>
      </c>
      <c r="C1851" s="25">
        <f t="shared" si="19"/>
        <v>57</v>
      </c>
      <c r="D1851" s="25">
        <v>1245873</v>
      </c>
      <c r="E1851" s="19" t="s">
        <v>7998</v>
      </c>
      <c r="F1851" s="19" t="s">
        <v>7999</v>
      </c>
      <c r="G1851" s="108">
        <v>157771.70000000001</v>
      </c>
      <c r="H1851" s="29">
        <v>1200000</v>
      </c>
      <c r="I1851" s="30">
        <v>2025</v>
      </c>
      <c r="J1851" s="77"/>
      <c r="K1851" s="77"/>
      <c r="L1851" s="77"/>
      <c r="M1851" s="77"/>
    </row>
    <row r="1852" spans="1:13" ht="15" customHeight="1">
      <c r="A1852" s="18"/>
      <c r="B1852" s="19" t="s">
        <v>2775</v>
      </c>
      <c r="C1852" s="25">
        <f t="shared" si="19"/>
        <v>58</v>
      </c>
      <c r="D1852" s="25">
        <v>1447261</v>
      </c>
      <c r="E1852" s="19" t="s">
        <v>8000</v>
      </c>
      <c r="F1852" s="19" t="s">
        <v>8001</v>
      </c>
      <c r="G1852" s="108">
        <v>24861</v>
      </c>
      <c r="H1852" s="29">
        <v>100000</v>
      </c>
      <c r="I1852" s="30">
        <v>2025</v>
      </c>
    </row>
    <row r="1853" spans="1:13" ht="15" customHeight="1">
      <c r="A1853" s="18"/>
      <c r="B1853" s="19" t="s">
        <v>2775</v>
      </c>
      <c r="C1853" s="25">
        <f t="shared" si="19"/>
        <v>59</v>
      </c>
      <c r="D1853" s="25">
        <v>1227918</v>
      </c>
      <c r="E1853" s="19" t="s">
        <v>8002</v>
      </c>
      <c r="F1853" s="19" t="s">
        <v>8003</v>
      </c>
      <c r="G1853" s="108">
        <v>164559.67999999999</v>
      </c>
      <c r="H1853" s="29">
        <v>1800000</v>
      </c>
      <c r="I1853" s="30">
        <v>2025</v>
      </c>
    </row>
    <row r="1854" spans="1:13" ht="15" customHeight="1">
      <c r="A1854" s="18"/>
      <c r="B1854" s="19" t="s">
        <v>2775</v>
      </c>
      <c r="C1854" s="25">
        <f t="shared" si="19"/>
        <v>60</v>
      </c>
      <c r="D1854" s="25">
        <v>1244357</v>
      </c>
      <c r="E1854" s="19" t="s">
        <v>8004</v>
      </c>
      <c r="F1854" s="19" t="s">
        <v>8005</v>
      </c>
      <c r="G1854" s="108">
        <v>389870.25</v>
      </c>
      <c r="H1854" s="29">
        <v>700000</v>
      </c>
      <c r="I1854" s="30">
        <v>2025</v>
      </c>
    </row>
    <row r="1855" spans="1:13" ht="15" customHeight="1">
      <c r="A1855" s="18"/>
      <c r="B1855" s="19" t="s">
        <v>2775</v>
      </c>
      <c r="C1855" s="25">
        <f t="shared" si="19"/>
        <v>61</v>
      </c>
      <c r="D1855" s="25">
        <v>1244677</v>
      </c>
      <c r="E1855" s="19" t="s">
        <v>8006</v>
      </c>
      <c r="F1855" s="19" t="s">
        <v>8007</v>
      </c>
      <c r="G1855" s="108">
        <v>408.88</v>
      </c>
      <c r="H1855" s="29">
        <v>150000</v>
      </c>
      <c r="I1855" s="30">
        <v>2025</v>
      </c>
    </row>
    <row r="1856" spans="1:13" ht="15" customHeight="1">
      <c r="A1856" s="18"/>
      <c r="B1856" s="19" t="s">
        <v>2775</v>
      </c>
      <c r="C1856" s="25">
        <f t="shared" si="19"/>
        <v>62</v>
      </c>
      <c r="D1856" s="25">
        <v>1244695</v>
      </c>
      <c r="E1856" s="19" t="s">
        <v>8008</v>
      </c>
      <c r="F1856" s="19" t="s">
        <v>8009</v>
      </c>
      <c r="G1856" s="108">
        <v>33497.230000000003</v>
      </c>
      <c r="H1856" s="29">
        <v>150000</v>
      </c>
      <c r="I1856" s="30">
        <v>2025</v>
      </c>
    </row>
    <row r="1857" spans="1:9" ht="15" customHeight="1">
      <c r="A1857" s="18"/>
      <c r="B1857" s="19" t="s">
        <v>2775</v>
      </c>
      <c r="C1857" s="25">
        <f t="shared" si="19"/>
        <v>63</v>
      </c>
      <c r="D1857" s="25">
        <v>1244850</v>
      </c>
      <c r="E1857" s="19" t="s">
        <v>8010</v>
      </c>
      <c r="F1857" s="19" t="s">
        <v>8011</v>
      </c>
      <c r="G1857" s="108">
        <v>117002.61</v>
      </c>
      <c r="H1857" s="29">
        <v>200000</v>
      </c>
      <c r="I1857" s="30">
        <v>2025</v>
      </c>
    </row>
    <row r="1858" spans="1:9" ht="15" customHeight="1">
      <c r="A1858" s="18"/>
      <c r="B1858" s="19" t="s">
        <v>2775</v>
      </c>
      <c r="C1858" s="25">
        <f t="shared" si="19"/>
        <v>64</v>
      </c>
      <c r="D1858" s="25">
        <v>1244108</v>
      </c>
      <c r="E1858" s="19" t="s">
        <v>8012</v>
      </c>
      <c r="F1858" s="19" t="s">
        <v>8013</v>
      </c>
      <c r="G1858" s="108">
        <v>283255.82</v>
      </c>
      <c r="H1858" s="29">
        <v>500000</v>
      </c>
      <c r="I1858" s="30">
        <v>2025</v>
      </c>
    </row>
    <row r="1859" spans="1:9" ht="15" customHeight="1">
      <c r="A1859" s="18"/>
      <c r="B1859" s="19" t="s">
        <v>2775</v>
      </c>
      <c r="C1859" s="25">
        <f t="shared" si="19"/>
        <v>65</v>
      </c>
      <c r="D1859" s="25">
        <v>1446543</v>
      </c>
      <c r="E1859" s="19" t="s">
        <v>8014</v>
      </c>
      <c r="F1859" s="19" t="s">
        <v>8015</v>
      </c>
      <c r="G1859" s="108">
        <v>102136.06</v>
      </c>
      <c r="H1859" s="29">
        <v>150000</v>
      </c>
      <c r="I1859" s="30">
        <v>2026</v>
      </c>
    </row>
    <row r="1860" spans="1:9" ht="15" customHeight="1">
      <c r="A1860" s="18"/>
      <c r="B1860" s="19" t="s">
        <v>2775</v>
      </c>
      <c r="C1860" s="25">
        <f t="shared" si="19"/>
        <v>66</v>
      </c>
      <c r="D1860" s="25">
        <v>1446635</v>
      </c>
      <c r="E1860" s="19" t="s">
        <v>8016</v>
      </c>
      <c r="F1860" s="19" t="s">
        <v>8017</v>
      </c>
      <c r="G1860" s="108">
        <v>53742.51</v>
      </c>
      <c r="H1860" s="29">
        <v>100000</v>
      </c>
      <c r="I1860" s="30">
        <v>2026</v>
      </c>
    </row>
    <row r="1861" spans="1:9" ht="15" customHeight="1">
      <c r="A1861" s="18"/>
      <c r="B1861" s="19" t="s">
        <v>2775</v>
      </c>
      <c r="C1861" s="25">
        <f t="shared" si="19"/>
        <v>67</v>
      </c>
      <c r="D1861" s="25">
        <v>1445346</v>
      </c>
      <c r="E1861" s="19" t="s">
        <v>8018</v>
      </c>
      <c r="F1861" s="19" t="s">
        <v>8019</v>
      </c>
      <c r="G1861" s="108">
        <v>4765.63</v>
      </c>
      <c r="H1861" s="29">
        <v>100000</v>
      </c>
      <c r="I1861" s="30">
        <v>2026</v>
      </c>
    </row>
    <row r="1862" spans="1:9" ht="15" customHeight="1">
      <c r="A1862" s="18"/>
      <c r="B1862" s="19" t="s">
        <v>2775</v>
      </c>
      <c r="C1862" s="25">
        <f t="shared" si="19"/>
        <v>68</v>
      </c>
      <c r="D1862" s="25">
        <v>1352788</v>
      </c>
      <c r="E1862" s="19" t="s">
        <v>8020</v>
      </c>
      <c r="F1862" s="19" t="s">
        <v>2860</v>
      </c>
      <c r="G1862" s="108">
        <v>38172</v>
      </c>
      <c r="H1862" s="29">
        <v>45000</v>
      </c>
      <c r="I1862" s="30">
        <v>2026</v>
      </c>
    </row>
    <row r="1863" spans="1:9" ht="15" customHeight="1">
      <c r="A1863" s="18"/>
      <c r="B1863" s="19" t="s">
        <v>2775</v>
      </c>
      <c r="C1863" s="25">
        <f t="shared" si="19"/>
        <v>69</v>
      </c>
      <c r="D1863" s="25">
        <v>1352866</v>
      </c>
      <c r="E1863" s="19" t="s">
        <v>8021</v>
      </c>
      <c r="F1863" s="19" t="s">
        <v>2865</v>
      </c>
      <c r="G1863" s="108">
        <v>32600.92</v>
      </c>
      <c r="H1863" s="29">
        <v>38000</v>
      </c>
      <c r="I1863" s="30">
        <v>2026</v>
      </c>
    </row>
    <row r="1864" spans="1:9" ht="15" customHeight="1">
      <c r="A1864" s="18"/>
      <c r="B1864" s="19" t="s">
        <v>2775</v>
      </c>
      <c r="C1864" s="25">
        <f t="shared" si="19"/>
        <v>70</v>
      </c>
      <c r="D1864" s="25">
        <v>1353050</v>
      </c>
      <c r="E1864" s="19" t="s">
        <v>8022</v>
      </c>
      <c r="F1864" s="19" t="s">
        <v>2861</v>
      </c>
      <c r="G1864" s="108">
        <v>11957.66</v>
      </c>
      <c r="H1864" s="29">
        <v>15000</v>
      </c>
      <c r="I1864" s="30">
        <v>2026</v>
      </c>
    </row>
    <row r="1865" spans="1:9" ht="15" customHeight="1">
      <c r="A1865" s="18"/>
      <c r="B1865" s="19" t="s">
        <v>2775</v>
      </c>
      <c r="C1865" s="25">
        <f t="shared" si="19"/>
        <v>71</v>
      </c>
      <c r="D1865" s="25">
        <v>1353069</v>
      </c>
      <c r="E1865" s="19" t="s">
        <v>8023</v>
      </c>
      <c r="F1865" s="19" t="s">
        <v>8024</v>
      </c>
      <c r="G1865" s="108">
        <v>65940.320000000007</v>
      </c>
      <c r="H1865" s="29">
        <v>75000</v>
      </c>
      <c r="I1865" s="30">
        <v>2026</v>
      </c>
    </row>
    <row r="1866" spans="1:9" ht="15" customHeight="1">
      <c r="A1866" s="18"/>
      <c r="B1866" s="19" t="s">
        <v>2775</v>
      </c>
      <c r="C1866" s="25">
        <f t="shared" si="19"/>
        <v>72</v>
      </c>
      <c r="D1866" s="25">
        <v>1443722</v>
      </c>
      <c r="E1866" s="19" t="s">
        <v>8025</v>
      </c>
      <c r="F1866" s="19" t="s">
        <v>8026</v>
      </c>
      <c r="G1866" s="108">
        <v>18149.52</v>
      </c>
      <c r="H1866" s="29">
        <v>25000</v>
      </c>
      <c r="I1866" s="30">
        <v>2026</v>
      </c>
    </row>
    <row r="1867" spans="1:9" ht="15" customHeight="1">
      <c r="A1867" s="18"/>
      <c r="B1867" s="19" t="s">
        <v>2775</v>
      </c>
      <c r="C1867" s="25">
        <f t="shared" si="19"/>
        <v>73</v>
      </c>
      <c r="D1867" s="25">
        <v>1444103</v>
      </c>
      <c r="E1867" s="19" t="s">
        <v>8027</v>
      </c>
      <c r="F1867" s="19" t="s">
        <v>8028</v>
      </c>
      <c r="G1867" s="108">
        <v>17136.7</v>
      </c>
      <c r="H1867" s="29">
        <v>23000</v>
      </c>
      <c r="I1867" s="30">
        <v>2026</v>
      </c>
    </row>
    <row r="1868" spans="1:9" ht="15" customHeight="1">
      <c r="A1868" s="18"/>
      <c r="B1868" s="19" t="s">
        <v>2775</v>
      </c>
      <c r="C1868" s="25">
        <f t="shared" si="19"/>
        <v>74</v>
      </c>
      <c r="D1868" s="25">
        <v>14444921</v>
      </c>
      <c r="E1868" s="19" t="s">
        <v>8029</v>
      </c>
      <c r="F1868" s="19" t="s">
        <v>2868</v>
      </c>
      <c r="G1868" s="108">
        <v>25705.05</v>
      </c>
      <c r="H1868" s="29">
        <v>30000</v>
      </c>
      <c r="I1868" s="30">
        <v>2026</v>
      </c>
    </row>
    <row r="1869" spans="1:9" ht="15" customHeight="1">
      <c r="A1869" s="18"/>
      <c r="B1869" s="19" t="s">
        <v>2775</v>
      </c>
      <c r="C1869" s="25">
        <f t="shared" si="19"/>
        <v>75</v>
      </c>
      <c r="D1869" s="25">
        <v>1245889</v>
      </c>
      <c r="E1869" s="19" t="s">
        <v>8030</v>
      </c>
      <c r="F1869" s="19" t="s">
        <v>8031</v>
      </c>
      <c r="G1869" s="108">
        <v>3464835</v>
      </c>
      <c r="H1869" s="29">
        <v>2000000</v>
      </c>
      <c r="I1869" s="30">
        <v>2026</v>
      </c>
    </row>
    <row r="1870" spans="1:9" ht="15" customHeight="1">
      <c r="A1870" s="18"/>
      <c r="B1870" s="19" t="s">
        <v>2775</v>
      </c>
      <c r="C1870" s="25">
        <f t="shared" si="19"/>
        <v>76</v>
      </c>
      <c r="D1870" s="25">
        <v>1245948</v>
      </c>
      <c r="E1870" s="19" t="s">
        <v>8032</v>
      </c>
      <c r="F1870" s="19" t="s">
        <v>8033</v>
      </c>
      <c r="G1870" s="108">
        <v>131107.5</v>
      </c>
      <c r="H1870" s="29">
        <v>300000</v>
      </c>
      <c r="I1870" s="30">
        <v>2027</v>
      </c>
    </row>
    <row r="1871" spans="1:9" ht="15" customHeight="1">
      <c r="A1871" s="18"/>
      <c r="B1871" s="19" t="s">
        <v>2775</v>
      </c>
      <c r="C1871" s="25">
        <f t="shared" si="19"/>
        <v>77</v>
      </c>
      <c r="D1871" s="25">
        <v>1244158</v>
      </c>
      <c r="E1871" s="19" t="s">
        <v>8034</v>
      </c>
      <c r="F1871" s="19" t="s">
        <v>8035</v>
      </c>
      <c r="G1871" s="108">
        <v>44526.95</v>
      </c>
      <c r="H1871" s="29">
        <v>200000</v>
      </c>
      <c r="I1871" s="30">
        <v>2027</v>
      </c>
    </row>
    <row r="1872" spans="1:9" ht="15" customHeight="1">
      <c r="A1872" s="18"/>
      <c r="B1872" s="19" t="s">
        <v>2775</v>
      </c>
      <c r="C1872" s="25">
        <f t="shared" si="19"/>
        <v>78</v>
      </c>
      <c r="D1872" s="25">
        <v>1244766</v>
      </c>
      <c r="E1872" s="19" t="s">
        <v>8036</v>
      </c>
      <c r="F1872" s="19" t="s">
        <v>8037</v>
      </c>
      <c r="G1872" s="108">
        <v>789.36</v>
      </c>
      <c r="H1872" s="29">
        <v>100000</v>
      </c>
      <c r="I1872" s="30">
        <v>2027</v>
      </c>
    </row>
    <row r="1873" spans="1:9" ht="15" customHeight="1">
      <c r="A1873" s="18"/>
      <c r="B1873" s="19" t="s">
        <v>2775</v>
      </c>
      <c r="C1873" s="25">
        <f t="shared" si="19"/>
        <v>79</v>
      </c>
      <c r="D1873" s="25">
        <v>1244653</v>
      </c>
      <c r="E1873" s="19" t="s">
        <v>8038</v>
      </c>
      <c r="F1873" s="19" t="s">
        <v>8039</v>
      </c>
      <c r="G1873" s="108">
        <v>3104.64</v>
      </c>
      <c r="H1873" s="29">
        <v>50000</v>
      </c>
      <c r="I1873" s="30">
        <v>2027</v>
      </c>
    </row>
    <row r="1874" spans="1:9" ht="15" customHeight="1">
      <c r="A1874" s="18"/>
      <c r="B1874" s="19" t="s">
        <v>2775</v>
      </c>
      <c r="C1874" s="25">
        <f t="shared" si="19"/>
        <v>80</v>
      </c>
      <c r="D1874" s="25">
        <v>1240262</v>
      </c>
      <c r="E1874" s="19" t="s">
        <v>8040</v>
      </c>
      <c r="F1874" s="19" t="s">
        <v>8041</v>
      </c>
      <c r="G1874" s="108">
        <v>1081.9000000000001</v>
      </c>
      <c r="H1874" s="29">
        <v>50000</v>
      </c>
      <c r="I1874" s="30">
        <v>2027</v>
      </c>
    </row>
    <row r="1875" spans="1:9" ht="15" customHeight="1">
      <c r="A1875" s="18"/>
      <c r="B1875" s="19" t="s">
        <v>2775</v>
      </c>
      <c r="C1875" s="25">
        <f t="shared" si="19"/>
        <v>81</v>
      </c>
      <c r="D1875" s="25">
        <v>1244585</v>
      </c>
      <c r="E1875" s="19" t="s">
        <v>8042</v>
      </c>
      <c r="F1875" s="19" t="s">
        <v>8043</v>
      </c>
      <c r="G1875" s="108">
        <v>1533.3</v>
      </c>
      <c r="H1875" s="29">
        <v>50000</v>
      </c>
      <c r="I1875" s="30">
        <v>2027</v>
      </c>
    </row>
    <row r="1876" spans="1:9" ht="15" customHeight="1">
      <c r="A1876" s="18"/>
      <c r="B1876" s="19" t="s">
        <v>2775</v>
      </c>
      <c r="C1876" s="25">
        <f t="shared" si="19"/>
        <v>82</v>
      </c>
      <c r="D1876" s="25">
        <v>1244578</v>
      </c>
      <c r="E1876" s="19" t="s">
        <v>8044</v>
      </c>
      <c r="F1876" s="19" t="s">
        <v>8045</v>
      </c>
      <c r="G1876" s="108">
        <v>1715.46</v>
      </c>
      <c r="H1876" s="29">
        <v>50000</v>
      </c>
      <c r="I1876" s="30">
        <v>2027</v>
      </c>
    </row>
    <row r="1877" spans="1:9">
      <c r="A1877" s="18"/>
      <c r="B1877" s="19" t="s">
        <v>2775</v>
      </c>
      <c r="C1877" s="25">
        <f t="shared" si="19"/>
        <v>83</v>
      </c>
      <c r="D1877" s="25">
        <v>1244544</v>
      </c>
      <c r="E1877" s="19" t="s">
        <v>8046</v>
      </c>
      <c r="F1877" s="19" t="s">
        <v>8047</v>
      </c>
      <c r="G1877" s="108">
        <v>73811.259999999995</v>
      </c>
      <c r="H1877" s="76">
        <v>300000</v>
      </c>
      <c r="I1877" s="30">
        <v>2027</v>
      </c>
    </row>
    <row r="1878" spans="1:9">
      <c r="A1878" s="18"/>
      <c r="B1878" s="19" t="s">
        <v>2775</v>
      </c>
      <c r="C1878" s="25">
        <f t="shared" si="19"/>
        <v>84</v>
      </c>
      <c r="D1878" s="25">
        <v>1444842</v>
      </c>
      <c r="E1878" s="19" t="s">
        <v>8048</v>
      </c>
      <c r="F1878" s="19" t="s">
        <v>8049</v>
      </c>
      <c r="G1878" s="108">
        <v>59618.8</v>
      </c>
      <c r="H1878" s="76">
        <v>100000</v>
      </c>
      <c r="I1878" s="30">
        <v>2027</v>
      </c>
    </row>
    <row r="1879" spans="1:9">
      <c r="A1879" s="18"/>
      <c r="B1879" s="19" t="s">
        <v>2775</v>
      </c>
      <c r="C1879" s="25">
        <f t="shared" si="19"/>
        <v>85</v>
      </c>
      <c r="D1879" s="25">
        <v>1444774</v>
      </c>
      <c r="E1879" s="19" t="s">
        <v>8050</v>
      </c>
      <c r="F1879" s="19" t="s">
        <v>8051</v>
      </c>
      <c r="G1879" s="108">
        <v>6170.36</v>
      </c>
      <c r="H1879" s="76">
        <v>100000</v>
      </c>
      <c r="I1879" s="30">
        <v>2027</v>
      </c>
    </row>
    <row r="1880" spans="1:9">
      <c r="A1880" s="18"/>
      <c r="B1880" s="19" t="s">
        <v>2775</v>
      </c>
      <c r="C1880" s="25">
        <f t="shared" si="19"/>
        <v>86</v>
      </c>
      <c r="D1880" s="25">
        <v>1352471</v>
      </c>
      <c r="E1880" s="19" t="s">
        <v>8052</v>
      </c>
      <c r="F1880" s="19" t="s">
        <v>8053</v>
      </c>
      <c r="G1880" s="108">
        <v>35759.29</v>
      </c>
      <c r="H1880" s="76">
        <v>100000</v>
      </c>
      <c r="I1880" s="30">
        <v>2027</v>
      </c>
    </row>
    <row r="1881" spans="1:9">
      <c r="A1881" s="18"/>
      <c r="B1881" s="19" t="s">
        <v>2775</v>
      </c>
      <c r="C1881" s="25">
        <f t="shared" si="19"/>
        <v>87</v>
      </c>
      <c r="D1881" s="25">
        <v>1446523</v>
      </c>
      <c r="E1881" s="19" t="s">
        <v>8054</v>
      </c>
      <c r="F1881" s="19" t="s">
        <v>8055</v>
      </c>
      <c r="G1881" s="108">
        <v>12205.8</v>
      </c>
      <c r="H1881" s="76">
        <v>500000</v>
      </c>
      <c r="I1881" s="30">
        <v>2027</v>
      </c>
    </row>
    <row r="1882" spans="1:9">
      <c r="A1882" s="18"/>
      <c r="B1882" s="19" t="s">
        <v>2775</v>
      </c>
      <c r="C1882" s="25">
        <f t="shared" si="19"/>
        <v>88</v>
      </c>
      <c r="D1882" s="25">
        <v>1451341</v>
      </c>
      <c r="E1882" s="19" t="s">
        <v>8056</v>
      </c>
      <c r="F1882" s="19" t="s">
        <v>8057</v>
      </c>
      <c r="G1882" s="108">
        <v>53055</v>
      </c>
      <c r="H1882" s="76">
        <v>250000</v>
      </c>
      <c r="I1882" s="30">
        <v>2027</v>
      </c>
    </row>
    <row r="1883" spans="1:9" ht="24">
      <c r="A1883" s="18">
        <v>64</v>
      </c>
      <c r="B1883" s="19" t="s">
        <v>2872</v>
      </c>
      <c r="C1883" s="25">
        <v>1</v>
      </c>
      <c r="D1883" s="19">
        <v>1448195</v>
      </c>
      <c r="E1883" s="19" t="s">
        <v>8058</v>
      </c>
      <c r="F1883" s="30" t="s">
        <v>8059</v>
      </c>
      <c r="G1883" s="27">
        <v>6005.31</v>
      </c>
      <c r="H1883" s="29">
        <v>10000</v>
      </c>
      <c r="I1883" s="30" t="s">
        <v>5262</v>
      </c>
    </row>
    <row r="1884" spans="1:9" ht="17.25" customHeight="1">
      <c r="A1884" s="18">
        <v>65</v>
      </c>
      <c r="B1884" s="19" t="s">
        <v>2881</v>
      </c>
      <c r="C1884" s="25">
        <v>1</v>
      </c>
      <c r="D1884" s="78" t="s">
        <v>8060</v>
      </c>
      <c r="E1884" s="26" t="s">
        <v>8061</v>
      </c>
      <c r="F1884" s="26" t="s">
        <v>8062</v>
      </c>
      <c r="G1884" s="27">
        <v>127464</v>
      </c>
      <c r="H1884" s="27">
        <v>1500000</v>
      </c>
      <c r="I1884" s="30">
        <v>2026</v>
      </c>
    </row>
    <row r="1885" spans="1:9" ht="16.5" customHeight="1">
      <c r="A1885" s="18"/>
      <c r="B1885" s="19" t="s">
        <v>2881</v>
      </c>
      <c r="C1885" s="25">
        <v>2</v>
      </c>
      <c r="D1885" s="26">
        <v>1244924</v>
      </c>
      <c r="E1885" s="26" t="s">
        <v>8063</v>
      </c>
      <c r="F1885" s="26" t="s">
        <v>8064</v>
      </c>
      <c r="G1885" s="27">
        <v>24839.78</v>
      </c>
      <c r="H1885" s="27">
        <v>149000</v>
      </c>
      <c r="I1885" s="30">
        <v>2024</v>
      </c>
    </row>
    <row r="1886" spans="1:9" ht="16.5" customHeight="1">
      <c r="A1886" s="18"/>
      <c r="B1886" s="19" t="s">
        <v>2881</v>
      </c>
      <c r="C1886" s="25">
        <v>3</v>
      </c>
      <c r="D1886" s="26">
        <v>1447165</v>
      </c>
      <c r="E1886" s="26" t="s">
        <v>8065</v>
      </c>
      <c r="F1886" s="26" t="s">
        <v>8066</v>
      </c>
      <c r="G1886" s="27">
        <v>980032.07</v>
      </c>
      <c r="H1886" s="27">
        <v>900000</v>
      </c>
      <c r="I1886" s="30">
        <v>2027</v>
      </c>
    </row>
    <row r="1887" spans="1:9" ht="17.25" customHeight="1">
      <c r="A1887" s="18">
        <v>66</v>
      </c>
      <c r="B1887" s="19" t="s">
        <v>2932</v>
      </c>
      <c r="C1887" s="25">
        <v>1</v>
      </c>
      <c r="D1887" s="19">
        <v>1237793</v>
      </c>
      <c r="E1887" s="19" t="s">
        <v>8067</v>
      </c>
      <c r="F1887" s="26" t="s">
        <v>8068</v>
      </c>
      <c r="G1887" s="27">
        <v>4166.1899999999996</v>
      </c>
      <c r="H1887" s="29">
        <v>10431</v>
      </c>
      <c r="I1887" s="30">
        <v>2023</v>
      </c>
    </row>
    <row r="1888" spans="1:9" ht="16.5" customHeight="1">
      <c r="A1888" s="18"/>
      <c r="B1888" s="19" t="s">
        <v>2932</v>
      </c>
      <c r="C1888" s="25">
        <v>2</v>
      </c>
      <c r="D1888" s="19">
        <v>1351354</v>
      </c>
      <c r="E1888" s="19" t="s">
        <v>8069</v>
      </c>
      <c r="F1888" s="26" t="s">
        <v>8070</v>
      </c>
      <c r="G1888" s="27">
        <v>1445.87</v>
      </c>
      <c r="H1888" s="29">
        <v>10149.549999999999</v>
      </c>
      <c r="I1888" s="30">
        <v>2023</v>
      </c>
    </row>
    <row r="1889" spans="1:9" ht="16.5" customHeight="1">
      <c r="A1889" s="18"/>
      <c r="B1889" s="19" t="s">
        <v>2932</v>
      </c>
      <c r="C1889" s="25">
        <v>3</v>
      </c>
      <c r="D1889" s="19">
        <v>1241527</v>
      </c>
      <c r="E1889" s="19" t="s">
        <v>8071</v>
      </c>
      <c r="F1889" s="26" t="s">
        <v>8072</v>
      </c>
      <c r="G1889" s="27">
        <v>1109.3399999999999</v>
      </c>
      <c r="H1889" s="27">
        <v>7692.1</v>
      </c>
      <c r="I1889" s="30">
        <v>2023</v>
      </c>
    </row>
    <row r="1890" spans="1:9" ht="16.5" customHeight="1">
      <c r="A1890" s="18"/>
      <c r="B1890" s="19" t="s">
        <v>2932</v>
      </c>
      <c r="C1890" s="25">
        <v>4</v>
      </c>
      <c r="D1890" s="19">
        <v>1238985</v>
      </c>
      <c r="E1890" s="19" t="s">
        <v>8073</v>
      </c>
      <c r="F1890" s="26" t="s">
        <v>8074</v>
      </c>
      <c r="G1890" s="27">
        <v>4521.9399999999996</v>
      </c>
      <c r="H1890" s="27">
        <v>2463.42</v>
      </c>
      <c r="I1890" s="30">
        <v>2023</v>
      </c>
    </row>
    <row r="1891" spans="1:9" ht="16.5" customHeight="1">
      <c r="A1891" s="18"/>
      <c r="B1891" s="19" t="s">
        <v>2932</v>
      </c>
      <c r="C1891" s="25">
        <v>5</v>
      </c>
      <c r="D1891" s="19">
        <v>1237898</v>
      </c>
      <c r="E1891" s="19" t="s">
        <v>8075</v>
      </c>
      <c r="F1891" s="26" t="s">
        <v>8076</v>
      </c>
      <c r="G1891" s="27">
        <v>3518.94</v>
      </c>
      <c r="H1891" s="27">
        <v>36343.82</v>
      </c>
      <c r="I1891" s="30">
        <v>2024</v>
      </c>
    </row>
    <row r="1892" spans="1:9" ht="16.5" customHeight="1">
      <c r="A1892" s="18"/>
      <c r="B1892" s="19" t="s">
        <v>2932</v>
      </c>
      <c r="C1892" s="25">
        <v>6</v>
      </c>
      <c r="D1892" s="19">
        <v>1238750</v>
      </c>
      <c r="E1892" s="19" t="s">
        <v>8077</v>
      </c>
      <c r="F1892" s="26" t="s">
        <v>8078</v>
      </c>
      <c r="G1892" s="27">
        <v>4370.3900000000003</v>
      </c>
      <c r="H1892" s="27">
        <v>14045.86</v>
      </c>
      <c r="I1892" s="30">
        <v>2024</v>
      </c>
    </row>
    <row r="1893" spans="1:9" ht="16.5" customHeight="1">
      <c r="A1893" s="18"/>
      <c r="B1893" s="19" t="s">
        <v>2932</v>
      </c>
      <c r="C1893" s="25">
        <v>7</v>
      </c>
      <c r="D1893" s="19">
        <v>1246672</v>
      </c>
      <c r="E1893" s="19" t="s">
        <v>8079</v>
      </c>
      <c r="F1893" s="26" t="s">
        <v>8080</v>
      </c>
      <c r="G1893" s="27">
        <v>1072.98</v>
      </c>
      <c r="H1893" s="27">
        <v>18867.57</v>
      </c>
      <c r="I1893" s="30">
        <v>2024</v>
      </c>
    </row>
    <row r="1894" spans="1:9" ht="16.5" customHeight="1">
      <c r="A1894" s="18"/>
      <c r="B1894" s="19" t="s">
        <v>2932</v>
      </c>
      <c r="C1894" s="25">
        <v>8</v>
      </c>
      <c r="D1894" s="19">
        <v>1237728</v>
      </c>
      <c r="E1894" s="19" t="s">
        <v>8081</v>
      </c>
      <c r="F1894" s="26" t="s">
        <v>8082</v>
      </c>
      <c r="G1894" s="27">
        <v>2720.63</v>
      </c>
      <c r="H1894" s="27">
        <v>17005.599999999999</v>
      </c>
      <c r="I1894" s="30">
        <v>2024</v>
      </c>
    </row>
    <row r="1895" spans="1:9" ht="16.5" customHeight="1">
      <c r="A1895" s="18"/>
      <c r="B1895" s="19" t="s">
        <v>2932</v>
      </c>
      <c r="C1895" s="25">
        <v>9</v>
      </c>
      <c r="D1895" s="19">
        <v>1246425</v>
      </c>
      <c r="E1895" s="19" t="s">
        <v>8083</v>
      </c>
      <c r="F1895" s="26" t="s">
        <v>8084</v>
      </c>
      <c r="G1895" s="27">
        <v>1762.98</v>
      </c>
      <c r="H1895" s="27">
        <v>6348.86</v>
      </c>
      <c r="I1895" s="30">
        <v>2024</v>
      </c>
    </row>
    <row r="1896" spans="1:9" ht="16.5" customHeight="1">
      <c r="A1896" s="18"/>
      <c r="B1896" s="19" t="s">
        <v>2932</v>
      </c>
      <c r="C1896" s="25">
        <v>10</v>
      </c>
      <c r="D1896" s="19">
        <v>1246557</v>
      </c>
      <c r="E1896" s="19" t="s">
        <v>8085</v>
      </c>
      <c r="F1896" s="26" t="s">
        <v>8086</v>
      </c>
      <c r="G1896" s="27">
        <v>569.71</v>
      </c>
      <c r="H1896" s="27">
        <v>4769.76</v>
      </c>
      <c r="I1896" s="30">
        <v>2024</v>
      </c>
    </row>
    <row r="1897" spans="1:9" ht="16.5" customHeight="1">
      <c r="A1897" s="18"/>
      <c r="B1897" s="19" t="s">
        <v>2932</v>
      </c>
      <c r="C1897" s="25">
        <v>11</v>
      </c>
      <c r="D1897" s="19">
        <v>1243222</v>
      </c>
      <c r="E1897" s="19" t="s">
        <v>8087</v>
      </c>
      <c r="F1897" s="26" t="s">
        <v>8088</v>
      </c>
      <c r="G1897" s="27">
        <v>1564.89</v>
      </c>
      <c r="H1897" s="27">
        <v>11116</v>
      </c>
      <c r="I1897" s="30">
        <v>2024</v>
      </c>
    </row>
    <row r="1898" spans="1:9" ht="15" customHeight="1">
      <c r="A1898" s="18"/>
      <c r="B1898" s="19" t="s">
        <v>2932</v>
      </c>
      <c r="C1898" s="25">
        <v>12</v>
      </c>
      <c r="D1898" s="19">
        <v>1243306</v>
      </c>
      <c r="E1898" s="19" t="s">
        <v>8089</v>
      </c>
      <c r="F1898" s="26" t="s">
        <v>8090</v>
      </c>
      <c r="G1898" s="27">
        <v>1580.98</v>
      </c>
      <c r="H1898" s="27">
        <v>9922.0300000000007</v>
      </c>
      <c r="I1898" s="30">
        <v>2024</v>
      </c>
    </row>
    <row r="1899" spans="1:9" ht="15" customHeight="1">
      <c r="A1899" s="18"/>
      <c r="B1899" s="19" t="s">
        <v>2932</v>
      </c>
      <c r="C1899" s="25">
        <v>13</v>
      </c>
      <c r="D1899" s="19">
        <v>1246261</v>
      </c>
      <c r="E1899" s="19" t="s">
        <v>8091</v>
      </c>
      <c r="F1899" s="26" t="s">
        <v>8092</v>
      </c>
      <c r="G1899" s="27">
        <v>7567.56</v>
      </c>
      <c r="H1899" s="27">
        <v>189798.52</v>
      </c>
      <c r="I1899" s="30">
        <v>2024</v>
      </c>
    </row>
    <row r="1900" spans="1:9" ht="15" customHeight="1">
      <c r="A1900" s="18"/>
      <c r="B1900" s="19" t="s">
        <v>2932</v>
      </c>
      <c r="C1900" s="25">
        <v>14</v>
      </c>
      <c r="D1900" s="19">
        <v>1239067</v>
      </c>
      <c r="E1900" s="19" t="s">
        <v>8093</v>
      </c>
      <c r="F1900" s="19" t="s">
        <v>8094</v>
      </c>
      <c r="G1900" s="27">
        <v>23923.1</v>
      </c>
      <c r="H1900" s="29">
        <v>30105.27</v>
      </c>
      <c r="I1900" s="30">
        <v>2024</v>
      </c>
    </row>
    <row r="1901" spans="1:9" ht="15" customHeight="1">
      <c r="A1901" s="18"/>
      <c r="B1901" s="19" t="s">
        <v>2932</v>
      </c>
      <c r="C1901" s="25">
        <v>15</v>
      </c>
      <c r="D1901" s="19">
        <v>1239159</v>
      </c>
      <c r="E1901" s="19" t="s">
        <v>8095</v>
      </c>
      <c r="F1901" s="19" t="s">
        <v>8096</v>
      </c>
      <c r="G1901" s="27">
        <v>904.36</v>
      </c>
      <c r="H1901" s="29"/>
      <c r="I1901" s="30"/>
    </row>
    <row r="1902" spans="1:9" ht="27.75" customHeight="1">
      <c r="A1902" s="18">
        <v>67</v>
      </c>
      <c r="B1902" s="19" t="s">
        <v>2948</v>
      </c>
      <c r="C1902" s="25">
        <v>1</v>
      </c>
      <c r="D1902" s="25">
        <v>1229053</v>
      </c>
      <c r="E1902" s="19" t="s">
        <v>8097</v>
      </c>
      <c r="F1902" s="31" t="s">
        <v>8098</v>
      </c>
      <c r="G1902" s="27">
        <v>85142.73</v>
      </c>
      <c r="H1902" s="27">
        <v>70000</v>
      </c>
      <c r="I1902" s="30" t="s">
        <v>7282</v>
      </c>
    </row>
    <row r="1903" spans="1:9" ht="17.25" customHeight="1">
      <c r="A1903" s="18"/>
      <c r="B1903" s="19" t="s">
        <v>2948</v>
      </c>
      <c r="C1903" s="25">
        <v>2</v>
      </c>
      <c r="D1903" s="25">
        <v>1228762</v>
      </c>
      <c r="E1903" s="19" t="s">
        <v>8099</v>
      </c>
      <c r="F1903" s="31" t="s">
        <v>8100</v>
      </c>
      <c r="G1903" s="27">
        <v>8303.5</v>
      </c>
      <c r="H1903" s="29">
        <v>27000</v>
      </c>
      <c r="I1903" s="30">
        <v>2024</v>
      </c>
    </row>
    <row r="1904" spans="1:9" ht="36.75" customHeight="1">
      <c r="A1904" s="18"/>
      <c r="B1904" s="19" t="s">
        <v>2948</v>
      </c>
      <c r="C1904" s="25">
        <v>3</v>
      </c>
      <c r="D1904" s="25">
        <v>1228695</v>
      </c>
      <c r="E1904" s="19" t="s">
        <v>8101</v>
      </c>
      <c r="F1904" s="31" t="s">
        <v>8102</v>
      </c>
      <c r="G1904" s="27">
        <v>55077.67</v>
      </c>
      <c r="H1904" s="29">
        <v>45000</v>
      </c>
      <c r="I1904" s="30" t="s">
        <v>7282</v>
      </c>
    </row>
    <row r="1905" spans="1:9" ht="24">
      <c r="A1905" s="18"/>
      <c r="B1905" s="19" t="s">
        <v>2948</v>
      </c>
      <c r="C1905" s="25">
        <v>4</v>
      </c>
      <c r="D1905" s="25">
        <v>1228967</v>
      </c>
      <c r="E1905" s="19" t="s">
        <v>8103</v>
      </c>
      <c r="F1905" s="31" t="s">
        <v>8104</v>
      </c>
      <c r="G1905" s="27">
        <v>9016.7199999999993</v>
      </c>
      <c r="H1905" s="29">
        <v>10000</v>
      </c>
      <c r="I1905" s="30">
        <v>2025</v>
      </c>
    </row>
    <row r="1906" spans="1:9" s="11" customFormat="1" ht="15" customHeight="1">
      <c r="A1906" s="18">
        <v>68</v>
      </c>
      <c r="B1906" s="19" t="s">
        <v>2962</v>
      </c>
      <c r="C1906" s="41">
        <v>1</v>
      </c>
      <c r="D1906" s="25">
        <v>1228076</v>
      </c>
      <c r="E1906" s="25" t="s">
        <v>8105</v>
      </c>
      <c r="F1906" s="31" t="s">
        <v>8106</v>
      </c>
      <c r="G1906" s="27">
        <v>46401.5</v>
      </c>
      <c r="H1906" s="27">
        <v>85000</v>
      </c>
      <c r="I1906" s="30">
        <v>2024</v>
      </c>
    </row>
    <row r="1907" spans="1:9" s="11" customFormat="1" ht="33" customHeight="1">
      <c r="A1907" s="18"/>
      <c r="B1907" s="19" t="s">
        <v>2962</v>
      </c>
      <c r="C1907" s="25">
        <v>2</v>
      </c>
      <c r="D1907" s="25">
        <v>1228214</v>
      </c>
      <c r="E1907" s="25" t="s">
        <v>8107</v>
      </c>
      <c r="F1907" s="31" t="s">
        <v>8108</v>
      </c>
      <c r="G1907" s="27">
        <v>19396.599999999999</v>
      </c>
      <c r="H1907" s="29">
        <v>27000</v>
      </c>
      <c r="I1907" s="30" t="s">
        <v>8109</v>
      </c>
    </row>
    <row r="1908" spans="1:9" s="11" customFormat="1" ht="24">
      <c r="A1908" s="18"/>
      <c r="B1908" s="19" t="s">
        <v>2962</v>
      </c>
      <c r="C1908" s="25">
        <v>3</v>
      </c>
      <c r="D1908" s="25">
        <v>1456311</v>
      </c>
      <c r="E1908" s="25" t="s">
        <v>8110</v>
      </c>
      <c r="F1908" s="31" t="s">
        <v>8111</v>
      </c>
      <c r="G1908" s="27">
        <v>18591.5</v>
      </c>
      <c r="H1908" s="27">
        <v>99000</v>
      </c>
      <c r="I1908" s="30" t="s">
        <v>7282</v>
      </c>
    </row>
    <row r="1909" spans="1:9" s="11" customFormat="1" ht="24">
      <c r="A1909" s="18"/>
      <c r="B1909" s="19" t="s">
        <v>2962</v>
      </c>
      <c r="C1909" s="25">
        <v>4</v>
      </c>
      <c r="D1909" s="25">
        <v>1456312</v>
      </c>
      <c r="E1909" s="25" t="s">
        <v>8112</v>
      </c>
      <c r="F1909" s="31" t="s">
        <v>8113</v>
      </c>
      <c r="G1909" s="27">
        <v>20608</v>
      </c>
      <c r="H1909" s="27">
        <v>119000</v>
      </c>
      <c r="I1909" s="30" t="s">
        <v>7282</v>
      </c>
    </row>
    <row r="1910" spans="1:9" ht="24">
      <c r="A1910" s="18"/>
      <c r="B1910" s="19" t="s">
        <v>2962</v>
      </c>
      <c r="C1910" s="25">
        <v>5</v>
      </c>
      <c r="D1910" s="25">
        <v>1229670</v>
      </c>
      <c r="E1910" s="25" t="s">
        <v>8114</v>
      </c>
      <c r="F1910" s="31" t="s">
        <v>8115</v>
      </c>
      <c r="G1910" s="27">
        <v>16801.34</v>
      </c>
      <c r="H1910" s="29">
        <v>65000</v>
      </c>
      <c r="I1910" s="30">
        <v>2025</v>
      </c>
    </row>
    <row r="1911" spans="1:9" ht="16.5" customHeight="1">
      <c r="A1911" s="18"/>
      <c r="B1911" s="19" t="s">
        <v>2962</v>
      </c>
      <c r="C1911" s="25">
        <v>6</v>
      </c>
      <c r="D1911" s="25">
        <v>1229564</v>
      </c>
      <c r="E1911" s="25" t="s">
        <v>8116</v>
      </c>
      <c r="F1911" s="31" t="s">
        <v>8117</v>
      </c>
      <c r="G1911" s="27">
        <v>5215.8999999999996</v>
      </c>
      <c r="H1911" s="27">
        <v>5215.8999999999996</v>
      </c>
      <c r="I1911" s="30">
        <v>2024</v>
      </c>
    </row>
    <row r="1912" spans="1:9" ht="22.35" customHeight="1">
      <c r="A1912" s="18">
        <v>69</v>
      </c>
      <c r="B1912" s="29" t="s">
        <v>2967</v>
      </c>
      <c r="C1912" s="25">
        <v>1</v>
      </c>
      <c r="D1912" s="25">
        <v>1444784</v>
      </c>
      <c r="E1912" s="25" t="s">
        <v>8118</v>
      </c>
      <c r="F1912" s="31" t="s">
        <v>8119</v>
      </c>
      <c r="G1912" s="108">
        <v>1322237.46</v>
      </c>
      <c r="H1912" s="29">
        <v>1323432.67</v>
      </c>
      <c r="I1912" s="30" t="s">
        <v>5262</v>
      </c>
    </row>
    <row r="1913" spans="1:9" ht="16.5" customHeight="1">
      <c r="A1913" s="18"/>
      <c r="B1913" s="29" t="s">
        <v>2967</v>
      </c>
      <c r="C1913" s="25">
        <v>1</v>
      </c>
      <c r="D1913" s="25">
        <v>1238278</v>
      </c>
      <c r="E1913" s="30" t="s">
        <v>8120</v>
      </c>
      <c r="F1913" s="31" t="s">
        <v>8121</v>
      </c>
      <c r="G1913" s="108">
        <f>87119.34+3007.5</f>
        <v>90126.84</v>
      </c>
      <c r="H1913" s="29">
        <v>1300000</v>
      </c>
      <c r="I1913" s="30" t="s">
        <v>5262</v>
      </c>
    </row>
    <row r="1914" spans="1:9" ht="16.5" customHeight="1">
      <c r="A1914" s="18"/>
      <c r="B1914" s="29" t="s">
        <v>2967</v>
      </c>
      <c r="C1914" s="25">
        <v>1</v>
      </c>
      <c r="D1914" s="25">
        <v>1238278</v>
      </c>
      <c r="E1914" s="30" t="s">
        <v>8122</v>
      </c>
      <c r="F1914" s="31" t="s">
        <v>8121</v>
      </c>
      <c r="G1914" s="108">
        <v>87119.34</v>
      </c>
      <c r="H1914" s="29">
        <v>80000</v>
      </c>
      <c r="I1914" s="30" t="s">
        <v>5262</v>
      </c>
    </row>
    <row r="1915" spans="1:9" ht="16.5" customHeight="1">
      <c r="A1915" s="18"/>
      <c r="B1915" s="29" t="s">
        <v>2967</v>
      </c>
      <c r="C1915" s="25">
        <v>1</v>
      </c>
      <c r="D1915" s="25">
        <v>1444731</v>
      </c>
      <c r="E1915" s="30" t="s">
        <v>8123</v>
      </c>
      <c r="F1915" s="31" t="s">
        <v>8124</v>
      </c>
      <c r="G1915" s="108">
        <f>815696.92+845.9+15950.52</f>
        <v>832493.34000000008</v>
      </c>
      <c r="H1915" s="29">
        <v>900000</v>
      </c>
      <c r="I1915" s="30" t="s">
        <v>5262</v>
      </c>
    </row>
    <row r="1916" spans="1:9" ht="16.5" customHeight="1">
      <c r="A1916" s="18"/>
      <c r="B1916" s="29" t="s">
        <v>2967</v>
      </c>
      <c r="C1916" s="25">
        <v>1</v>
      </c>
      <c r="D1916" s="25">
        <v>1445503</v>
      </c>
      <c r="E1916" s="30" t="s">
        <v>8125</v>
      </c>
      <c r="F1916" s="31" t="s">
        <v>8126</v>
      </c>
      <c r="G1916" s="108">
        <f>33329.88+905.5+97870.3+25338.6+24762.54</f>
        <v>182206.82</v>
      </c>
      <c r="H1916" s="29">
        <v>1000000</v>
      </c>
      <c r="I1916" s="30" t="s">
        <v>5262</v>
      </c>
    </row>
    <row r="1917" spans="1:9" ht="16.5" customHeight="1">
      <c r="A1917" s="18"/>
      <c r="B1917" s="29" t="s">
        <v>2967</v>
      </c>
      <c r="C1917" s="25">
        <v>1</v>
      </c>
      <c r="D1917" s="25">
        <v>1445524</v>
      </c>
      <c r="E1917" s="30" t="s">
        <v>8127</v>
      </c>
      <c r="F1917" s="31" t="s">
        <v>8128</v>
      </c>
      <c r="G1917" s="108">
        <f>3407.68+2176+2476.4</f>
        <v>8060.08</v>
      </c>
      <c r="H1917" s="29">
        <v>800000</v>
      </c>
      <c r="I1917" s="30" t="s">
        <v>5262</v>
      </c>
    </row>
    <row r="1918" spans="1:9" ht="16.5" customHeight="1">
      <c r="A1918" s="18"/>
      <c r="B1918" s="29" t="s">
        <v>2967</v>
      </c>
      <c r="C1918" s="25">
        <v>1</v>
      </c>
      <c r="D1918" s="25">
        <v>1445120</v>
      </c>
      <c r="E1918" s="30" t="s">
        <v>8129</v>
      </c>
      <c r="F1918" s="31" t="s">
        <v>8130</v>
      </c>
      <c r="G1918" s="108">
        <f>300653.88+2121.6+13324.44+9570.06+9046.8+1482.62+65261.22</f>
        <v>401460.62</v>
      </c>
      <c r="H1918" s="29">
        <v>2203397.2799999998</v>
      </c>
      <c r="I1918" s="30" t="s">
        <v>5262</v>
      </c>
    </row>
    <row r="1919" spans="1:9" ht="16.5" customHeight="1">
      <c r="A1919" s="18"/>
      <c r="B1919" s="29" t="s">
        <v>2967</v>
      </c>
      <c r="C1919" s="25">
        <v>1</v>
      </c>
      <c r="D1919" s="25">
        <v>1230921</v>
      </c>
      <c r="E1919" s="30" t="s">
        <v>8131</v>
      </c>
      <c r="F1919" s="31" t="s">
        <v>8132</v>
      </c>
      <c r="G1919" s="108">
        <v>2850.82</v>
      </c>
      <c r="H1919" s="29">
        <v>250000</v>
      </c>
      <c r="I1919" s="30" t="s">
        <v>5262</v>
      </c>
    </row>
    <row r="1920" spans="1:9" ht="15" customHeight="1">
      <c r="A1920" s="18"/>
      <c r="B1920" s="29" t="s">
        <v>2967</v>
      </c>
      <c r="C1920" s="25">
        <v>1</v>
      </c>
      <c r="D1920" s="25">
        <v>1226104</v>
      </c>
      <c r="E1920" s="30" t="s">
        <v>8133</v>
      </c>
      <c r="F1920" s="31" t="s">
        <v>8134</v>
      </c>
      <c r="G1920" s="108">
        <v>13796.11</v>
      </c>
      <c r="H1920" s="29">
        <v>300000</v>
      </c>
      <c r="I1920" s="30" t="s">
        <v>5262</v>
      </c>
    </row>
    <row r="1921" spans="1:9" ht="16.5" customHeight="1">
      <c r="A1921" s="18"/>
      <c r="B1921" s="29" t="s">
        <v>2967</v>
      </c>
      <c r="C1921" s="25">
        <v>1</v>
      </c>
      <c r="D1921" s="25">
        <v>1450431</v>
      </c>
      <c r="E1921" s="30" t="s">
        <v>8135</v>
      </c>
      <c r="F1921" s="31" t="s">
        <v>8136</v>
      </c>
      <c r="G1921" s="108">
        <v>3264</v>
      </c>
      <c r="H1921" s="29">
        <v>100000</v>
      </c>
      <c r="I1921" s="30" t="s">
        <v>5262</v>
      </c>
    </row>
    <row r="1922" spans="1:9" ht="15" customHeight="1">
      <c r="A1922" s="18"/>
      <c r="B1922" s="29" t="s">
        <v>2967</v>
      </c>
      <c r="C1922" s="25">
        <v>1</v>
      </c>
      <c r="D1922" s="25">
        <v>1450436</v>
      </c>
      <c r="E1922" s="30" t="s">
        <v>8137</v>
      </c>
      <c r="F1922" s="31" t="s">
        <v>8138</v>
      </c>
      <c r="G1922" s="108">
        <v>10880</v>
      </c>
      <c r="H1922" s="29">
        <v>100000</v>
      </c>
      <c r="I1922" s="30" t="s">
        <v>5262</v>
      </c>
    </row>
    <row r="1923" spans="1:9" s="44" customFormat="1" ht="29.25" customHeight="1">
      <c r="A1923" s="42"/>
      <c r="B1923" s="29" t="s">
        <v>2967</v>
      </c>
      <c r="C1923" s="25">
        <v>1</v>
      </c>
      <c r="D1923" s="25">
        <v>1450433</v>
      </c>
      <c r="E1923" s="30" t="s">
        <v>8139</v>
      </c>
      <c r="F1923" s="31" t="s">
        <v>8140</v>
      </c>
      <c r="G1923" s="108">
        <v>2176</v>
      </c>
      <c r="H1923" s="29">
        <v>80000</v>
      </c>
      <c r="I1923" s="30" t="s">
        <v>5262</v>
      </c>
    </row>
    <row r="1924" spans="1:9" ht="16.5" customHeight="1">
      <c r="A1924" s="18"/>
      <c r="B1924" s="29" t="s">
        <v>2967</v>
      </c>
      <c r="C1924" s="25">
        <v>1</v>
      </c>
      <c r="D1924" s="25">
        <v>1443904</v>
      </c>
      <c r="E1924" s="30" t="s">
        <v>8141</v>
      </c>
      <c r="F1924" s="31" t="s">
        <v>8142</v>
      </c>
      <c r="G1924" s="108">
        <v>1165096.53</v>
      </c>
      <c r="H1924" s="29">
        <v>1576572.41</v>
      </c>
      <c r="I1924" s="30" t="s">
        <v>5262</v>
      </c>
    </row>
    <row r="1925" spans="1:9" ht="15" customHeight="1">
      <c r="A1925" s="18"/>
      <c r="B1925" s="29" t="s">
        <v>2967</v>
      </c>
      <c r="C1925" s="25">
        <v>1</v>
      </c>
      <c r="D1925" s="25">
        <v>1443983</v>
      </c>
      <c r="E1925" s="25" t="s">
        <v>8143</v>
      </c>
      <c r="F1925" s="31" t="s">
        <v>8144</v>
      </c>
      <c r="G1925" s="27">
        <v>1121745.6299999999</v>
      </c>
      <c r="H1925" s="29">
        <v>1000000</v>
      </c>
      <c r="I1925" s="30" t="s">
        <v>5262</v>
      </c>
    </row>
    <row r="1926" spans="1:9" ht="16.5" customHeight="1">
      <c r="A1926" s="18"/>
      <c r="B1926" s="29" t="s">
        <v>2967</v>
      </c>
      <c r="C1926" s="25">
        <v>1</v>
      </c>
      <c r="D1926" s="25">
        <v>1443785</v>
      </c>
      <c r="E1926" s="25" t="s">
        <v>8145</v>
      </c>
      <c r="F1926" s="31" t="s">
        <v>8146</v>
      </c>
      <c r="G1926" s="27">
        <v>703624.54</v>
      </c>
      <c r="H1926" s="29">
        <v>1600000</v>
      </c>
      <c r="I1926" s="30" t="s">
        <v>5262</v>
      </c>
    </row>
    <row r="1927" spans="1:9" ht="16.5" customHeight="1">
      <c r="A1927" s="18"/>
      <c r="B1927" s="29" t="s">
        <v>2967</v>
      </c>
      <c r="C1927" s="25">
        <v>1</v>
      </c>
      <c r="D1927" s="25">
        <v>1444760</v>
      </c>
      <c r="E1927" s="25" t="s">
        <v>8147</v>
      </c>
      <c r="F1927" s="31" t="s">
        <v>8148</v>
      </c>
      <c r="G1927" s="27">
        <v>1548430.05</v>
      </c>
      <c r="H1927" s="29">
        <v>1344768.42</v>
      </c>
      <c r="I1927" s="30" t="s">
        <v>5262</v>
      </c>
    </row>
    <row r="1928" spans="1:9" ht="16.5" customHeight="1">
      <c r="A1928" s="18"/>
      <c r="B1928" s="29" t="s">
        <v>2967</v>
      </c>
      <c r="C1928" s="25">
        <v>1</v>
      </c>
      <c r="D1928" s="25">
        <v>1444163</v>
      </c>
      <c r="E1928" s="25" t="s">
        <v>8149</v>
      </c>
      <c r="F1928" s="31" t="s">
        <v>8150</v>
      </c>
      <c r="G1928" s="108">
        <v>254459.28</v>
      </c>
      <c r="H1928" s="29">
        <v>874499.42</v>
      </c>
      <c r="I1928" s="30" t="s">
        <v>5262</v>
      </c>
    </row>
    <row r="1929" spans="1:9" ht="16.5" customHeight="1">
      <c r="A1929" s="18"/>
      <c r="B1929" s="29" t="s">
        <v>2967</v>
      </c>
      <c r="C1929" s="25">
        <v>1</v>
      </c>
      <c r="D1929" s="25">
        <v>1443820</v>
      </c>
      <c r="E1929" s="25" t="s">
        <v>8151</v>
      </c>
      <c r="F1929" s="31" t="s">
        <v>8152</v>
      </c>
      <c r="G1929" s="27">
        <v>856531.08</v>
      </c>
      <c r="H1929" s="29">
        <v>1059931.73</v>
      </c>
      <c r="I1929" s="30" t="s">
        <v>5262</v>
      </c>
    </row>
    <row r="1930" spans="1:9" ht="16.5" customHeight="1">
      <c r="A1930" s="18"/>
      <c r="B1930" s="29" t="s">
        <v>2967</v>
      </c>
      <c r="C1930" s="25">
        <v>1</v>
      </c>
      <c r="D1930" s="25">
        <v>1445615</v>
      </c>
      <c r="E1930" s="25" t="s">
        <v>8153</v>
      </c>
      <c r="F1930" s="31" t="s">
        <v>8154</v>
      </c>
      <c r="G1930" s="108">
        <v>89633.68</v>
      </c>
      <c r="H1930" s="29">
        <v>500000</v>
      </c>
      <c r="I1930" s="30" t="s">
        <v>5262</v>
      </c>
    </row>
    <row r="1931" spans="1:9" ht="15" customHeight="1">
      <c r="A1931" s="18"/>
      <c r="B1931" s="29" t="s">
        <v>2967</v>
      </c>
      <c r="C1931" s="25">
        <v>1</v>
      </c>
      <c r="D1931" s="25">
        <v>1444090</v>
      </c>
      <c r="E1931" s="25" t="s">
        <v>8155</v>
      </c>
      <c r="F1931" s="31" t="s">
        <v>8156</v>
      </c>
      <c r="G1931" s="108">
        <v>285120.44</v>
      </c>
      <c r="H1931" s="29">
        <v>1000000</v>
      </c>
      <c r="I1931" s="30" t="s">
        <v>5262</v>
      </c>
    </row>
    <row r="1932" spans="1:9" ht="16.5" customHeight="1">
      <c r="A1932" s="18"/>
      <c r="B1932" s="29" t="s">
        <v>2967</v>
      </c>
      <c r="C1932" s="25">
        <v>1</v>
      </c>
      <c r="D1932" s="25">
        <v>1444090</v>
      </c>
      <c r="E1932" s="25" t="s">
        <v>8155</v>
      </c>
      <c r="F1932" s="31" t="s">
        <v>8157</v>
      </c>
      <c r="G1932" s="108">
        <v>285120.44</v>
      </c>
      <c r="H1932" s="29">
        <v>1500000</v>
      </c>
      <c r="I1932" s="30" t="s">
        <v>5262</v>
      </c>
    </row>
    <row r="1933" spans="1:9" ht="16.5" customHeight="1">
      <c r="A1933" s="18"/>
      <c r="B1933" s="29" t="s">
        <v>2967</v>
      </c>
      <c r="C1933" s="25">
        <v>1</v>
      </c>
      <c r="D1933" s="25">
        <v>1443957</v>
      </c>
      <c r="E1933" s="30" t="s">
        <v>8158</v>
      </c>
      <c r="F1933" s="31" t="s">
        <v>8159</v>
      </c>
      <c r="G1933" s="108">
        <v>618408.74</v>
      </c>
      <c r="H1933" s="29">
        <v>800000</v>
      </c>
      <c r="I1933" s="30" t="s">
        <v>5262</v>
      </c>
    </row>
    <row r="1934" spans="1:9" ht="16.5" customHeight="1">
      <c r="A1934" s="18"/>
      <c r="B1934" s="29" t="s">
        <v>2967</v>
      </c>
      <c r="C1934" s="25">
        <v>1</v>
      </c>
      <c r="D1934" s="25">
        <v>1444940</v>
      </c>
      <c r="E1934" s="30" t="s">
        <v>8160</v>
      </c>
      <c r="F1934" s="31" t="s">
        <v>8161</v>
      </c>
      <c r="G1934" s="108">
        <v>348345.8</v>
      </c>
      <c r="H1934" s="29">
        <v>900000</v>
      </c>
      <c r="I1934" s="30" t="s">
        <v>5262</v>
      </c>
    </row>
    <row r="1935" spans="1:9" ht="15" customHeight="1">
      <c r="A1935" s="18"/>
      <c r="B1935" s="29" t="s">
        <v>2967</v>
      </c>
      <c r="C1935" s="25">
        <v>1</v>
      </c>
      <c r="D1935" s="25">
        <v>1445581</v>
      </c>
      <c r="E1935" s="30" t="s">
        <v>8162</v>
      </c>
      <c r="F1935" s="31" t="s">
        <v>8163</v>
      </c>
      <c r="G1935" s="108">
        <v>2064.38</v>
      </c>
      <c r="H1935" s="29">
        <v>400000</v>
      </c>
      <c r="I1935" s="30" t="s">
        <v>5262</v>
      </c>
    </row>
    <row r="1936" spans="1:9" ht="16.5" customHeight="1">
      <c r="A1936" s="18"/>
      <c r="B1936" s="29" t="s">
        <v>2967</v>
      </c>
      <c r="C1936" s="25">
        <v>1</v>
      </c>
      <c r="D1936" s="25">
        <v>1445654</v>
      </c>
      <c r="E1936" s="30" t="s">
        <v>8164</v>
      </c>
      <c r="F1936" s="31" t="s">
        <v>8165</v>
      </c>
      <c r="G1936" s="108">
        <v>6311.16</v>
      </c>
      <c r="H1936" s="29">
        <v>100000</v>
      </c>
      <c r="I1936" s="30" t="s">
        <v>5262</v>
      </c>
    </row>
    <row r="1937" spans="1:9" ht="15" customHeight="1">
      <c r="A1937" s="18"/>
      <c r="B1937" s="29" t="s">
        <v>2967</v>
      </c>
      <c r="C1937" s="25">
        <v>1</v>
      </c>
      <c r="D1937" s="25">
        <v>1444891</v>
      </c>
      <c r="E1937" s="30" t="s">
        <v>8166</v>
      </c>
      <c r="F1937" s="31" t="s">
        <v>8167</v>
      </c>
      <c r="G1937" s="108">
        <v>86060.44</v>
      </c>
      <c r="H1937" s="29">
        <v>205000</v>
      </c>
      <c r="I1937" s="30" t="s">
        <v>5262</v>
      </c>
    </row>
    <row r="1938" spans="1:9" ht="24">
      <c r="A1938" s="18"/>
      <c r="B1938" s="29" t="s">
        <v>2967</v>
      </c>
      <c r="C1938" s="25">
        <v>1</v>
      </c>
      <c r="D1938" s="25">
        <v>1445395</v>
      </c>
      <c r="E1938" s="30" t="s">
        <v>8168</v>
      </c>
      <c r="F1938" s="31" t="s">
        <v>8169</v>
      </c>
      <c r="G1938" s="108">
        <v>12116.92</v>
      </c>
      <c r="H1938" s="29">
        <v>513115.18</v>
      </c>
      <c r="I1938" s="30" t="s">
        <v>5262</v>
      </c>
    </row>
    <row r="1939" spans="1:9" ht="16.5" customHeight="1">
      <c r="A1939" s="18"/>
      <c r="B1939" s="29" t="s">
        <v>2967</v>
      </c>
      <c r="C1939" s="25">
        <v>1</v>
      </c>
      <c r="D1939" s="25">
        <v>1444067</v>
      </c>
      <c r="E1939" s="30" t="s">
        <v>8170</v>
      </c>
      <c r="F1939" s="31" t="s">
        <v>8171</v>
      </c>
      <c r="G1939" s="108">
        <v>440184.46</v>
      </c>
      <c r="H1939" s="29">
        <v>800000</v>
      </c>
      <c r="I1939" s="30" t="s">
        <v>5262</v>
      </c>
    </row>
    <row r="1940" spans="1:9" ht="16.5" customHeight="1">
      <c r="A1940" s="18"/>
      <c r="B1940" s="29" t="s">
        <v>2967</v>
      </c>
      <c r="C1940" s="25">
        <v>1</v>
      </c>
      <c r="D1940" s="25">
        <v>1445604</v>
      </c>
      <c r="E1940" s="30" t="s">
        <v>8172</v>
      </c>
      <c r="F1940" s="31" t="s">
        <v>8173</v>
      </c>
      <c r="G1940" s="108">
        <v>335129.38</v>
      </c>
      <c r="H1940" s="29">
        <v>534470.01</v>
      </c>
      <c r="I1940" s="30" t="s">
        <v>5262</v>
      </c>
    </row>
    <row r="1941" spans="1:9" ht="15" customHeight="1">
      <c r="A1941" s="18"/>
      <c r="B1941" s="29" t="s">
        <v>2967</v>
      </c>
      <c r="C1941" s="25">
        <v>1</v>
      </c>
      <c r="D1941" s="25">
        <v>1447404</v>
      </c>
      <c r="E1941" s="30" t="s">
        <v>8174</v>
      </c>
      <c r="F1941" s="31" t="s">
        <v>8175</v>
      </c>
      <c r="G1941" s="108">
        <v>63250</v>
      </c>
      <c r="H1941" s="29">
        <v>250000</v>
      </c>
      <c r="I1941" s="30" t="s">
        <v>5262</v>
      </c>
    </row>
    <row r="1942" spans="1:9" ht="15" customHeight="1">
      <c r="A1942" s="18"/>
      <c r="B1942" s="29" t="s">
        <v>2967</v>
      </c>
      <c r="C1942" s="25">
        <v>1</v>
      </c>
      <c r="D1942" s="25">
        <v>1445594</v>
      </c>
      <c r="E1942" s="30" t="s">
        <v>8176</v>
      </c>
      <c r="F1942" s="31" t="s">
        <v>8177</v>
      </c>
      <c r="G1942" s="108">
        <v>8081.1</v>
      </c>
      <c r="H1942" s="29">
        <v>1123033.26</v>
      </c>
      <c r="I1942" s="30" t="s">
        <v>5262</v>
      </c>
    </row>
    <row r="1943" spans="1:9" s="44" customFormat="1" ht="15" customHeight="1">
      <c r="A1943" s="42"/>
      <c r="B1943" s="29" t="s">
        <v>2967</v>
      </c>
      <c r="C1943" s="25">
        <v>1</v>
      </c>
      <c r="D1943" s="25">
        <v>1447381</v>
      </c>
      <c r="E1943" s="30" t="s">
        <v>8178</v>
      </c>
      <c r="F1943" s="31" t="s">
        <v>8179</v>
      </c>
      <c r="G1943" s="108">
        <v>63250</v>
      </c>
      <c r="H1943" s="29">
        <v>200000</v>
      </c>
      <c r="I1943" s="30" t="s">
        <v>5262</v>
      </c>
    </row>
    <row r="1944" spans="1:9" s="44" customFormat="1" ht="25.7" customHeight="1">
      <c r="A1944" s="42"/>
      <c r="B1944" s="29" t="s">
        <v>2967</v>
      </c>
      <c r="C1944" s="25">
        <v>1</v>
      </c>
      <c r="D1944" s="25">
        <v>1443847</v>
      </c>
      <c r="E1944" s="30" t="s">
        <v>8180</v>
      </c>
      <c r="F1944" s="31" t="s">
        <v>8181</v>
      </c>
      <c r="G1944" s="108">
        <v>555015.56000000006</v>
      </c>
      <c r="H1944" s="29">
        <v>700000</v>
      </c>
      <c r="I1944" s="30" t="s">
        <v>5262</v>
      </c>
    </row>
    <row r="1945" spans="1:9" s="44" customFormat="1" ht="40.35" customHeight="1">
      <c r="A1945" s="42"/>
      <c r="B1945" s="29" t="s">
        <v>2967</v>
      </c>
      <c r="C1945" s="25">
        <v>1</v>
      </c>
      <c r="D1945" s="25">
        <v>1444797</v>
      </c>
      <c r="E1945" s="30" t="s">
        <v>8182</v>
      </c>
      <c r="F1945" s="31" t="s">
        <v>8183</v>
      </c>
      <c r="G1945" s="108">
        <v>8586.92</v>
      </c>
      <c r="H1945" s="29">
        <v>300000</v>
      </c>
      <c r="I1945" s="30" t="s">
        <v>5262</v>
      </c>
    </row>
    <row r="1946" spans="1:9" s="44" customFormat="1" ht="25.5" customHeight="1">
      <c r="A1946" s="42"/>
      <c r="B1946" s="29" t="s">
        <v>2967</v>
      </c>
      <c r="C1946" s="25">
        <v>1</v>
      </c>
      <c r="D1946" s="25">
        <v>1444327</v>
      </c>
      <c r="E1946" s="30" t="s">
        <v>8184</v>
      </c>
      <c r="F1946" s="31" t="s">
        <v>8185</v>
      </c>
      <c r="G1946" s="108">
        <v>165081.28</v>
      </c>
      <c r="H1946" s="29">
        <v>556464.5</v>
      </c>
      <c r="I1946" s="30" t="s">
        <v>5262</v>
      </c>
    </row>
    <row r="1947" spans="1:9" s="44" customFormat="1" ht="16.5" customHeight="1">
      <c r="A1947" s="42"/>
      <c r="B1947" s="29" t="s">
        <v>2967</v>
      </c>
      <c r="C1947" s="25">
        <v>1</v>
      </c>
      <c r="D1947" s="25">
        <v>1445433</v>
      </c>
      <c r="E1947" s="30" t="s">
        <v>8186</v>
      </c>
      <c r="F1947" s="31" t="s">
        <v>8187</v>
      </c>
      <c r="G1947" s="108">
        <v>28668.28</v>
      </c>
      <c r="H1947" s="29">
        <v>500000</v>
      </c>
      <c r="I1947" s="30" t="s">
        <v>5262</v>
      </c>
    </row>
    <row r="1948" spans="1:9" s="44" customFormat="1" ht="27.75" customHeight="1">
      <c r="A1948" s="42"/>
      <c r="B1948" s="29" t="s">
        <v>2967</v>
      </c>
      <c r="C1948" s="25">
        <v>1</v>
      </c>
      <c r="D1948" s="25">
        <v>1238254</v>
      </c>
      <c r="E1948" s="30" t="s">
        <v>8188</v>
      </c>
      <c r="F1948" s="31" t="s">
        <v>8189</v>
      </c>
      <c r="G1948" s="108">
        <f>1282.71+5216.2+3665.22+199204.98+198894.15</f>
        <v>408263.26</v>
      </c>
      <c r="H1948" s="29">
        <v>500000</v>
      </c>
      <c r="I1948" s="30" t="s">
        <v>5262</v>
      </c>
    </row>
    <row r="1949" spans="1:9" s="44" customFormat="1" ht="38.1" customHeight="1">
      <c r="A1949" s="42"/>
      <c r="B1949" s="29" t="s">
        <v>2967</v>
      </c>
      <c r="C1949" s="25">
        <v>1</v>
      </c>
      <c r="D1949" s="25">
        <v>1238252</v>
      </c>
      <c r="E1949" s="30" t="s">
        <v>8190</v>
      </c>
      <c r="F1949" s="31" t="s">
        <v>8191</v>
      </c>
      <c r="G1949" s="108">
        <f>49289.4+10827</f>
        <v>60116.4</v>
      </c>
      <c r="H1949" s="29">
        <v>855971.43</v>
      </c>
      <c r="I1949" s="30" t="s">
        <v>5262</v>
      </c>
    </row>
    <row r="1950" spans="1:9" ht="15" customHeight="1">
      <c r="A1950" s="18"/>
      <c r="B1950" s="29" t="s">
        <v>2967</v>
      </c>
      <c r="C1950" s="25">
        <v>1</v>
      </c>
      <c r="D1950" s="25">
        <v>1238293</v>
      </c>
      <c r="E1950" s="30" t="s">
        <v>8192</v>
      </c>
      <c r="F1950" s="31" t="s">
        <v>8193</v>
      </c>
      <c r="G1950" s="129" t="s">
        <v>8194</v>
      </c>
      <c r="H1950" s="29">
        <v>500000</v>
      </c>
      <c r="I1950" s="30" t="s">
        <v>5262</v>
      </c>
    </row>
    <row r="1951" spans="1:9" ht="15" customHeight="1">
      <c r="A1951" s="18"/>
      <c r="B1951" s="29" t="s">
        <v>2967</v>
      </c>
      <c r="C1951" s="25">
        <v>1</v>
      </c>
      <c r="D1951" s="25">
        <v>1237288</v>
      </c>
      <c r="E1951" s="30" t="s">
        <v>8195</v>
      </c>
      <c r="F1951" s="31" t="s">
        <v>8196</v>
      </c>
      <c r="G1951" s="108">
        <f>3763.08+956.4+34879.5</f>
        <v>39598.979999999996</v>
      </c>
      <c r="H1951" s="29">
        <v>300000</v>
      </c>
      <c r="I1951" s="30" t="s">
        <v>5262</v>
      </c>
    </row>
    <row r="1952" spans="1:9" ht="15" customHeight="1">
      <c r="A1952" s="18"/>
      <c r="B1952" s="29" t="s">
        <v>2967</v>
      </c>
      <c r="C1952" s="25">
        <v>1</v>
      </c>
      <c r="D1952" s="25">
        <v>1237344</v>
      </c>
      <c r="E1952" s="30" t="s">
        <v>8197</v>
      </c>
      <c r="F1952" s="31" t="s">
        <v>8198</v>
      </c>
      <c r="G1952" s="108">
        <v>7248.36</v>
      </c>
      <c r="H1952" s="29">
        <v>300000</v>
      </c>
      <c r="I1952" s="30" t="s">
        <v>5262</v>
      </c>
    </row>
    <row r="1953" spans="1:9" ht="15" customHeight="1">
      <c r="A1953" s="18"/>
      <c r="B1953" s="29" t="s">
        <v>2967</v>
      </c>
      <c r="C1953" s="25" t="s">
        <v>7367</v>
      </c>
      <c r="D1953" s="25">
        <v>1443904</v>
      </c>
      <c r="E1953" s="25" t="s">
        <v>8141</v>
      </c>
      <c r="F1953" s="31" t="s">
        <v>8199</v>
      </c>
      <c r="G1953" s="108">
        <v>1165096.53</v>
      </c>
      <c r="H1953" s="29">
        <v>2000000</v>
      </c>
      <c r="I1953" s="30" t="s">
        <v>5262</v>
      </c>
    </row>
    <row r="1954" spans="1:9" ht="15.4" customHeight="1">
      <c r="A1954" s="18"/>
      <c r="B1954" s="29" t="s">
        <v>2967</v>
      </c>
      <c r="C1954" s="25" t="s">
        <v>7370</v>
      </c>
      <c r="D1954" s="25">
        <v>1446672</v>
      </c>
      <c r="E1954" s="25" t="s">
        <v>8200</v>
      </c>
      <c r="F1954" s="31" t="s">
        <v>8201</v>
      </c>
      <c r="G1954" s="27">
        <v>13784.16</v>
      </c>
      <c r="H1954" s="29">
        <v>300000</v>
      </c>
      <c r="I1954" s="30" t="s">
        <v>5262</v>
      </c>
    </row>
    <row r="1955" spans="1:9" ht="23.65" customHeight="1">
      <c r="A1955" s="18"/>
      <c r="B1955" s="29" t="s">
        <v>2967</v>
      </c>
      <c r="C1955" s="25" t="s">
        <v>7373</v>
      </c>
      <c r="D1955" s="25">
        <v>1240699</v>
      </c>
      <c r="E1955" s="25" t="s">
        <v>8202</v>
      </c>
      <c r="F1955" s="31" t="s">
        <v>8203</v>
      </c>
      <c r="G1955" s="27">
        <v>1006358.34</v>
      </c>
      <c r="H1955" s="27">
        <v>1500000</v>
      </c>
      <c r="I1955" s="30" t="s">
        <v>5262</v>
      </c>
    </row>
    <row r="1956" spans="1:9" ht="15" customHeight="1">
      <c r="A1956" s="18"/>
      <c r="B1956" s="29" t="s">
        <v>2967</v>
      </c>
      <c r="C1956" s="25" t="s">
        <v>7376</v>
      </c>
      <c r="D1956" s="25">
        <v>1443785</v>
      </c>
      <c r="E1956" s="25" t="s">
        <v>8145</v>
      </c>
      <c r="F1956" s="31" t="s">
        <v>8204</v>
      </c>
      <c r="G1956" s="27">
        <v>703624.54</v>
      </c>
      <c r="H1956" s="27">
        <v>1200000</v>
      </c>
      <c r="I1956" s="30" t="s">
        <v>5262</v>
      </c>
    </row>
    <row r="1957" spans="1:9" ht="15" customHeight="1">
      <c r="A1957" s="18"/>
      <c r="B1957" s="29" t="s">
        <v>2967</v>
      </c>
      <c r="C1957" s="25" t="s">
        <v>7379</v>
      </c>
      <c r="D1957" s="25">
        <v>1444731</v>
      </c>
      <c r="E1957" s="25" t="s">
        <v>8205</v>
      </c>
      <c r="F1957" s="31" t="s">
        <v>8206</v>
      </c>
      <c r="G1957" s="27">
        <v>815696.92</v>
      </c>
      <c r="H1957" s="27">
        <v>1200000</v>
      </c>
      <c r="I1957" s="30" t="s">
        <v>5262</v>
      </c>
    </row>
    <row r="1958" spans="1:9" ht="15" customHeight="1">
      <c r="A1958" s="18"/>
      <c r="B1958" s="29" t="s">
        <v>2967</v>
      </c>
      <c r="C1958" s="25" t="s">
        <v>7382</v>
      </c>
      <c r="D1958" s="25">
        <v>1443983</v>
      </c>
      <c r="E1958" s="25" t="s">
        <v>8143</v>
      </c>
      <c r="F1958" s="31" t="s">
        <v>8207</v>
      </c>
      <c r="G1958" s="27">
        <v>1121745.6299999999</v>
      </c>
      <c r="H1958" s="27">
        <v>1000000</v>
      </c>
      <c r="I1958" s="30" t="s">
        <v>5262</v>
      </c>
    </row>
    <row r="1959" spans="1:9" ht="15" customHeight="1">
      <c r="A1959" s="18"/>
      <c r="B1959" s="29" t="s">
        <v>2967</v>
      </c>
      <c r="C1959" s="25" t="s">
        <v>7385</v>
      </c>
      <c r="D1959" s="25">
        <v>1444760</v>
      </c>
      <c r="E1959" s="25" t="s">
        <v>8147</v>
      </c>
      <c r="F1959" s="31" t="s">
        <v>8208</v>
      </c>
      <c r="G1959" s="27">
        <v>1548430.05</v>
      </c>
      <c r="H1959" s="27">
        <v>1200000</v>
      </c>
      <c r="I1959" s="30" t="s">
        <v>5262</v>
      </c>
    </row>
    <row r="1960" spans="1:9" ht="16.7" customHeight="1">
      <c r="A1960" s="18"/>
      <c r="B1960" s="29" t="s">
        <v>2967</v>
      </c>
      <c r="C1960" s="25" t="s">
        <v>7388</v>
      </c>
      <c r="D1960" s="25">
        <v>1444163</v>
      </c>
      <c r="E1960" s="25" t="s">
        <v>8149</v>
      </c>
      <c r="F1960" s="31" t="s">
        <v>8150</v>
      </c>
      <c r="G1960" s="27">
        <v>254459.28</v>
      </c>
      <c r="H1960" s="27">
        <v>1000000</v>
      </c>
      <c r="I1960" s="30" t="s">
        <v>5262</v>
      </c>
    </row>
    <row r="1961" spans="1:9" ht="15" customHeight="1">
      <c r="A1961" s="18"/>
      <c r="B1961" s="29" t="s">
        <v>2967</v>
      </c>
      <c r="C1961" s="25" t="s">
        <v>7391</v>
      </c>
      <c r="D1961" s="25">
        <v>1445444</v>
      </c>
      <c r="E1961" s="25" t="s">
        <v>8209</v>
      </c>
      <c r="F1961" s="31" t="s">
        <v>8210</v>
      </c>
      <c r="G1961" s="27">
        <v>221998.91</v>
      </c>
      <c r="H1961" s="27">
        <v>700000</v>
      </c>
      <c r="I1961" s="30" t="s">
        <v>5262</v>
      </c>
    </row>
    <row r="1962" spans="1:9" ht="15" customHeight="1">
      <c r="A1962" s="18"/>
      <c r="B1962" s="29" t="s">
        <v>2967</v>
      </c>
      <c r="C1962" s="25" t="s">
        <v>7394</v>
      </c>
      <c r="D1962" s="25">
        <v>1443957</v>
      </c>
      <c r="E1962" s="25" t="s">
        <v>8158</v>
      </c>
      <c r="F1962" s="31" t="s">
        <v>8211</v>
      </c>
      <c r="G1962" s="27">
        <v>618408.74</v>
      </c>
      <c r="H1962" s="27">
        <v>1000000</v>
      </c>
      <c r="I1962" s="30" t="s">
        <v>5262</v>
      </c>
    </row>
    <row r="1963" spans="1:9" ht="15" customHeight="1">
      <c r="A1963" s="18"/>
      <c r="B1963" s="29" t="s">
        <v>2967</v>
      </c>
      <c r="C1963" s="25" t="s">
        <v>7397</v>
      </c>
      <c r="D1963" s="25">
        <v>1443820</v>
      </c>
      <c r="E1963" s="25" t="s">
        <v>8151</v>
      </c>
      <c r="F1963" s="31" t="s">
        <v>8152</v>
      </c>
      <c r="G1963" s="27">
        <v>856531.08</v>
      </c>
      <c r="H1963" s="27">
        <v>1000000</v>
      </c>
      <c r="I1963" s="30" t="s">
        <v>5262</v>
      </c>
    </row>
    <row r="1964" spans="1:9" ht="15" customHeight="1">
      <c r="A1964" s="18"/>
      <c r="B1964" s="29" t="s">
        <v>2967</v>
      </c>
      <c r="C1964" s="25" t="s">
        <v>7400</v>
      </c>
      <c r="D1964" s="25">
        <v>1443957</v>
      </c>
      <c r="E1964" s="30" t="s">
        <v>8158</v>
      </c>
      <c r="F1964" s="31" t="s">
        <v>8159</v>
      </c>
      <c r="G1964" s="27">
        <v>618408.74</v>
      </c>
      <c r="H1964" s="27">
        <v>1500000</v>
      </c>
      <c r="I1964" s="30" t="s">
        <v>5262</v>
      </c>
    </row>
    <row r="1965" spans="1:9" ht="15" customHeight="1">
      <c r="A1965" s="18"/>
      <c r="B1965" s="29" t="s">
        <v>2967</v>
      </c>
      <c r="C1965" s="25" t="s">
        <v>7403</v>
      </c>
      <c r="D1965" s="25">
        <v>1444846</v>
      </c>
      <c r="E1965" s="25" t="s">
        <v>8212</v>
      </c>
      <c r="F1965" s="31" t="s">
        <v>8213</v>
      </c>
      <c r="G1965" s="27">
        <v>890742.89</v>
      </c>
      <c r="H1965" s="27">
        <v>800000</v>
      </c>
      <c r="I1965" s="30" t="s">
        <v>5262</v>
      </c>
    </row>
    <row r="1966" spans="1:9" ht="15" customHeight="1">
      <c r="A1966" s="18"/>
      <c r="B1966" s="29" t="s">
        <v>2967</v>
      </c>
      <c r="C1966" s="25" t="s">
        <v>7406</v>
      </c>
      <c r="D1966" s="25">
        <v>1444891</v>
      </c>
      <c r="E1966" s="30" t="s">
        <v>8166</v>
      </c>
      <c r="F1966" s="31" t="s">
        <v>8167</v>
      </c>
      <c r="G1966" s="27">
        <v>86060.44</v>
      </c>
      <c r="H1966" s="27">
        <v>500000</v>
      </c>
      <c r="I1966" s="30" t="s">
        <v>5262</v>
      </c>
    </row>
    <row r="1967" spans="1:9" ht="15" customHeight="1">
      <c r="A1967" s="18"/>
      <c r="B1967" s="29" t="s">
        <v>2967</v>
      </c>
      <c r="C1967" s="25" t="s">
        <v>7409</v>
      </c>
      <c r="D1967" s="25">
        <v>1445395</v>
      </c>
      <c r="E1967" s="30" t="s">
        <v>8168</v>
      </c>
      <c r="F1967" s="31" t="s">
        <v>8169</v>
      </c>
      <c r="G1967" s="108">
        <v>12116.92</v>
      </c>
      <c r="H1967" s="27">
        <v>500000</v>
      </c>
      <c r="I1967" s="30" t="s">
        <v>5262</v>
      </c>
    </row>
    <row r="1968" spans="1:9" ht="15" customHeight="1">
      <c r="A1968" s="18"/>
      <c r="B1968" s="29" t="s">
        <v>2967</v>
      </c>
      <c r="C1968" s="25" t="s">
        <v>7412</v>
      </c>
      <c r="D1968" s="25">
        <v>1445604</v>
      </c>
      <c r="E1968" s="30" t="s">
        <v>8172</v>
      </c>
      <c r="F1968" s="31" t="s">
        <v>8173</v>
      </c>
      <c r="G1968" s="108">
        <v>335129.38</v>
      </c>
      <c r="H1968" s="27">
        <v>500000</v>
      </c>
      <c r="I1968" s="30" t="s">
        <v>5262</v>
      </c>
    </row>
    <row r="1969" spans="1:9" ht="15" customHeight="1">
      <c r="A1969" s="18"/>
      <c r="B1969" s="29" t="s">
        <v>2967</v>
      </c>
      <c r="C1969" s="25" t="s">
        <v>7415</v>
      </c>
      <c r="D1969" s="20">
        <v>1227213</v>
      </c>
      <c r="E1969" s="23" t="s">
        <v>8214</v>
      </c>
      <c r="F1969" s="21" t="s">
        <v>8215</v>
      </c>
      <c r="G1969" s="22">
        <f>5247.25+1093.7+8174.4</f>
        <v>14515.349999999999</v>
      </c>
      <c r="H1969" s="22">
        <v>250000</v>
      </c>
      <c r="I1969" s="23" t="s">
        <v>5262</v>
      </c>
    </row>
    <row r="1970" spans="1:9" ht="15" customHeight="1">
      <c r="A1970" s="18"/>
      <c r="B1970" s="29" t="s">
        <v>2967</v>
      </c>
      <c r="C1970" s="25" t="s">
        <v>7418</v>
      </c>
      <c r="D1970" s="25">
        <v>1444719</v>
      </c>
      <c r="E1970" s="25" t="s">
        <v>8216</v>
      </c>
      <c r="F1970" s="31" t="s">
        <v>8217</v>
      </c>
      <c r="G1970" s="27">
        <v>112603.32</v>
      </c>
      <c r="H1970" s="27">
        <v>1000000</v>
      </c>
      <c r="I1970" s="30">
        <v>2025</v>
      </c>
    </row>
    <row r="1971" spans="1:9" ht="15" customHeight="1">
      <c r="A1971" s="18"/>
      <c r="B1971" s="29" t="s">
        <v>2967</v>
      </c>
      <c r="C1971" s="25" t="s">
        <v>7421</v>
      </c>
      <c r="D1971" s="25">
        <v>1444001</v>
      </c>
      <c r="E1971" s="25" t="s">
        <v>8218</v>
      </c>
      <c r="F1971" s="31" t="s">
        <v>8219</v>
      </c>
      <c r="G1971" s="27">
        <v>586893.12</v>
      </c>
      <c r="H1971" s="27">
        <v>1000000</v>
      </c>
      <c r="I1971" s="30">
        <v>2025</v>
      </c>
    </row>
    <row r="1972" spans="1:9" ht="15" customHeight="1">
      <c r="A1972" s="18"/>
      <c r="B1972" s="29" t="s">
        <v>2967</v>
      </c>
      <c r="C1972" s="25" t="s">
        <v>7424</v>
      </c>
      <c r="D1972" s="25">
        <v>1444293</v>
      </c>
      <c r="E1972" s="25" t="s">
        <v>8220</v>
      </c>
      <c r="F1972" s="31" t="s">
        <v>8221</v>
      </c>
      <c r="G1972" s="108">
        <v>327533.64</v>
      </c>
      <c r="H1972" s="27">
        <v>800000</v>
      </c>
      <c r="I1972" s="30">
        <v>2025</v>
      </c>
    </row>
    <row r="1973" spans="1:9" s="44" customFormat="1" ht="22.35" customHeight="1">
      <c r="A1973" s="42"/>
      <c r="B1973" s="29" t="s">
        <v>2967</v>
      </c>
      <c r="C1973" s="25" t="s">
        <v>7426</v>
      </c>
      <c r="D1973" s="25">
        <v>1445031</v>
      </c>
      <c r="E1973" s="25" t="s">
        <v>8222</v>
      </c>
      <c r="F1973" s="31" t="s">
        <v>8223</v>
      </c>
      <c r="G1973" s="27" t="s">
        <v>8224</v>
      </c>
      <c r="H1973" s="27">
        <v>700000</v>
      </c>
      <c r="I1973" s="30">
        <v>2025</v>
      </c>
    </row>
    <row r="1974" spans="1:9" ht="15" customHeight="1">
      <c r="A1974" s="18"/>
      <c r="B1974" s="29" t="s">
        <v>2967</v>
      </c>
      <c r="C1974" s="25" t="s">
        <v>8225</v>
      </c>
      <c r="D1974" s="25">
        <v>1443870</v>
      </c>
      <c r="E1974" s="25" t="s">
        <v>8226</v>
      </c>
      <c r="F1974" s="31" t="s">
        <v>8227</v>
      </c>
      <c r="G1974" s="27">
        <v>386382.52</v>
      </c>
      <c r="H1974" s="27">
        <v>800000</v>
      </c>
      <c r="I1974" s="30">
        <v>2025</v>
      </c>
    </row>
    <row r="1975" spans="1:9" s="44" customFormat="1" ht="15" customHeight="1">
      <c r="A1975" s="42"/>
      <c r="B1975" s="29" t="s">
        <v>2967</v>
      </c>
      <c r="C1975" s="25" t="s">
        <v>8228</v>
      </c>
      <c r="D1975" s="25">
        <v>1445072</v>
      </c>
      <c r="E1975" s="25" t="s">
        <v>8229</v>
      </c>
      <c r="F1975" s="31" t="s">
        <v>8230</v>
      </c>
      <c r="G1975" s="27">
        <v>12197.88</v>
      </c>
      <c r="H1975" s="27">
        <v>500000</v>
      </c>
      <c r="I1975" s="30">
        <v>2025</v>
      </c>
    </row>
    <row r="1976" spans="1:9" s="44" customFormat="1" ht="15" customHeight="1">
      <c r="A1976" s="42"/>
      <c r="B1976" s="29" t="s">
        <v>2967</v>
      </c>
      <c r="C1976" s="25" t="s">
        <v>8231</v>
      </c>
      <c r="D1976" s="25">
        <v>1443971</v>
      </c>
      <c r="E1976" s="25" t="s">
        <v>8232</v>
      </c>
      <c r="F1976" s="31" t="s">
        <v>8233</v>
      </c>
      <c r="G1976" s="108">
        <v>182277.51</v>
      </c>
      <c r="H1976" s="27">
        <v>500000</v>
      </c>
      <c r="I1976" s="30">
        <v>2025</v>
      </c>
    </row>
    <row r="1977" spans="1:9" s="44" customFormat="1" ht="24" customHeight="1">
      <c r="A1977" s="42"/>
      <c r="B1977" s="29" t="s">
        <v>2967</v>
      </c>
      <c r="C1977" s="25" t="s">
        <v>8234</v>
      </c>
      <c r="D1977" s="25">
        <v>1444308</v>
      </c>
      <c r="E1977" s="25" t="s">
        <v>8235</v>
      </c>
      <c r="F1977" s="31" t="s">
        <v>8236</v>
      </c>
      <c r="G1977" s="27">
        <v>77702.28</v>
      </c>
      <c r="H1977" s="27">
        <v>500000</v>
      </c>
      <c r="I1977" s="30">
        <v>2025</v>
      </c>
    </row>
    <row r="1978" spans="1:9" s="44" customFormat="1" ht="15" customHeight="1">
      <c r="A1978" s="42"/>
      <c r="B1978" s="29" t="s">
        <v>2967</v>
      </c>
      <c r="C1978" s="25" t="s">
        <v>8237</v>
      </c>
      <c r="D1978" s="25">
        <v>1444903</v>
      </c>
      <c r="E1978" s="25" t="s">
        <v>8238</v>
      </c>
      <c r="F1978" s="31" t="s">
        <v>8239</v>
      </c>
      <c r="G1978" s="27">
        <v>115959.88</v>
      </c>
      <c r="H1978" s="27">
        <v>500000</v>
      </c>
      <c r="I1978" s="30">
        <v>2025</v>
      </c>
    </row>
    <row r="1979" spans="1:9" s="44" customFormat="1" ht="15" customHeight="1">
      <c r="A1979" s="42"/>
      <c r="B1979" s="29" t="s">
        <v>2967</v>
      </c>
      <c r="C1979" s="25" t="s">
        <v>8240</v>
      </c>
      <c r="D1979" s="25">
        <v>1445102</v>
      </c>
      <c r="E1979" s="25" t="s">
        <v>8241</v>
      </c>
      <c r="F1979" s="31" t="s">
        <v>8242</v>
      </c>
      <c r="G1979" s="27">
        <v>12319.32</v>
      </c>
      <c r="H1979" s="27">
        <v>500000</v>
      </c>
      <c r="I1979" s="30">
        <v>2025</v>
      </c>
    </row>
    <row r="1980" spans="1:9" s="44" customFormat="1" ht="15" customHeight="1">
      <c r="A1980" s="42"/>
      <c r="B1980" s="29" t="s">
        <v>2967</v>
      </c>
      <c r="C1980" s="25" t="s">
        <v>8243</v>
      </c>
      <c r="D1980" s="25">
        <v>1444191</v>
      </c>
      <c r="E1980" s="25" t="s">
        <v>8244</v>
      </c>
      <c r="F1980" s="31" t="s">
        <v>8245</v>
      </c>
      <c r="G1980" s="27">
        <v>54040.38</v>
      </c>
      <c r="H1980" s="27">
        <v>400000</v>
      </c>
      <c r="I1980" s="30">
        <v>2025</v>
      </c>
    </row>
    <row r="1981" spans="1:9" s="44" customFormat="1" ht="15" customHeight="1">
      <c r="A1981" s="42"/>
      <c r="B1981" s="29" t="s">
        <v>2967</v>
      </c>
      <c r="C1981" s="25" t="s">
        <v>8246</v>
      </c>
      <c r="D1981" s="25">
        <v>1444210</v>
      </c>
      <c r="E1981" s="25" t="s">
        <v>8247</v>
      </c>
      <c r="F1981" s="31" t="s">
        <v>8248</v>
      </c>
      <c r="G1981" s="27">
        <v>13449.88</v>
      </c>
      <c r="H1981" s="27">
        <v>300000</v>
      </c>
      <c r="I1981" s="30">
        <v>2025</v>
      </c>
    </row>
    <row r="1982" spans="1:9" s="44" customFormat="1" ht="15" customHeight="1">
      <c r="A1982" s="42"/>
      <c r="B1982" s="29" t="s">
        <v>2967</v>
      </c>
      <c r="C1982" s="25" t="s">
        <v>8249</v>
      </c>
      <c r="D1982" s="25">
        <v>1445659</v>
      </c>
      <c r="E1982" s="25" t="s">
        <v>8250</v>
      </c>
      <c r="F1982" s="31" t="s">
        <v>8251</v>
      </c>
      <c r="G1982" s="27">
        <v>8530.42</v>
      </c>
      <c r="H1982" s="27">
        <v>150000</v>
      </c>
      <c r="I1982" s="30">
        <v>2025</v>
      </c>
    </row>
    <row r="1983" spans="1:9" s="44" customFormat="1" ht="15" customHeight="1">
      <c r="A1983" s="42"/>
      <c r="B1983" s="29" t="s">
        <v>2967</v>
      </c>
      <c r="C1983" s="25" t="s">
        <v>8252</v>
      </c>
      <c r="D1983" s="25">
        <v>1445705</v>
      </c>
      <c r="E1983" s="25" t="s">
        <v>8253</v>
      </c>
      <c r="F1983" s="31" t="s">
        <v>8254</v>
      </c>
      <c r="G1983" s="27">
        <v>4063.39</v>
      </c>
      <c r="H1983" s="27">
        <v>100000</v>
      </c>
      <c r="I1983" s="30">
        <v>2025</v>
      </c>
    </row>
    <row r="1984" spans="1:9" s="44" customFormat="1" ht="15" customHeight="1">
      <c r="A1984" s="42"/>
      <c r="B1984" s="29" t="s">
        <v>2967</v>
      </c>
      <c r="C1984" s="25" t="s">
        <v>8255</v>
      </c>
      <c r="D1984" s="25">
        <v>1445564</v>
      </c>
      <c r="E1984" s="25" t="s">
        <v>8256</v>
      </c>
      <c r="F1984" s="31" t="s">
        <v>8257</v>
      </c>
      <c r="G1984" s="27">
        <v>3614.96</v>
      </c>
      <c r="H1984" s="27">
        <v>100000</v>
      </c>
      <c r="I1984" s="30">
        <v>2025</v>
      </c>
    </row>
    <row r="1985" spans="1:9" ht="15" customHeight="1">
      <c r="A1985" s="18"/>
      <c r="B1985" s="29" t="s">
        <v>2967</v>
      </c>
      <c r="C1985" s="25" t="s">
        <v>8258</v>
      </c>
      <c r="D1985" s="25">
        <v>1445412</v>
      </c>
      <c r="E1985" s="25" t="s">
        <v>8259</v>
      </c>
      <c r="F1985" s="31" t="s">
        <v>8260</v>
      </c>
      <c r="G1985" s="27">
        <v>2471.96</v>
      </c>
      <c r="H1985" s="27">
        <v>100000</v>
      </c>
      <c r="I1985" s="30">
        <v>2025</v>
      </c>
    </row>
    <row r="1986" spans="1:9" ht="15" customHeight="1">
      <c r="A1986" s="18"/>
      <c r="B1986" s="29" t="s">
        <v>2967</v>
      </c>
      <c r="C1986" s="25" t="s">
        <v>8261</v>
      </c>
      <c r="D1986" s="25">
        <v>1445423</v>
      </c>
      <c r="E1986" s="25" t="s">
        <v>8262</v>
      </c>
      <c r="F1986" s="31" t="s">
        <v>8263</v>
      </c>
      <c r="G1986" s="27">
        <v>2552.92</v>
      </c>
      <c r="H1986" s="27">
        <v>100000</v>
      </c>
      <c r="I1986" s="30">
        <v>2025</v>
      </c>
    </row>
    <row r="1987" spans="1:9" ht="15" customHeight="1">
      <c r="A1987" s="18"/>
      <c r="B1987" s="29" t="s">
        <v>2967</v>
      </c>
      <c r="C1987" s="25" t="s">
        <v>8264</v>
      </c>
      <c r="D1987" s="25">
        <v>1236206</v>
      </c>
      <c r="E1987" s="25" t="s">
        <v>8265</v>
      </c>
      <c r="F1987" s="31" t="s">
        <v>8266</v>
      </c>
      <c r="G1987" s="27">
        <v>11597.5</v>
      </c>
      <c r="H1987" s="27">
        <v>200000</v>
      </c>
      <c r="I1987" s="30">
        <v>2025</v>
      </c>
    </row>
    <row r="1988" spans="1:9" ht="15" customHeight="1">
      <c r="A1988" s="18"/>
      <c r="B1988" s="29" t="s">
        <v>2967</v>
      </c>
      <c r="C1988" s="25" t="s">
        <v>8267</v>
      </c>
      <c r="D1988" s="25">
        <v>1236236</v>
      </c>
      <c r="E1988" s="25" t="s">
        <v>8268</v>
      </c>
      <c r="F1988" s="31" t="s">
        <v>8269</v>
      </c>
      <c r="G1988" s="27">
        <v>10661.9</v>
      </c>
      <c r="H1988" s="27">
        <v>200000</v>
      </c>
      <c r="I1988" s="30">
        <v>2025</v>
      </c>
    </row>
    <row r="1989" spans="1:9" ht="15" customHeight="1">
      <c r="A1989" s="18"/>
      <c r="B1989" s="29" t="s">
        <v>2967</v>
      </c>
      <c r="C1989" s="25" t="s">
        <v>8270</v>
      </c>
      <c r="D1989" s="20">
        <v>1228425</v>
      </c>
      <c r="E1989" s="20" t="s">
        <v>8271</v>
      </c>
      <c r="F1989" s="21" t="s">
        <v>8272</v>
      </c>
      <c r="G1989" s="22">
        <v>116928.6</v>
      </c>
      <c r="H1989" s="22">
        <v>250000</v>
      </c>
      <c r="I1989" s="23">
        <v>2025</v>
      </c>
    </row>
    <row r="1990" spans="1:9" ht="24">
      <c r="A1990" s="18"/>
      <c r="B1990" s="29" t="s">
        <v>2967</v>
      </c>
      <c r="C1990" s="25" t="s">
        <v>8273</v>
      </c>
      <c r="D1990" s="20">
        <v>1229871</v>
      </c>
      <c r="E1990" s="20" t="s">
        <v>8274</v>
      </c>
      <c r="F1990" s="21" t="s">
        <v>8275</v>
      </c>
      <c r="G1990" s="22">
        <v>10765.6</v>
      </c>
      <c r="H1990" s="22">
        <v>150000</v>
      </c>
      <c r="I1990" s="23">
        <v>2025</v>
      </c>
    </row>
    <row r="1991" spans="1:9" ht="15" customHeight="1">
      <c r="A1991" s="18"/>
      <c r="B1991" s="29" t="s">
        <v>2967</v>
      </c>
      <c r="C1991" s="25" t="s">
        <v>8276</v>
      </c>
      <c r="D1991" s="20">
        <v>1228405</v>
      </c>
      <c r="E1991" s="23" t="s">
        <v>8277</v>
      </c>
      <c r="F1991" s="21" t="s">
        <v>8278</v>
      </c>
      <c r="G1991" s="22">
        <f>2767.4+8899.2</f>
        <v>11666.6</v>
      </c>
      <c r="H1991" s="22">
        <v>150000</v>
      </c>
      <c r="I1991" s="23">
        <v>2025</v>
      </c>
    </row>
    <row r="1992" spans="1:9" ht="15" customHeight="1">
      <c r="A1992" s="18"/>
      <c r="B1992" s="29" t="s">
        <v>2967</v>
      </c>
      <c r="C1992" s="25" t="s">
        <v>8279</v>
      </c>
      <c r="D1992" s="20">
        <v>1228389</v>
      </c>
      <c r="E1992" s="23" t="s">
        <v>8280</v>
      </c>
      <c r="F1992" s="21" t="s">
        <v>8281</v>
      </c>
      <c r="G1992" s="22">
        <f>3848.1+7696.2+10580.4+57642.3</f>
        <v>79767</v>
      </c>
      <c r="H1992" s="22">
        <v>250000</v>
      </c>
      <c r="I1992" s="23">
        <v>2025</v>
      </c>
    </row>
    <row r="1993" spans="1:9" ht="24">
      <c r="A1993" s="18"/>
      <c r="B1993" s="29" t="s">
        <v>2967</v>
      </c>
      <c r="C1993" s="25" t="s">
        <v>8282</v>
      </c>
      <c r="D1993" s="20">
        <v>1226260</v>
      </c>
      <c r="E1993" s="20" t="s">
        <v>8283</v>
      </c>
      <c r="F1993" s="21" t="s">
        <v>8284</v>
      </c>
      <c r="G1993" s="22">
        <v>38121</v>
      </c>
      <c r="H1993" s="22">
        <v>200000</v>
      </c>
      <c r="I1993" s="23">
        <v>2025</v>
      </c>
    </row>
    <row r="1994" spans="1:9" ht="15" customHeight="1">
      <c r="A1994" s="18"/>
      <c r="B1994" s="29" t="s">
        <v>2967</v>
      </c>
      <c r="C1994" s="25" t="s">
        <v>8285</v>
      </c>
      <c r="D1994" s="20">
        <v>1237982</v>
      </c>
      <c r="E1994" s="23" t="s">
        <v>8286</v>
      </c>
      <c r="F1994" s="21" t="s">
        <v>8287</v>
      </c>
      <c r="G1994" s="22">
        <f>6530.48+28270.5+21654+7218+7939.8+2406+3609</f>
        <v>77627.78</v>
      </c>
      <c r="H1994" s="22">
        <v>200000</v>
      </c>
      <c r="I1994" s="23">
        <v>2025</v>
      </c>
    </row>
    <row r="1995" spans="1:9" ht="15" customHeight="1">
      <c r="A1995" s="18"/>
      <c r="B1995" s="29" t="s">
        <v>2967</v>
      </c>
      <c r="C1995" s="25" t="s">
        <v>8288</v>
      </c>
      <c r="D1995" s="20">
        <v>1229586</v>
      </c>
      <c r="E1995" s="23" t="s">
        <v>8289</v>
      </c>
      <c r="F1995" s="21" t="s">
        <v>8290</v>
      </c>
      <c r="G1995" s="22">
        <f>2767.4+8899.2</f>
        <v>11666.6</v>
      </c>
      <c r="H1995" s="22">
        <v>150000</v>
      </c>
      <c r="I1995" s="23">
        <v>2025</v>
      </c>
    </row>
    <row r="1996" spans="1:9" ht="15" customHeight="1">
      <c r="A1996" s="18"/>
      <c r="B1996" s="29" t="s">
        <v>2967</v>
      </c>
      <c r="C1996" s="25" t="s">
        <v>8291</v>
      </c>
      <c r="D1996" s="25">
        <v>1238286</v>
      </c>
      <c r="E1996" s="25" t="s">
        <v>8292</v>
      </c>
      <c r="F1996" s="31" t="s">
        <v>8293</v>
      </c>
      <c r="G1996" s="27">
        <v>7633.9</v>
      </c>
      <c r="H1996" s="27">
        <v>100000</v>
      </c>
      <c r="I1996" s="30">
        <v>2025</v>
      </c>
    </row>
    <row r="1997" spans="1:9" ht="15" customHeight="1">
      <c r="A1997" s="18"/>
      <c r="B1997" s="29" t="s">
        <v>2967</v>
      </c>
      <c r="C1997" s="25" t="s">
        <v>8294</v>
      </c>
      <c r="D1997" s="25">
        <v>1444831</v>
      </c>
      <c r="E1997" s="25" t="s">
        <v>8295</v>
      </c>
      <c r="F1997" s="31" t="s">
        <v>8296</v>
      </c>
      <c r="G1997" s="27">
        <v>48906.62</v>
      </c>
      <c r="H1997" s="27">
        <v>500000</v>
      </c>
      <c r="I1997" s="30">
        <v>2025</v>
      </c>
    </row>
    <row r="1998" spans="1:9" ht="15" customHeight="1">
      <c r="A1998" s="18"/>
      <c r="B1998" s="29" t="s">
        <v>2967</v>
      </c>
      <c r="C1998" s="25" t="s">
        <v>8297</v>
      </c>
      <c r="D1998" s="25">
        <v>1444805</v>
      </c>
      <c r="E1998" s="25" t="s">
        <v>8298</v>
      </c>
      <c r="F1998" s="31" t="s">
        <v>8299</v>
      </c>
      <c r="G1998" s="27">
        <v>5319.52</v>
      </c>
      <c r="H1998" s="27">
        <v>500000</v>
      </c>
      <c r="I1998" s="30">
        <v>2025</v>
      </c>
    </row>
    <row r="1999" spans="1:9" ht="25.35" customHeight="1">
      <c r="A1999" s="18"/>
      <c r="B1999" s="29" t="s">
        <v>2967</v>
      </c>
      <c r="C1999" s="25" t="s">
        <v>8300</v>
      </c>
      <c r="D1999" s="25">
        <v>1445675</v>
      </c>
      <c r="E1999" s="25" t="s">
        <v>8301</v>
      </c>
      <c r="F1999" s="31" t="s">
        <v>8302</v>
      </c>
      <c r="G1999" s="27">
        <v>2391</v>
      </c>
      <c r="H1999" s="27">
        <v>150000</v>
      </c>
      <c r="I1999" s="30">
        <v>2025</v>
      </c>
    </row>
    <row r="2000" spans="1:9" ht="15" customHeight="1">
      <c r="A2000" s="18"/>
      <c r="B2000" s="29" t="s">
        <v>2967</v>
      </c>
      <c r="C2000" s="25" t="s">
        <v>8303</v>
      </c>
      <c r="D2000" s="25">
        <v>1443763</v>
      </c>
      <c r="E2000" s="25" t="s">
        <v>8304</v>
      </c>
      <c r="F2000" s="31" t="s">
        <v>8305</v>
      </c>
      <c r="G2000" s="27">
        <v>419190.7</v>
      </c>
      <c r="H2000" s="27">
        <v>700000</v>
      </c>
      <c r="I2000" s="30">
        <v>2025</v>
      </c>
    </row>
    <row r="2001" spans="1:9" ht="15" customHeight="1">
      <c r="A2001" s="18"/>
      <c r="B2001" s="29" t="s">
        <v>2967</v>
      </c>
      <c r="C2001" s="25" t="s">
        <v>8306</v>
      </c>
      <c r="D2001" s="25">
        <v>1443746</v>
      </c>
      <c r="E2001" s="25" t="s">
        <v>8307</v>
      </c>
      <c r="F2001" s="31" t="s">
        <v>8308</v>
      </c>
      <c r="G2001" s="27">
        <v>403338.83</v>
      </c>
      <c r="H2001" s="22">
        <v>700000</v>
      </c>
      <c r="I2001" s="30">
        <v>2025</v>
      </c>
    </row>
    <row r="2002" spans="1:9" ht="15" customHeight="1">
      <c r="A2002" s="18"/>
      <c r="B2002" s="29" t="s">
        <v>2967</v>
      </c>
      <c r="C2002" s="25" t="s">
        <v>8309</v>
      </c>
      <c r="D2002" s="25">
        <v>1444362</v>
      </c>
      <c r="E2002" s="25" t="s">
        <v>8310</v>
      </c>
      <c r="F2002" s="35" t="s">
        <v>8311</v>
      </c>
      <c r="G2002" s="27">
        <v>393740.4</v>
      </c>
      <c r="H2002" s="29">
        <v>500000</v>
      </c>
      <c r="I2002" s="30">
        <v>2025</v>
      </c>
    </row>
    <row r="2003" spans="1:9" ht="15" customHeight="1">
      <c r="A2003" s="18"/>
      <c r="B2003" s="29" t="s">
        <v>2967</v>
      </c>
      <c r="C2003" s="25" t="s">
        <v>8312</v>
      </c>
      <c r="D2003" s="25" t="s">
        <v>8313</v>
      </c>
      <c r="E2003" s="25" t="s">
        <v>8314</v>
      </c>
      <c r="F2003" s="31" t="s">
        <v>8315</v>
      </c>
      <c r="G2003" s="27">
        <v>80213.42</v>
      </c>
      <c r="H2003" s="27">
        <v>300000</v>
      </c>
      <c r="I2003" s="30">
        <v>2025</v>
      </c>
    </row>
    <row r="2004" spans="1:9" ht="15" customHeight="1">
      <c r="A2004" s="18"/>
      <c r="B2004" s="29" t="s">
        <v>2967</v>
      </c>
      <c r="C2004" s="25" t="s">
        <v>8316</v>
      </c>
      <c r="D2004" s="25">
        <v>1445041</v>
      </c>
      <c r="E2004" s="25" t="s">
        <v>8317</v>
      </c>
      <c r="F2004" s="31" t="s">
        <v>8318</v>
      </c>
      <c r="G2004" s="27">
        <v>12197.88</v>
      </c>
      <c r="H2004" s="27">
        <v>200000</v>
      </c>
      <c r="I2004" s="30">
        <v>2025</v>
      </c>
    </row>
    <row r="2005" spans="1:9" ht="15" customHeight="1">
      <c r="A2005" s="18"/>
      <c r="B2005" s="29" t="s">
        <v>2967</v>
      </c>
      <c r="C2005" s="25" t="s">
        <v>8319</v>
      </c>
      <c r="D2005" s="25">
        <v>1445690</v>
      </c>
      <c r="E2005" s="25" t="s">
        <v>8320</v>
      </c>
      <c r="F2005" s="31" t="s">
        <v>8321</v>
      </c>
      <c r="G2005" s="27">
        <v>6147</v>
      </c>
      <c r="H2005" s="27">
        <v>200000</v>
      </c>
      <c r="I2005" s="30">
        <v>2025</v>
      </c>
    </row>
    <row r="2006" spans="1:9" ht="15" customHeight="1">
      <c r="A2006" s="18"/>
      <c r="B2006" s="29" t="s">
        <v>2967</v>
      </c>
      <c r="C2006" s="25" t="s">
        <v>8322</v>
      </c>
      <c r="D2006" s="25">
        <v>1445698</v>
      </c>
      <c r="E2006" s="25" t="s">
        <v>8323</v>
      </c>
      <c r="F2006" s="31" t="s">
        <v>8324</v>
      </c>
      <c r="G2006" s="27">
        <v>17363</v>
      </c>
      <c r="H2006" s="27">
        <v>200000</v>
      </c>
      <c r="I2006" s="30">
        <v>2025</v>
      </c>
    </row>
    <row r="2007" spans="1:9" ht="15" customHeight="1">
      <c r="A2007" s="18"/>
      <c r="B2007" s="29" t="s">
        <v>2967</v>
      </c>
      <c r="C2007" s="25" t="s">
        <v>8325</v>
      </c>
      <c r="D2007" s="25">
        <v>1443866</v>
      </c>
      <c r="E2007" s="43" t="s">
        <v>8326</v>
      </c>
      <c r="F2007" s="31" t="s">
        <v>8327</v>
      </c>
      <c r="G2007" s="27">
        <v>108873.36</v>
      </c>
      <c r="H2007" s="27">
        <v>250000</v>
      </c>
      <c r="I2007" s="30">
        <v>2025</v>
      </c>
    </row>
    <row r="2008" spans="1:9" ht="15" customHeight="1">
      <c r="A2008" s="18"/>
      <c r="B2008" s="29" t="s">
        <v>2967</v>
      </c>
      <c r="C2008" s="25" t="s">
        <v>8328</v>
      </c>
      <c r="D2008" s="25">
        <v>1445106</v>
      </c>
      <c r="E2008" s="20" t="s">
        <v>8329</v>
      </c>
      <c r="F2008" s="31" t="s">
        <v>8330</v>
      </c>
      <c r="G2008" s="22" t="s">
        <v>8331</v>
      </c>
      <c r="H2008" s="27">
        <v>200000</v>
      </c>
      <c r="I2008" s="30">
        <v>2025</v>
      </c>
    </row>
    <row r="2009" spans="1:9" ht="15" customHeight="1">
      <c r="A2009" s="18"/>
      <c r="B2009" s="29" t="s">
        <v>2967</v>
      </c>
      <c r="C2009" s="25" t="s">
        <v>8332</v>
      </c>
      <c r="D2009" s="25">
        <v>1445461</v>
      </c>
      <c r="E2009" s="20" t="s">
        <v>8333</v>
      </c>
      <c r="F2009" s="31" t="s">
        <v>8334</v>
      </c>
      <c r="G2009" s="27" t="s">
        <v>8335</v>
      </c>
      <c r="H2009" s="27">
        <v>200000</v>
      </c>
      <c r="I2009" s="30">
        <v>2025</v>
      </c>
    </row>
    <row r="2010" spans="1:9" ht="15" customHeight="1">
      <c r="A2010" s="18"/>
      <c r="B2010" s="29" t="s">
        <v>2967</v>
      </c>
      <c r="C2010" s="25" t="s">
        <v>8336</v>
      </c>
      <c r="D2010" s="25">
        <v>1445545</v>
      </c>
      <c r="E2010" s="20" t="s">
        <v>8337</v>
      </c>
      <c r="F2010" s="31" t="s">
        <v>8338</v>
      </c>
      <c r="G2010" s="27" t="s">
        <v>8339</v>
      </c>
      <c r="H2010" s="27">
        <v>150000</v>
      </c>
      <c r="I2010" s="30">
        <v>2025</v>
      </c>
    </row>
    <row r="2011" spans="1:9" ht="15" customHeight="1">
      <c r="A2011" s="18"/>
      <c r="B2011" s="29" t="s">
        <v>2967</v>
      </c>
      <c r="C2011" s="25" t="s">
        <v>8340</v>
      </c>
      <c r="D2011" s="25">
        <v>1445050</v>
      </c>
      <c r="E2011" s="20" t="s">
        <v>8341</v>
      </c>
      <c r="F2011" s="31" t="s">
        <v>8342</v>
      </c>
      <c r="G2011" s="27">
        <v>12197.88</v>
      </c>
      <c r="H2011" s="27">
        <v>200000</v>
      </c>
      <c r="I2011" s="30">
        <v>2025</v>
      </c>
    </row>
    <row r="2012" spans="1:9" ht="15" customHeight="1">
      <c r="A2012" s="18"/>
      <c r="B2012" s="29" t="s">
        <v>2967</v>
      </c>
      <c r="C2012" s="25" t="s">
        <v>8343</v>
      </c>
      <c r="D2012" s="25">
        <v>1445115</v>
      </c>
      <c r="E2012" s="20" t="s">
        <v>8344</v>
      </c>
      <c r="F2012" s="31" t="s">
        <v>8345</v>
      </c>
      <c r="G2012" s="27">
        <v>8530.42</v>
      </c>
      <c r="H2012" s="27">
        <v>200000</v>
      </c>
      <c r="I2012" s="30">
        <v>2025</v>
      </c>
    </row>
    <row r="2013" spans="1:9" ht="15" customHeight="1">
      <c r="A2013" s="18"/>
      <c r="B2013" s="29" t="s">
        <v>2967</v>
      </c>
      <c r="C2013" s="25" t="s">
        <v>8346</v>
      </c>
      <c r="D2013" s="25">
        <v>1445591</v>
      </c>
      <c r="E2013" s="20" t="s">
        <v>8347</v>
      </c>
      <c r="F2013" s="31" t="s">
        <v>8348</v>
      </c>
      <c r="G2013" s="27">
        <v>2633.88</v>
      </c>
      <c r="H2013" s="27">
        <v>200000</v>
      </c>
      <c r="I2013" s="30">
        <v>2025</v>
      </c>
    </row>
    <row r="2014" spans="1:9" ht="15" customHeight="1">
      <c r="A2014" s="18"/>
      <c r="B2014" s="29" t="s">
        <v>2967</v>
      </c>
      <c r="C2014" s="25" t="s">
        <v>8349</v>
      </c>
      <c r="D2014" s="25">
        <v>1445646</v>
      </c>
      <c r="E2014" s="20" t="s">
        <v>8350</v>
      </c>
      <c r="F2014" s="35" t="s">
        <v>8351</v>
      </c>
      <c r="G2014" s="27">
        <v>2471.96</v>
      </c>
      <c r="H2014" s="29">
        <v>200000</v>
      </c>
      <c r="I2014" s="30">
        <v>2025</v>
      </c>
    </row>
    <row r="2015" spans="1:9" ht="15" customHeight="1">
      <c r="A2015" s="18"/>
      <c r="B2015" s="29" t="s">
        <v>2967</v>
      </c>
      <c r="C2015" s="25" t="s">
        <v>8352</v>
      </c>
      <c r="D2015" s="25">
        <v>1444864</v>
      </c>
      <c r="E2015" s="20" t="s">
        <v>8353</v>
      </c>
      <c r="F2015" s="31" t="s">
        <v>8354</v>
      </c>
      <c r="G2015" s="27">
        <v>2678.12</v>
      </c>
      <c r="H2015" s="27">
        <v>200000</v>
      </c>
      <c r="I2015" s="30">
        <v>2025</v>
      </c>
    </row>
    <row r="2016" spans="1:9" ht="15" customHeight="1">
      <c r="A2016" s="18"/>
      <c r="B2016" s="29" t="s">
        <v>2967</v>
      </c>
      <c r="C2016" s="25" t="s">
        <v>8355</v>
      </c>
      <c r="D2016" s="25">
        <v>1445539</v>
      </c>
      <c r="E2016" s="20" t="s">
        <v>8356</v>
      </c>
      <c r="F2016" s="31" t="s">
        <v>8357</v>
      </c>
      <c r="G2016" s="27">
        <v>1424.26</v>
      </c>
      <c r="H2016" s="27">
        <v>150000</v>
      </c>
      <c r="I2016" s="30">
        <v>2025</v>
      </c>
    </row>
    <row r="2017" spans="1:9" ht="15" customHeight="1">
      <c r="A2017" s="18"/>
      <c r="B2017" s="29" t="s">
        <v>2967</v>
      </c>
      <c r="C2017" s="25" t="s">
        <v>8358</v>
      </c>
      <c r="D2017" s="25">
        <v>1444927</v>
      </c>
      <c r="E2017" s="20" t="s">
        <v>8359</v>
      </c>
      <c r="F2017" s="31" t="s">
        <v>8360</v>
      </c>
      <c r="G2017" s="27">
        <v>1526.86</v>
      </c>
      <c r="H2017" s="27">
        <v>60000</v>
      </c>
      <c r="I2017" s="30">
        <v>2025</v>
      </c>
    </row>
    <row r="2018" spans="1:9" ht="15" customHeight="1">
      <c r="A2018" s="18"/>
      <c r="B2018" s="29" t="s">
        <v>2967</v>
      </c>
      <c r="C2018" s="25" t="s">
        <v>8361</v>
      </c>
      <c r="D2018" s="25">
        <v>1445485</v>
      </c>
      <c r="E2018" s="20" t="s">
        <v>8362</v>
      </c>
      <c r="F2018" s="31" t="s">
        <v>8363</v>
      </c>
      <c r="G2018" s="27">
        <v>9552.86</v>
      </c>
      <c r="H2018" s="27">
        <v>60000</v>
      </c>
      <c r="I2018" s="30">
        <v>2025</v>
      </c>
    </row>
    <row r="2019" spans="1:9" ht="15" customHeight="1">
      <c r="A2019" s="18"/>
      <c r="B2019" s="29" t="s">
        <v>2967</v>
      </c>
      <c r="C2019" s="25" t="s">
        <v>8364</v>
      </c>
      <c r="D2019" s="20">
        <v>1445682</v>
      </c>
      <c r="E2019" s="20" t="s">
        <v>8365</v>
      </c>
      <c r="F2019" s="21" t="s">
        <v>8366</v>
      </c>
      <c r="G2019" s="22">
        <v>626</v>
      </c>
      <c r="H2019" s="22">
        <v>60000</v>
      </c>
      <c r="I2019" s="23">
        <v>2025</v>
      </c>
    </row>
    <row r="2020" spans="1:9" ht="15" customHeight="1">
      <c r="A2020" s="18"/>
      <c r="B2020" s="29" t="s">
        <v>2967</v>
      </c>
      <c r="C2020" s="25" t="s">
        <v>8367</v>
      </c>
      <c r="D2020" s="25">
        <v>1239467</v>
      </c>
      <c r="E2020" s="20" t="s">
        <v>8368</v>
      </c>
      <c r="F2020" s="31" t="s">
        <v>8369</v>
      </c>
      <c r="G2020" s="27">
        <v>8081.95</v>
      </c>
      <c r="H2020" s="27">
        <v>50000</v>
      </c>
      <c r="I2020" s="30">
        <v>2025</v>
      </c>
    </row>
    <row r="2021" spans="1:9" ht="15" customHeight="1">
      <c r="A2021" s="18"/>
      <c r="B2021" s="29" t="s">
        <v>2967</v>
      </c>
      <c r="C2021" s="25" t="s">
        <v>8370</v>
      </c>
      <c r="D2021" s="20">
        <v>1239446</v>
      </c>
      <c r="E2021" s="20" t="s">
        <v>8371</v>
      </c>
      <c r="F2021" s="21" t="s">
        <v>8372</v>
      </c>
      <c r="G2021" s="22">
        <v>6211.24</v>
      </c>
      <c r="H2021" s="27">
        <v>50000</v>
      </c>
      <c r="I2021" s="30">
        <v>2025</v>
      </c>
    </row>
    <row r="2022" spans="1:9" ht="15" customHeight="1">
      <c r="A2022" s="18"/>
      <c r="B2022" s="29" t="s">
        <v>2967</v>
      </c>
      <c r="C2022" s="25" t="s">
        <v>8373</v>
      </c>
      <c r="D2022" s="20">
        <v>1239444</v>
      </c>
      <c r="E2022" s="20" t="s">
        <v>8374</v>
      </c>
      <c r="F2022" s="21" t="s">
        <v>8375</v>
      </c>
      <c r="G2022" s="22">
        <v>25704.1</v>
      </c>
      <c r="H2022" s="27">
        <v>50000</v>
      </c>
      <c r="I2022" s="30">
        <v>2025</v>
      </c>
    </row>
    <row r="2023" spans="1:9" ht="15" customHeight="1">
      <c r="A2023" s="18"/>
      <c r="B2023" s="29" t="s">
        <v>2967</v>
      </c>
      <c r="C2023" s="25" t="s">
        <v>8376</v>
      </c>
      <c r="D2023" s="20">
        <v>1239434</v>
      </c>
      <c r="E2023" s="20" t="s">
        <v>8377</v>
      </c>
      <c r="F2023" s="21" t="s">
        <v>8378</v>
      </c>
      <c r="G2023" s="22">
        <v>8409.36</v>
      </c>
      <c r="H2023" s="27">
        <v>50000</v>
      </c>
      <c r="I2023" s="30">
        <v>2025</v>
      </c>
    </row>
    <row r="2024" spans="1:9" ht="15" customHeight="1">
      <c r="A2024" s="18"/>
      <c r="B2024" s="29" t="s">
        <v>2967</v>
      </c>
      <c r="C2024" s="25" t="s">
        <v>8379</v>
      </c>
      <c r="D2024" s="20">
        <v>1239219</v>
      </c>
      <c r="E2024" s="20" t="s">
        <v>8380</v>
      </c>
      <c r="F2024" s="21" t="s">
        <v>8381</v>
      </c>
      <c r="G2024" s="22">
        <v>10980.39</v>
      </c>
      <c r="H2024" s="27">
        <v>50000</v>
      </c>
      <c r="I2024" s="30">
        <v>2025</v>
      </c>
    </row>
    <row r="2025" spans="1:9" ht="15" customHeight="1">
      <c r="A2025" s="18"/>
      <c r="B2025" s="29" t="s">
        <v>2967</v>
      </c>
      <c r="C2025" s="25" t="s">
        <v>8382</v>
      </c>
      <c r="D2025" s="20">
        <v>1239166</v>
      </c>
      <c r="E2025" s="20" t="s">
        <v>8383</v>
      </c>
      <c r="F2025" s="21" t="s">
        <v>8384</v>
      </c>
      <c r="G2025" s="22">
        <v>2995</v>
      </c>
      <c r="H2025" s="27">
        <v>50000</v>
      </c>
      <c r="I2025" s="30">
        <v>2025</v>
      </c>
    </row>
    <row r="2026" spans="1:9" ht="15" customHeight="1">
      <c r="A2026" s="18"/>
      <c r="B2026" s="29" t="s">
        <v>2967</v>
      </c>
      <c r="C2026" s="25" t="s">
        <v>8385</v>
      </c>
      <c r="D2026" s="20">
        <v>1239104</v>
      </c>
      <c r="E2026" s="20" t="s">
        <v>8386</v>
      </c>
      <c r="F2026" s="21" t="s">
        <v>8387</v>
      </c>
      <c r="G2026" s="22">
        <v>4837.7</v>
      </c>
      <c r="H2026" s="27">
        <v>50000</v>
      </c>
      <c r="I2026" s="30">
        <v>2025</v>
      </c>
    </row>
    <row r="2027" spans="1:9" ht="15" customHeight="1">
      <c r="A2027" s="18"/>
      <c r="B2027" s="29" t="s">
        <v>2967</v>
      </c>
      <c r="C2027" s="25" t="s">
        <v>8388</v>
      </c>
      <c r="D2027" s="20">
        <v>1239086</v>
      </c>
      <c r="E2027" s="20" t="s">
        <v>8389</v>
      </c>
      <c r="F2027" s="91" t="s">
        <v>8390</v>
      </c>
      <c r="G2027" s="22">
        <v>4644.2</v>
      </c>
      <c r="H2027" s="27">
        <v>50000</v>
      </c>
      <c r="I2027" s="30">
        <v>2025</v>
      </c>
    </row>
    <row r="2028" spans="1:9" ht="15" customHeight="1">
      <c r="A2028" s="18"/>
      <c r="B2028" s="29" t="s">
        <v>2967</v>
      </c>
      <c r="C2028" s="25" t="s">
        <v>8391</v>
      </c>
      <c r="D2028" s="20">
        <v>1239050</v>
      </c>
      <c r="E2028" s="20" t="s">
        <v>8392</v>
      </c>
      <c r="F2028" s="21" t="s">
        <v>8393</v>
      </c>
      <c r="G2028" s="22">
        <v>2187.35</v>
      </c>
      <c r="H2028" s="27">
        <v>50000</v>
      </c>
      <c r="I2028" s="30">
        <v>2025</v>
      </c>
    </row>
    <row r="2029" spans="1:9" ht="15" customHeight="1">
      <c r="A2029" s="18"/>
      <c r="B2029" s="29" t="s">
        <v>2967</v>
      </c>
      <c r="C2029" s="25" t="s">
        <v>8394</v>
      </c>
      <c r="D2029" s="20">
        <v>1239010</v>
      </c>
      <c r="E2029" s="20" t="s">
        <v>8395</v>
      </c>
      <c r="F2029" s="21" t="s">
        <v>8396</v>
      </c>
      <c r="G2029" s="22">
        <v>1214.23</v>
      </c>
      <c r="H2029" s="27">
        <v>50000</v>
      </c>
      <c r="I2029" s="30">
        <v>2025</v>
      </c>
    </row>
    <row r="2030" spans="1:9" ht="15" customHeight="1">
      <c r="A2030" s="18"/>
      <c r="B2030" s="29" t="s">
        <v>2967</v>
      </c>
      <c r="C2030" s="25" t="s">
        <v>8397</v>
      </c>
      <c r="D2030" s="20">
        <v>1243001</v>
      </c>
      <c r="E2030" s="20" t="s">
        <v>8398</v>
      </c>
      <c r="F2030" s="21" t="s">
        <v>8399</v>
      </c>
      <c r="G2030" s="22">
        <v>898.84</v>
      </c>
      <c r="H2030" s="27">
        <v>50000</v>
      </c>
      <c r="I2030" s="30">
        <v>2025</v>
      </c>
    </row>
    <row r="2031" spans="1:9" ht="15" customHeight="1">
      <c r="A2031" s="18"/>
      <c r="B2031" s="29" t="s">
        <v>2967</v>
      </c>
      <c r="C2031" s="25" t="s">
        <v>8400</v>
      </c>
      <c r="D2031" s="20">
        <v>1447549</v>
      </c>
      <c r="E2031" s="20" t="s">
        <v>8401</v>
      </c>
      <c r="F2031" s="31" t="s">
        <v>8402</v>
      </c>
      <c r="G2031" s="27">
        <v>10345.15</v>
      </c>
      <c r="H2031" s="27">
        <v>50000</v>
      </c>
      <c r="I2031" s="30">
        <v>2025</v>
      </c>
    </row>
    <row r="2032" spans="1:9" ht="15" customHeight="1">
      <c r="A2032" s="18"/>
      <c r="B2032" s="29" t="s">
        <v>2967</v>
      </c>
      <c r="C2032" s="25" t="s">
        <v>8403</v>
      </c>
      <c r="D2032" s="20">
        <v>1447167</v>
      </c>
      <c r="E2032" s="20" t="s">
        <v>8404</v>
      </c>
      <c r="F2032" s="35" t="s">
        <v>8405</v>
      </c>
      <c r="G2032" s="27">
        <v>3628.46</v>
      </c>
      <c r="H2032" s="27">
        <v>50000</v>
      </c>
      <c r="I2032" s="30">
        <v>2025</v>
      </c>
    </row>
    <row r="2033" spans="1:9" ht="15" customHeight="1">
      <c r="A2033" s="18"/>
      <c r="B2033" s="29" t="s">
        <v>2967</v>
      </c>
      <c r="C2033" s="25" t="s">
        <v>8406</v>
      </c>
      <c r="D2033" s="20">
        <v>1447147</v>
      </c>
      <c r="E2033" s="20" t="s">
        <v>8407</v>
      </c>
      <c r="F2033" s="35" t="s">
        <v>8408</v>
      </c>
      <c r="G2033" s="27">
        <v>1653.92</v>
      </c>
      <c r="H2033" s="27">
        <v>50000</v>
      </c>
      <c r="I2033" s="30">
        <v>2025</v>
      </c>
    </row>
    <row r="2034" spans="1:9" ht="15" customHeight="1">
      <c r="A2034" s="18"/>
      <c r="B2034" s="29" t="s">
        <v>2967</v>
      </c>
      <c r="C2034" s="25" t="s">
        <v>8409</v>
      </c>
      <c r="D2034" s="20">
        <v>1447129</v>
      </c>
      <c r="E2034" s="20" t="s">
        <v>8410</v>
      </c>
      <c r="F2034" s="35" t="s">
        <v>2994</v>
      </c>
      <c r="G2034" s="27">
        <v>1471.95</v>
      </c>
      <c r="H2034" s="27">
        <v>50000</v>
      </c>
      <c r="I2034" s="30">
        <v>2025</v>
      </c>
    </row>
    <row r="2035" spans="1:9" ht="15" customHeight="1">
      <c r="A2035" s="18"/>
      <c r="B2035" s="29" t="s">
        <v>2967</v>
      </c>
      <c r="C2035" s="25" t="s">
        <v>8411</v>
      </c>
      <c r="D2035" s="20">
        <v>1447110</v>
      </c>
      <c r="E2035" s="20" t="s">
        <v>8412</v>
      </c>
      <c r="F2035" s="35" t="s">
        <v>8413</v>
      </c>
      <c r="G2035" s="27">
        <v>1350.43</v>
      </c>
      <c r="H2035" s="27">
        <v>50000</v>
      </c>
      <c r="I2035" s="30">
        <v>2025</v>
      </c>
    </row>
    <row r="2036" spans="1:9" ht="15" customHeight="1">
      <c r="A2036" s="18"/>
      <c r="B2036" s="29" t="s">
        <v>2967</v>
      </c>
      <c r="C2036" s="25" t="s">
        <v>8414</v>
      </c>
      <c r="D2036" s="20">
        <v>1447095</v>
      </c>
      <c r="E2036" s="20" t="s">
        <v>8415</v>
      </c>
      <c r="F2036" s="35" t="s">
        <v>8416</v>
      </c>
      <c r="G2036" s="27">
        <v>1521.23</v>
      </c>
      <c r="H2036" s="27">
        <v>50000</v>
      </c>
      <c r="I2036" s="30">
        <v>2025</v>
      </c>
    </row>
    <row r="2037" spans="1:9" ht="15" customHeight="1">
      <c r="A2037" s="18"/>
      <c r="B2037" s="29" t="s">
        <v>2967</v>
      </c>
      <c r="C2037" s="25" t="s">
        <v>8417</v>
      </c>
      <c r="D2037" s="20">
        <v>1447079</v>
      </c>
      <c r="E2037" s="20" t="s">
        <v>8418</v>
      </c>
      <c r="F2037" s="35" t="s">
        <v>8419</v>
      </c>
      <c r="G2037" s="129">
        <v>477.25</v>
      </c>
      <c r="H2037" s="27">
        <v>50000</v>
      </c>
      <c r="I2037" s="30">
        <v>2025</v>
      </c>
    </row>
    <row r="2038" spans="1:9" ht="15" customHeight="1">
      <c r="A2038" s="18"/>
      <c r="B2038" s="29" t="s">
        <v>2967</v>
      </c>
      <c r="C2038" s="25" t="s">
        <v>8420</v>
      </c>
      <c r="D2038" s="20" t="s">
        <v>8421</v>
      </c>
      <c r="E2038" s="20" t="s">
        <v>8422</v>
      </c>
      <c r="F2038" s="35" t="s">
        <v>8423</v>
      </c>
      <c r="G2038" s="27">
        <v>1653.92</v>
      </c>
      <c r="H2038" s="27">
        <v>50000</v>
      </c>
      <c r="I2038" s="30">
        <v>2025</v>
      </c>
    </row>
    <row r="2039" spans="1:9" ht="15" customHeight="1">
      <c r="A2039" s="18"/>
      <c r="B2039" s="29" t="s">
        <v>2967</v>
      </c>
      <c r="C2039" s="25" t="s">
        <v>8424</v>
      </c>
      <c r="D2039" s="20">
        <v>1447052</v>
      </c>
      <c r="E2039" s="20" t="s">
        <v>8425</v>
      </c>
      <c r="F2039" s="35" t="s">
        <v>8426</v>
      </c>
      <c r="G2039" s="27" t="s">
        <v>8427</v>
      </c>
      <c r="H2039" s="27">
        <v>50000</v>
      </c>
      <c r="I2039" s="30">
        <v>2025</v>
      </c>
    </row>
    <row r="2040" spans="1:9" ht="15" customHeight="1">
      <c r="A2040" s="18"/>
      <c r="B2040" s="29" t="s">
        <v>2967</v>
      </c>
      <c r="C2040" s="25" t="s">
        <v>8428</v>
      </c>
      <c r="D2040" s="20">
        <v>1447027</v>
      </c>
      <c r="E2040" s="20" t="s">
        <v>8429</v>
      </c>
      <c r="F2040" s="35" t="s">
        <v>8430</v>
      </c>
      <c r="G2040" s="27">
        <v>4506.66</v>
      </c>
      <c r="H2040" s="27">
        <v>50000</v>
      </c>
      <c r="I2040" s="30">
        <v>2025</v>
      </c>
    </row>
    <row r="2041" spans="1:9" ht="15" customHeight="1">
      <c r="A2041" s="18"/>
      <c r="B2041" s="29" t="s">
        <v>2967</v>
      </c>
      <c r="C2041" s="25" t="s">
        <v>8431</v>
      </c>
      <c r="D2041" s="20">
        <v>1447014</v>
      </c>
      <c r="E2041" s="20" t="s">
        <v>8432</v>
      </c>
      <c r="F2041" s="35" t="s">
        <v>8433</v>
      </c>
      <c r="G2041" s="27" t="s">
        <v>8434</v>
      </c>
      <c r="H2041" s="27">
        <v>50000</v>
      </c>
      <c r="I2041" s="30">
        <v>2025</v>
      </c>
    </row>
    <row r="2042" spans="1:9" ht="15" customHeight="1">
      <c r="A2042" s="18"/>
      <c r="B2042" s="29" t="s">
        <v>2967</v>
      </c>
      <c r="C2042" s="25" t="s">
        <v>8435</v>
      </c>
      <c r="D2042" s="20">
        <v>1446983</v>
      </c>
      <c r="E2042" s="20" t="s">
        <v>8436</v>
      </c>
      <c r="F2042" s="35" t="s">
        <v>3054</v>
      </c>
      <c r="G2042" s="27">
        <v>664.76</v>
      </c>
      <c r="H2042" s="27">
        <v>50000</v>
      </c>
      <c r="I2042" s="30">
        <v>2025</v>
      </c>
    </row>
    <row r="2043" spans="1:9" ht="15" customHeight="1">
      <c r="A2043" s="18"/>
      <c r="B2043" s="29" t="s">
        <v>2967</v>
      </c>
      <c r="C2043" s="25" t="s">
        <v>8437</v>
      </c>
      <c r="D2043" s="20">
        <v>1446879</v>
      </c>
      <c r="E2043" s="20" t="s">
        <v>8438</v>
      </c>
      <c r="F2043" s="35" t="s">
        <v>8439</v>
      </c>
      <c r="G2043" s="27">
        <v>10681.58</v>
      </c>
      <c r="H2043" s="27">
        <v>50000</v>
      </c>
      <c r="I2043" s="30">
        <v>2025</v>
      </c>
    </row>
    <row r="2044" spans="1:9" ht="15" customHeight="1">
      <c r="A2044" s="18"/>
      <c r="B2044" s="29" t="s">
        <v>2967</v>
      </c>
      <c r="C2044" s="25" t="s">
        <v>8440</v>
      </c>
      <c r="D2044" s="20">
        <v>1446703</v>
      </c>
      <c r="E2044" s="20" t="s">
        <v>8441</v>
      </c>
      <c r="F2044" s="35" t="s">
        <v>8442</v>
      </c>
      <c r="G2044" s="27" t="s">
        <v>8443</v>
      </c>
      <c r="H2044" s="27">
        <v>50000</v>
      </c>
      <c r="I2044" s="30">
        <v>2025</v>
      </c>
    </row>
    <row r="2045" spans="1:9" ht="15" customHeight="1">
      <c r="A2045" s="18"/>
      <c r="B2045" s="29" t="s">
        <v>2967</v>
      </c>
      <c r="C2045" s="25" t="s">
        <v>8444</v>
      </c>
      <c r="D2045" s="20">
        <v>1446687</v>
      </c>
      <c r="E2045" s="20" t="s">
        <v>8445</v>
      </c>
      <c r="F2045" s="31" t="s">
        <v>8446</v>
      </c>
      <c r="G2045" s="27">
        <v>3741.66</v>
      </c>
      <c r="H2045" s="27">
        <v>50000</v>
      </c>
      <c r="I2045" s="30">
        <v>2025</v>
      </c>
    </row>
    <row r="2046" spans="1:9" ht="15" customHeight="1">
      <c r="A2046" s="18"/>
      <c r="B2046" s="29" t="s">
        <v>2967</v>
      </c>
      <c r="C2046" s="25" t="s">
        <v>8447</v>
      </c>
      <c r="D2046" s="20">
        <v>1446655</v>
      </c>
      <c r="E2046" s="20" t="s">
        <v>8448</v>
      </c>
      <c r="F2046" s="35" t="s">
        <v>8449</v>
      </c>
      <c r="G2046" s="27">
        <v>8217.83</v>
      </c>
      <c r="H2046" s="27">
        <v>50000</v>
      </c>
      <c r="I2046" s="30">
        <v>2025</v>
      </c>
    </row>
    <row r="2047" spans="1:9" ht="15" customHeight="1">
      <c r="A2047" s="18"/>
      <c r="B2047" s="29" t="s">
        <v>2967</v>
      </c>
      <c r="C2047" s="25" t="s">
        <v>8450</v>
      </c>
      <c r="D2047" s="20">
        <v>1446628</v>
      </c>
      <c r="E2047" s="20" t="s">
        <v>8451</v>
      </c>
      <c r="F2047" s="35" t="s">
        <v>8452</v>
      </c>
      <c r="G2047" s="27">
        <v>3281.85</v>
      </c>
      <c r="H2047" s="27">
        <v>50000</v>
      </c>
      <c r="I2047" s="30">
        <v>2025</v>
      </c>
    </row>
    <row r="2048" spans="1:9" ht="15" customHeight="1">
      <c r="A2048" s="18"/>
      <c r="B2048" s="29" t="s">
        <v>2967</v>
      </c>
      <c r="C2048" s="25" t="s">
        <v>8453</v>
      </c>
      <c r="D2048" s="20">
        <v>1446503</v>
      </c>
      <c r="E2048" s="20" t="s">
        <v>8454</v>
      </c>
      <c r="F2048" s="35" t="s">
        <v>8455</v>
      </c>
      <c r="G2048" s="27" t="s">
        <v>8456</v>
      </c>
      <c r="H2048" s="27">
        <v>50000</v>
      </c>
      <c r="I2048" s="30">
        <v>2025</v>
      </c>
    </row>
    <row r="2049" spans="1:9" ht="17.25" customHeight="1">
      <c r="A2049" s="18">
        <v>70</v>
      </c>
      <c r="B2049" s="19" t="s">
        <v>3095</v>
      </c>
      <c r="C2049" s="25">
        <v>1</v>
      </c>
      <c r="D2049" s="19">
        <v>1455035</v>
      </c>
      <c r="E2049" s="19" t="s">
        <v>8457</v>
      </c>
      <c r="F2049" s="31" t="s">
        <v>8458</v>
      </c>
      <c r="G2049" s="27">
        <v>147639.76999999999</v>
      </c>
      <c r="H2049" s="29">
        <v>121300</v>
      </c>
      <c r="I2049" s="30">
        <v>2024</v>
      </c>
    </row>
    <row r="2050" spans="1:9" ht="17.25" customHeight="1">
      <c r="A2050" s="18"/>
      <c r="B2050" s="19" t="s">
        <v>3095</v>
      </c>
      <c r="C2050" s="25">
        <v>1</v>
      </c>
      <c r="D2050" s="19">
        <v>1223047</v>
      </c>
      <c r="E2050" s="19" t="s">
        <v>8459</v>
      </c>
      <c r="F2050" s="31" t="s">
        <v>8460</v>
      </c>
      <c r="G2050" s="27">
        <v>55672.13</v>
      </c>
      <c r="H2050" s="29">
        <v>129000</v>
      </c>
      <c r="I2050" s="30">
        <v>2024</v>
      </c>
    </row>
    <row r="2051" spans="1:9" ht="16.5" customHeight="1">
      <c r="A2051" s="18"/>
      <c r="B2051" s="19" t="s">
        <v>3095</v>
      </c>
      <c r="C2051" s="25">
        <v>2</v>
      </c>
      <c r="D2051" s="19">
        <v>1239152</v>
      </c>
      <c r="E2051" s="25" t="s">
        <v>8461</v>
      </c>
      <c r="F2051" s="26" t="s">
        <v>8462</v>
      </c>
      <c r="G2051" s="27">
        <v>3592</v>
      </c>
      <c r="H2051" s="29">
        <v>69000</v>
      </c>
      <c r="I2051" s="30">
        <v>2024</v>
      </c>
    </row>
    <row r="2052" spans="1:9" ht="16.5" customHeight="1">
      <c r="A2052" s="18"/>
      <c r="B2052" s="19" t="s">
        <v>3095</v>
      </c>
      <c r="C2052" s="25">
        <v>3</v>
      </c>
      <c r="D2052" s="19">
        <v>1239116</v>
      </c>
      <c r="E2052" s="25" t="s">
        <v>8463</v>
      </c>
      <c r="F2052" s="26" t="s">
        <v>8464</v>
      </c>
      <c r="G2052" s="27">
        <v>13470</v>
      </c>
      <c r="H2052" s="27">
        <v>60500</v>
      </c>
      <c r="I2052" s="30">
        <v>2024</v>
      </c>
    </row>
    <row r="2053" spans="1:9" ht="16.5" customHeight="1">
      <c r="A2053" s="18"/>
      <c r="B2053" s="19" t="s">
        <v>3095</v>
      </c>
      <c r="C2053" s="25">
        <v>4</v>
      </c>
      <c r="D2053" s="19">
        <v>1352347</v>
      </c>
      <c r="E2053" s="25" t="s">
        <v>8465</v>
      </c>
      <c r="F2053" s="26" t="s">
        <v>8466</v>
      </c>
      <c r="G2053" s="27">
        <v>568</v>
      </c>
      <c r="H2053" s="27">
        <v>36000</v>
      </c>
      <c r="I2053" s="30">
        <v>2024</v>
      </c>
    </row>
    <row r="2054" spans="1:9" ht="16.5" customHeight="1">
      <c r="A2054" s="18"/>
      <c r="B2054" s="19" t="s">
        <v>3095</v>
      </c>
      <c r="C2054" s="25">
        <v>5</v>
      </c>
      <c r="D2054" s="19">
        <v>1239187</v>
      </c>
      <c r="E2054" s="25" t="s">
        <v>8467</v>
      </c>
      <c r="F2054" s="26" t="s">
        <v>8468</v>
      </c>
      <c r="G2054" s="27">
        <v>2165.8000000000002</v>
      </c>
      <c r="H2054" s="27">
        <v>41000</v>
      </c>
      <c r="I2054" s="30">
        <v>2025</v>
      </c>
    </row>
    <row r="2055" spans="1:9" ht="16.5" customHeight="1">
      <c r="A2055" s="18"/>
      <c r="B2055" s="19" t="s">
        <v>3095</v>
      </c>
      <c r="C2055" s="25" t="s">
        <v>7379</v>
      </c>
      <c r="D2055" s="19">
        <v>1446508</v>
      </c>
      <c r="E2055" s="25" t="s">
        <v>8469</v>
      </c>
      <c r="F2055" s="26" t="s">
        <v>8470</v>
      </c>
      <c r="G2055" s="27">
        <v>2206.85</v>
      </c>
      <c r="H2055" s="27">
        <v>45100</v>
      </c>
      <c r="I2055" s="30">
        <v>2027</v>
      </c>
    </row>
    <row r="2056" spans="1:9" ht="16.5" customHeight="1">
      <c r="A2056" s="18"/>
      <c r="B2056" s="19" t="s">
        <v>3095</v>
      </c>
      <c r="C2056" s="25">
        <v>7</v>
      </c>
      <c r="D2056" s="19">
        <v>1352213</v>
      </c>
      <c r="E2056" s="25" t="s">
        <v>8471</v>
      </c>
      <c r="F2056" s="26" t="s">
        <v>8472</v>
      </c>
      <c r="G2056" s="27">
        <v>3961.04</v>
      </c>
      <c r="H2056" s="27">
        <v>96100</v>
      </c>
      <c r="I2056" s="30">
        <v>2027</v>
      </c>
    </row>
    <row r="2057" spans="1:9" ht="17.25" customHeight="1">
      <c r="A2057" s="18">
        <v>71</v>
      </c>
      <c r="B2057" s="19" t="s">
        <v>3141</v>
      </c>
      <c r="C2057" s="25">
        <v>1</v>
      </c>
      <c r="D2057" s="19">
        <v>1353167</v>
      </c>
      <c r="E2057" s="28" t="s">
        <v>8473</v>
      </c>
      <c r="F2057" s="79" t="s">
        <v>8474</v>
      </c>
      <c r="G2057" s="27">
        <v>4029.9</v>
      </c>
      <c r="H2057" s="29">
        <v>18784.759999999998</v>
      </c>
      <c r="I2057" s="30">
        <v>2024</v>
      </c>
    </row>
    <row r="2058" spans="1:9" ht="16.5" customHeight="1">
      <c r="A2058" s="18"/>
      <c r="B2058" s="19" t="s">
        <v>3141</v>
      </c>
      <c r="C2058" s="25">
        <v>2</v>
      </c>
      <c r="D2058" s="19">
        <v>1353156</v>
      </c>
      <c r="E2058" s="28" t="s">
        <v>8475</v>
      </c>
      <c r="F2058" s="79" t="s">
        <v>8476</v>
      </c>
      <c r="G2058" s="27">
        <v>2173.8200000000002</v>
      </c>
      <c r="H2058" s="29">
        <v>5395.06</v>
      </c>
      <c r="I2058" s="30">
        <v>2024</v>
      </c>
    </row>
    <row r="2059" spans="1:9" ht="16.5" customHeight="1">
      <c r="A2059" s="18"/>
      <c r="B2059" s="19" t="s">
        <v>3141</v>
      </c>
      <c r="C2059" s="25">
        <v>3</v>
      </c>
      <c r="D2059" s="19">
        <v>1444786</v>
      </c>
      <c r="E2059" s="28" t="s">
        <v>8477</v>
      </c>
      <c r="F2059" s="80" t="s">
        <v>8478</v>
      </c>
      <c r="G2059" s="27">
        <v>1438.68</v>
      </c>
      <c r="H2059" s="27">
        <v>91042.5</v>
      </c>
      <c r="I2059" s="30">
        <v>2024</v>
      </c>
    </row>
    <row r="2060" spans="1:9" ht="16.5" customHeight="1">
      <c r="A2060" s="18"/>
      <c r="B2060" s="19" t="s">
        <v>3141</v>
      </c>
      <c r="C2060" s="25">
        <v>4</v>
      </c>
      <c r="D2060" s="19">
        <v>1352986</v>
      </c>
      <c r="E2060" s="28" t="s">
        <v>8479</v>
      </c>
      <c r="F2060" s="19" t="s">
        <v>8480</v>
      </c>
      <c r="G2060" s="27">
        <v>8939.94</v>
      </c>
      <c r="H2060" s="27" t="s">
        <v>8481</v>
      </c>
      <c r="I2060" s="30">
        <v>2024</v>
      </c>
    </row>
    <row r="2061" spans="1:9" ht="16.5" customHeight="1">
      <c r="A2061" s="18"/>
      <c r="B2061" s="19" t="s">
        <v>3141</v>
      </c>
      <c r="C2061" s="25">
        <v>5</v>
      </c>
      <c r="D2061" s="19">
        <v>1444307</v>
      </c>
      <c r="E2061" s="28" t="s">
        <v>8482</v>
      </c>
      <c r="F2061" s="80" t="s">
        <v>8483</v>
      </c>
      <c r="G2061" s="27">
        <v>2304.12</v>
      </c>
      <c r="H2061" s="27">
        <v>23220.75</v>
      </c>
      <c r="I2061" s="30">
        <v>2024</v>
      </c>
    </row>
    <row r="2062" spans="1:9" ht="16.5" customHeight="1">
      <c r="A2062" s="18"/>
      <c r="B2062" s="19" t="s">
        <v>3141</v>
      </c>
      <c r="C2062" s="25">
        <v>6</v>
      </c>
      <c r="D2062" s="19">
        <v>1285056</v>
      </c>
      <c r="E2062" s="28" t="s">
        <v>8484</v>
      </c>
      <c r="F2062" s="80" t="s">
        <v>8485</v>
      </c>
      <c r="G2062" s="27">
        <v>14096.25</v>
      </c>
      <c r="H2062" s="27">
        <v>61895.24</v>
      </c>
      <c r="I2062" s="30">
        <v>2024</v>
      </c>
    </row>
    <row r="2063" spans="1:9" ht="16.5" customHeight="1">
      <c r="A2063" s="18"/>
      <c r="B2063" s="19" t="s">
        <v>3141</v>
      </c>
      <c r="C2063" s="25">
        <v>7</v>
      </c>
      <c r="D2063" s="19">
        <v>1352200</v>
      </c>
      <c r="E2063" s="28" t="s">
        <v>8486</v>
      </c>
      <c r="F2063" s="80" t="s">
        <v>8487</v>
      </c>
      <c r="G2063" s="27">
        <v>4936.46</v>
      </c>
      <c r="H2063" s="27">
        <v>4936.46</v>
      </c>
      <c r="I2063" s="30">
        <v>2024</v>
      </c>
    </row>
    <row r="2064" spans="1:9" ht="16.5" customHeight="1">
      <c r="A2064" s="18"/>
      <c r="B2064" s="19" t="s">
        <v>3141</v>
      </c>
      <c r="C2064" s="25">
        <v>8</v>
      </c>
      <c r="D2064" s="19">
        <v>1351768</v>
      </c>
      <c r="E2064" s="28" t="s">
        <v>8488</v>
      </c>
      <c r="F2064" s="80" t="s">
        <v>8489</v>
      </c>
      <c r="G2064" s="27">
        <v>13649.1</v>
      </c>
      <c r="H2064" s="27">
        <v>76928.69</v>
      </c>
      <c r="I2064" s="30">
        <v>2024</v>
      </c>
    </row>
    <row r="2065" spans="1:9" ht="15" customHeight="1">
      <c r="A2065" s="18"/>
      <c r="B2065" s="19" t="s">
        <v>3141</v>
      </c>
      <c r="C2065" s="25">
        <v>9</v>
      </c>
      <c r="D2065" s="19">
        <v>1285074</v>
      </c>
      <c r="E2065" s="28" t="s">
        <v>8490</v>
      </c>
      <c r="F2065" s="80" t="s">
        <v>8491</v>
      </c>
      <c r="G2065" s="27">
        <v>20042</v>
      </c>
      <c r="H2065" s="27">
        <v>82344.63</v>
      </c>
      <c r="I2065" s="30">
        <v>2024</v>
      </c>
    </row>
    <row r="2066" spans="1:9" ht="17.25" customHeight="1">
      <c r="A2066" s="18">
        <v>72</v>
      </c>
      <c r="B2066" s="19" t="s">
        <v>3207</v>
      </c>
      <c r="C2066" s="25">
        <v>1</v>
      </c>
      <c r="D2066" s="19">
        <v>1445498</v>
      </c>
      <c r="E2066" s="19" t="s">
        <v>8492</v>
      </c>
      <c r="F2066" s="30" t="s">
        <v>8493</v>
      </c>
      <c r="G2066" s="27" t="s">
        <v>8494</v>
      </c>
      <c r="H2066" s="29">
        <v>252000</v>
      </c>
      <c r="I2066" s="30">
        <v>2024</v>
      </c>
    </row>
    <row r="2067" spans="1:9" ht="16.5" customHeight="1">
      <c r="A2067" s="18"/>
      <c r="B2067" s="19" t="s">
        <v>3207</v>
      </c>
      <c r="C2067" s="25">
        <v>2</v>
      </c>
      <c r="D2067" s="19">
        <v>1447731</v>
      </c>
      <c r="E2067" s="25" t="s">
        <v>8495</v>
      </c>
      <c r="F2067" s="26" t="s">
        <v>8496</v>
      </c>
      <c r="G2067" s="27">
        <v>12103.45</v>
      </c>
      <c r="H2067" s="29">
        <v>215000</v>
      </c>
      <c r="I2067" s="30">
        <v>2024</v>
      </c>
    </row>
    <row r="2068" spans="1:9" ht="16.5" customHeight="1">
      <c r="A2068" s="18"/>
      <c r="B2068" s="19" t="s">
        <v>3207</v>
      </c>
      <c r="C2068" s="25">
        <v>3</v>
      </c>
      <c r="D2068" s="19">
        <v>1446633</v>
      </c>
      <c r="E2068" s="25" t="s">
        <v>8497</v>
      </c>
      <c r="F2068" s="26" t="s">
        <v>8498</v>
      </c>
      <c r="G2068" s="27">
        <v>23212.38</v>
      </c>
      <c r="H2068" s="27">
        <v>152000</v>
      </c>
      <c r="I2068" s="30">
        <v>2024</v>
      </c>
    </row>
    <row r="2069" spans="1:9" ht="16.5" customHeight="1">
      <c r="A2069" s="18"/>
      <c r="B2069" s="19" t="s">
        <v>3207</v>
      </c>
      <c r="C2069" s="25">
        <v>4</v>
      </c>
      <c r="D2069" s="19">
        <v>1445330</v>
      </c>
      <c r="E2069" s="25" t="s">
        <v>8499</v>
      </c>
      <c r="F2069" s="26" t="s">
        <v>8500</v>
      </c>
      <c r="G2069" s="27">
        <v>44786.720000000001</v>
      </c>
      <c r="H2069" s="27">
        <v>184000</v>
      </c>
      <c r="I2069" s="30">
        <v>2025</v>
      </c>
    </row>
    <row r="2070" spans="1:9" ht="24">
      <c r="A2070" s="18"/>
      <c r="B2070" s="19" t="s">
        <v>3207</v>
      </c>
      <c r="C2070" s="25">
        <v>5</v>
      </c>
      <c r="D2070" s="19">
        <v>1447717</v>
      </c>
      <c r="E2070" s="25" t="s">
        <v>8501</v>
      </c>
      <c r="F2070" s="26" t="s">
        <v>8502</v>
      </c>
      <c r="G2070" s="27">
        <v>153691.9</v>
      </c>
      <c r="H2070" s="27">
        <v>204000</v>
      </c>
      <c r="I2070" s="30">
        <v>2025</v>
      </c>
    </row>
    <row r="2071" spans="1:9" ht="28.5" customHeight="1">
      <c r="A2071" s="18">
        <v>73</v>
      </c>
      <c r="B2071" s="19" t="s">
        <v>8503</v>
      </c>
      <c r="C2071" s="25">
        <v>1</v>
      </c>
      <c r="D2071" s="19">
        <v>1230571</v>
      </c>
      <c r="E2071" s="19" t="s">
        <v>8504</v>
      </c>
      <c r="F2071" s="31" t="s">
        <v>8505</v>
      </c>
      <c r="G2071" s="27">
        <v>518306.98</v>
      </c>
      <c r="H2071" s="29">
        <v>1375900</v>
      </c>
      <c r="I2071" s="30" t="s">
        <v>5209</v>
      </c>
    </row>
    <row r="2072" spans="1:9">
      <c r="A2072" s="18"/>
      <c r="B2072" s="19" t="s">
        <v>8503</v>
      </c>
      <c r="C2072" s="25">
        <v>2</v>
      </c>
      <c r="D2072" s="19">
        <v>1230507</v>
      </c>
      <c r="E2072" s="25" t="s">
        <v>8506</v>
      </c>
      <c r="F2072" s="30" t="s">
        <v>8507</v>
      </c>
      <c r="G2072" s="27">
        <v>36366.1</v>
      </c>
      <c r="H2072" s="29">
        <v>67000</v>
      </c>
      <c r="I2072" s="30">
        <v>2024</v>
      </c>
    </row>
    <row r="2073" spans="1:9">
      <c r="A2073" s="18">
        <v>74</v>
      </c>
      <c r="B2073" s="19" t="s">
        <v>8508</v>
      </c>
      <c r="C2073" s="25">
        <v>1</v>
      </c>
      <c r="D2073" s="19">
        <v>1308849</v>
      </c>
      <c r="E2073" s="19" t="s">
        <v>8509</v>
      </c>
      <c r="F2073" s="31" t="s">
        <v>8510</v>
      </c>
      <c r="G2073" s="27">
        <v>8235.5499999999993</v>
      </c>
      <c r="H2073" s="29">
        <v>129000</v>
      </c>
      <c r="I2073" s="30">
        <v>2024</v>
      </c>
    </row>
    <row r="2074" spans="1:9">
      <c r="A2074" s="18"/>
      <c r="B2074" s="19" t="s">
        <v>8508</v>
      </c>
      <c r="C2074" s="25">
        <v>2</v>
      </c>
      <c r="D2074" s="19">
        <v>1318065</v>
      </c>
      <c r="E2074" s="25" t="s">
        <v>8511</v>
      </c>
      <c r="F2074" s="26" t="s">
        <v>8512</v>
      </c>
      <c r="G2074" s="27">
        <v>3492.03</v>
      </c>
      <c r="H2074" s="29">
        <v>99000</v>
      </c>
      <c r="I2074" s="30">
        <v>2025</v>
      </c>
    </row>
    <row r="2075" spans="1:9" ht="16.5" customHeight="1">
      <c r="A2075" s="18"/>
      <c r="B2075" s="19" t="s">
        <v>8508</v>
      </c>
      <c r="C2075" s="25">
        <v>3</v>
      </c>
      <c r="D2075" s="19">
        <v>1304899</v>
      </c>
      <c r="E2075" s="25" t="s">
        <v>8513</v>
      </c>
      <c r="F2075" s="26" t="s">
        <v>8514</v>
      </c>
      <c r="G2075" s="27">
        <v>1272.7</v>
      </c>
      <c r="H2075" s="27">
        <v>49000</v>
      </c>
      <c r="I2075" s="30">
        <v>2026</v>
      </c>
    </row>
    <row r="2076" spans="1:9" ht="17.25" customHeight="1">
      <c r="A2076" s="18">
        <v>75</v>
      </c>
      <c r="B2076" s="19" t="s">
        <v>3239</v>
      </c>
      <c r="C2076" s="25">
        <v>1</v>
      </c>
      <c r="D2076" s="19">
        <v>1233120</v>
      </c>
      <c r="E2076" s="25" t="s">
        <v>8515</v>
      </c>
      <c r="F2076" s="26" t="s">
        <v>8516</v>
      </c>
      <c r="G2076" s="27">
        <v>1138500</v>
      </c>
      <c r="H2076" s="29">
        <v>1138500</v>
      </c>
      <c r="I2076" s="30">
        <v>2024</v>
      </c>
    </row>
    <row r="2077" spans="1:9" ht="16.5" customHeight="1">
      <c r="A2077" s="18"/>
      <c r="B2077" s="19" t="s">
        <v>3239</v>
      </c>
      <c r="C2077" s="25">
        <v>2</v>
      </c>
      <c r="D2077" s="19">
        <v>1233120</v>
      </c>
      <c r="E2077" s="25" t="s">
        <v>8515</v>
      </c>
      <c r="F2077" s="26" t="s">
        <v>8517</v>
      </c>
      <c r="G2077" s="27">
        <v>8607.6</v>
      </c>
      <c r="H2077" s="29">
        <v>8607.6</v>
      </c>
      <c r="I2077" s="30">
        <v>2024</v>
      </c>
    </row>
    <row r="2078" spans="1:9" ht="16.5" customHeight="1">
      <c r="A2078" s="18"/>
      <c r="B2078" s="19" t="s">
        <v>3239</v>
      </c>
      <c r="C2078" s="25">
        <v>3</v>
      </c>
      <c r="D2078" s="19">
        <v>1447061</v>
      </c>
      <c r="E2078" s="25" t="s">
        <v>8518</v>
      </c>
      <c r="F2078" s="26" t="s">
        <v>8519</v>
      </c>
      <c r="G2078" s="27">
        <v>10970.08</v>
      </c>
      <c r="H2078" s="27">
        <v>10970.08</v>
      </c>
      <c r="I2078" s="30">
        <v>2024</v>
      </c>
    </row>
    <row r="2079" spans="1:9" ht="16.5" customHeight="1">
      <c r="A2079" s="18"/>
      <c r="B2079" s="19" t="s">
        <v>3239</v>
      </c>
      <c r="C2079" s="25">
        <v>4</v>
      </c>
      <c r="D2079" s="19">
        <v>1235875</v>
      </c>
      <c r="E2079" s="25" t="s">
        <v>8520</v>
      </c>
      <c r="F2079" s="26" t="s">
        <v>8521</v>
      </c>
      <c r="G2079" s="27">
        <v>6122.28</v>
      </c>
      <c r="H2079" s="27">
        <v>6122.28</v>
      </c>
      <c r="I2079" s="30">
        <v>2024</v>
      </c>
    </row>
    <row r="2080" spans="1:9" ht="16.5" customHeight="1">
      <c r="A2080" s="18"/>
      <c r="B2080" s="19" t="s">
        <v>3239</v>
      </c>
      <c r="C2080" s="25">
        <v>5</v>
      </c>
      <c r="D2080" s="19">
        <v>1235845</v>
      </c>
      <c r="E2080" s="25" t="s">
        <v>8522</v>
      </c>
      <c r="F2080" s="26" t="s">
        <v>8521</v>
      </c>
      <c r="G2080" s="27">
        <v>4726.3599999999997</v>
      </c>
      <c r="H2080" s="27">
        <v>4726.3599999999997</v>
      </c>
      <c r="I2080" s="30">
        <v>2024</v>
      </c>
    </row>
    <row r="2081" spans="1:9" ht="16.5" customHeight="1">
      <c r="A2081" s="18"/>
      <c r="B2081" s="19" t="s">
        <v>3239</v>
      </c>
      <c r="C2081" s="25">
        <v>6</v>
      </c>
      <c r="D2081" s="19">
        <v>1235964</v>
      </c>
      <c r="E2081" s="25" t="s">
        <v>8523</v>
      </c>
      <c r="F2081" s="26" t="s">
        <v>8524</v>
      </c>
      <c r="G2081" s="27">
        <v>370.4</v>
      </c>
      <c r="H2081" s="27">
        <v>370.4</v>
      </c>
      <c r="I2081" s="30">
        <v>2024</v>
      </c>
    </row>
    <row r="2082" spans="1:9" ht="28.5" customHeight="1">
      <c r="A2082" s="18">
        <v>76</v>
      </c>
      <c r="B2082" s="19" t="s">
        <v>3242</v>
      </c>
      <c r="C2082" s="25">
        <v>1</v>
      </c>
      <c r="D2082" s="19">
        <v>1227429</v>
      </c>
      <c r="E2082" s="19" t="s">
        <v>8525</v>
      </c>
      <c r="F2082" s="31" t="s">
        <v>8526</v>
      </c>
      <c r="G2082" s="27">
        <v>6615.55</v>
      </c>
      <c r="H2082" s="27">
        <v>97869.11</v>
      </c>
      <c r="I2082" s="30">
        <v>2024</v>
      </c>
    </row>
    <row r="2083" spans="1:9" ht="29.25" customHeight="1">
      <c r="A2083" s="18"/>
      <c r="B2083" s="19" t="s">
        <v>3242</v>
      </c>
      <c r="C2083" s="25">
        <v>2</v>
      </c>
      <c r="D2083" s="19">
        <v>1226424</v>
      </c>
      <c r="E2083" s="25" t="s">
        <v>8527</v>
      </c>
      <c r="F2083" s="26" t="s">
        <v>8528</v>
      </c>
      <c r="G2083" s="27">
        <v>6780.2</v>
      </c>
      <c r="H2083" s="29">
        <v>73358.48</v>
      </c>
      <c r="I2083" s="30">
        <v>2024</v>
      </c>
    </row>
    <row r="2084" spans="1:9" ht="16.5" customHeight="1">
      <c r="A2084" s="18"/>
      <c r="B2084" s="19" t="s">
        <v>3242</v>
      </c>
      <c r="C2084" s="25">
        <v>3</v>
      </c>
      <c r="D2084" s="19">
        <v>1227373</v>
      </c>
      <c r="E2084" s="25" t="s">
        <v>8529</v>
      </c>
      <c r="F2084" s="26" t="s">
        <v>8530</v>
      </c>
      <c r="G2084" s="27">
        <v>39524.14</v>
      </c>
      <c r="H2084" s="27">
        <v>79505.25</v>
      </c>
      <c r="I2084" s="30">
        <v>2024</v>
      </c>
    </row>
    <row r="2085" spans="1:9" ht="16.5" customHeight="1">
      <c r="A2085" s="18"/>
      <c r="B2085" s="19" t="s">
        <v>3242</v>
      </c>
      <c r="C2085" s="25">
        <v>4</v>
      </c>
      <c r="D2085" s="19">
        <v>1226385</v>
      </c>
      <c r="E2085" s="25" t="s">
        <v>8531</v>
      </c>
      <c r="F2085" s="26" t="s">
        <v>8532</v>
      </c>
      <c r="G2085" s="27">
        <v>6886.24</v>
      </c>
      <c r="H2085" s="27">
        <v>53756.25</v>
      </c>
      <c r="I2085" s="30">
        <v>2024</v>
      </c>
    </row>
    <row r="2086" spans="1:9" ht="30.75" customHeight="1">
      <c r="A2086" s="18"/>
      <c r="B2086" s="19" t="s">
        <v>3242</v>
      </c>
      <c r="C2086" s="25">
        <v>5</v>
      </c>
      <c r="D2086" s="19">
        <v>1226378</v>
      </c>
      <c r="E2086" s="25" t="s">
        <v>8533</v>
      </c>
      <c r="F2086" s="26" t="s">
        <v>8534</v>
      </c>
      <c r="G2086" s="27">
        <v>13958.72</v>
      </c>
      <c r="H2086" s="27">
        <v>169828.51400000002</v>
      </c>
      <c r="I2086" s="30">
        <v>2024</v>
      </c>
    </row>
    <row r="2087" spans="1:9" ht="16.5" customHeight="1">
      <c r="A2087" s="18"/>
      <c r="B2087" s="19" t="s">
        <v>3242</v>
      </c>
      <c r="C2087" s="25">
        <v>6</v>
      </c>
      <c r="D2087" s="19">
        <v>1226501</v>
      </c>
      <c r="E2087" s="25" t="s">
        <v>8535</v>
      </c>
      <c r="F2087" s="26" t="s">
        <v>8536</v>
      </c>
      <c r="G2087" s="27">
        <v>37611.24</v>
      </c>
      <c r="H2087" s="27">
        <v>265537.05</v>
      </c>
      <c r="I2087" s="30">
        <v>2024</v>
      </c>
    </row>
    <row r="2088" spans="1:9" ht="21.75" customHeight="1">
      <c r="A2088" s="18"/>
      <c r="B2088" s="19" t="s">
        <v>3242</v>
      </c>
      <c r="C2088" s="25">
        <v>7</v>
      </c>
      <c r="D2088" s="19">
        <v>1229026</v>
      </c>
      <c r="E2088" s="25" t="s">
        <v>8537</v>
      </c>
      <c r="F2088" s="26" t="s">
        <v>8538</v>
      </c>
      <c r="G2088" s="27">
        <v>5090.43</v>
      </c>
      <c r="H2088" s="27">
        <v>185440</v>
      </c>
      <c r="I2088" s="30">
        <v>2024</v>
      </c>
    </row>
    <row r="2089" spans="1:9" ht="35.25" customHeight="1">
      <c r="A2089" s="18"/>
      <c r="B2089" s="19" t="s">
        <v>3242</v>
      </c>
      <c r="C2089" s="25">
        <v>8</v>
      </c>
      <c r="D2089" s="19">
        <v>1229030</v>
      </c>
      <c r="E2089" s="25" t="s">
        <v>8539</v>
      </c>
      <c r="F2089" s="26" t="s">
        <v>8540</v>
      </c>
      <c r="G2089" s="27">
        <v>13673.2</v>
      </c>
      <c r="H2089" s="27">
        <v>45000</v>
      </c>
      <c r="I2089" s="30">
        <v>2024</v>
      </c>
    </row>
    <row r="2090" spans="1:9" ht="18" customHeight="1">
      <c r="A2090" s="18"/>
      <c r="B2090" s="19" t="s">
        <v>3242</v>
      </c>
      <c r="C2090" s="25">
        <v>9</v>
      </c>
      <c r="D2090" s="19">
        <v>1226429</v>
      </c>
      <c r="E2090" s="25" t="s">
        <v>8541</v>
      </c>
      <c r="F2090" s="26" t="s">
        <v>8542</v>
      </c>
      <c r="G2090" s="27">
        <v>6671.26</v>
      </c>
      <c r="H2090" s="27">
        <v>90280</v>
      </c>
      <c r="I2090" s="30">
        <v>2025</v>
      </c>
    </row>
    <row r="2091" spans="1:9" ht="16.5" customHeight="1">
      <c r="A2091" s="18"/>
      <c r="B2091" s="19" t="s">
        <v>3242</v>
      </c>
      <c r="C2091" s="25">
        <v>10</v>
      </c>
      <c r="D2091" s="19">
        <v>1227448</v>
      </c>
      <c r="E2091" s="25" t="s">
        <v>8543</v>
      </c>
      <c r="F2091" s="26" t="s">
        <v>8544</v>
      </c>
      <c r="G2091" s="27">
        <v>18774.400000000001</v>
      </c>
      <c r="H2091" s="27">
        <v>220000</v>
      </c>
      <c r="I2091" s="30">
        <v>2025</v>
      </c>
    </row>
    <row r="2092" spans="1:9" ht="16.5" customHeight="1">
      <c r="A2092" s="18"/>
      <c r="B2092" s="19" t="s">
        <v>3242</v>
      </c>
      <c r="C2092" s="25">
        <v>11</v>
      </c>
      <c r="D2092" s="19">
        <v>1227411</v>
      </c>
      <c r="E2092" s="25" t="s">
        <v>8545</v>
      </c>
      <c r="F2092" s="26" t="s">
        <v>8546</v>
      </c>
      <c r="G2092" s="27">
        <v>19444.099999999999</v>
      </c>
      <c r="H2092" s="27">
        <v>230000</v>
      </c>
      <c r="I2092" s="30">
        <v>2025</v>
      </c>
    </row>
    <row r="2093" spans="1:9" ht="16.5" customHeight="1">
      <c r="A2093" s="18"/>
      <c r="B2093" s="19" t="s">
        <v>3242</v>
      </c>
      <c r="C2093" s="25">
        <v>12</v>
      </c>
      <c r="D2093" s="19">
        <v>1227397</v>
      </c>
      <c r="E2093" s="25" t="s">
        <v>8547</v>
      </c>
      <c r="F2093" s="26" t="s">
        <v>8548</v>
      </c>
      <c r="G2093" s="27">
        <v>7400.06</v>
      </c>
      <c r="H2093" s="27">
        <v>90000</v>
      </c>
      <c r="I2093" s="30">
        <v>2025</v>
      </c>
    </row>
    <row r="2094" spans="1:9" ht="16.5" customHeight="1">
      <c r="A2094" s="18"/>
      <c r="B2094" s="19" t="s">
        <v>3242</v>
      </c>
      <c r="C2094" s="25">
        <v>13</v>
      </c>
      <c r="D2094" s="19">
        <v>1444969</v>
      </c>
      <c r="E2094" s="25" t="s">
        <v>8549</v>
      </c>
      <c r="F2094" s="26" t="s">
        <v>8550</v>
      </c>
      <c r="G2094" s="27">
        <v>2177.4</v>
      </c>
      <c r="H2094" s="27">
        <v>20000</v>
      </c>
      <c r="I2094" s="30">
        <v>2025</v>
      </c>
    </row>
    <row r="2095" spans="1:9" ht="16.5" customHeight="1">
      <c r="A2095" s="18"/>
      <c r="B2095" s="19" t="s">
        <v>3242</v>
      </c>
      <c r="C2095" s="25">
        <v>14</v>
      </c>
      <c r="D2095" s="19">
        <v>1238633</v>
      </c>
      <c r="E2095" s="25" t="s">
        <v>8551</v>
      </c>
      <c r="F2095" s="26" t="s">
        <v>8552</v>
      </c>
      <c r="G2095" s="27">
        <v>4586.87</v>
      </c>
      <c r="H2095" s="27">
        <v>35000</v>
      </c>
      <c r="I2095" s="30">
        <v>2025</v>
      </c>
    </row>
    <row r="2096" spans="1:9" ht="16.5" customHeight="1">
      <c r="A2096" s="18"/>
      <c r="B2096" s="19" t="s">
        <v>3242</v>
      </c>
      <c r="C2096" s="25">
        <v>15</v>
      </c>
      <c r="D2096" s="19">
        <v>1227264</v>
      </c>
      <c r="E2096" s="25" t="s">
        <v>8553</v>
      </c>
      <c r="F2096" s="26" t="s">
        <v>8554</v>
      </c>
      <c r="G2096" s="27">
        <v>12964.6</v>
      </c>
      <c r="H2096" s="27">
        <v>130000</v>
      </c>
      <c r="I2096" s="30">
        <v>2026</v>
      </c>
    </row>
    <row r="2097" spans="1:9" ht="16.5" customHeight="1">
      <c r="A2097" s="18"/>
      <c r="B2097" s="19" t="s">
        <v>3242</v>
      </c>
      <c r="C2097" s="25">
        <v>16</v>
      </c>
      <c r="D2097" s="19">
        <v>1238356</v>
      </c>
      <c r="E2097" s="25" t="s">
        <v>8555</v>
      </c>
      <c r="F2097" s="26" t="s">
        <v>8556</v>
      </c>
      <c r="G2097" s="27">
        <v>9795.66</v>
      </c>
      <c r="H2097" s="27">
        <v>70000</v>
      </c>
      <c r="I2097" s="30">
        <v>2026</v>
      </c>
    </row>
    <row r="2098" spans="1:9" ht="16.5" customHeight="1">
      <c r="A2098" s="18"/>
      <c r="B2098" s="19" t="s">
        <v>3242</v>
      </c>
      <c r="C2098" s="25">
        <v>17</v>
      </c>
      <c r="D2098" s="19">
        <v>1227435</v>
      </c>
      <c r="E2098" s="25" t="s">
        <v>8557</v>
      </c>
      <c r="F2098" s="26" t="s">
        <v>8558</v>
      </c>
      <c r="G2098" s="27">
        <v>6961.33</v>
      </c>
      <c r="H2098" s="27">
        <v>60000</v>
      </c>
      <c r="I2098" s="30">
        <v>2026</v>
      </c>
    </row>
    <row r="2099" spans="1:9" ht="27.75" customHeight="1">
      <c r="A2099" s="18"/>
      <c r="B2099" s="19" t="s">
        <v>3264</v>
      </c>
      <c r="C2099" s="25">
        <v>1</v>
      </c>
      <c r="D2099" s="25">
        <v>1246245</v>
      </c>
      <c r="E2099" s="25" t="s">
        <v>8559</v>
      </c>
      <c r="F2099" s="31" t="s">
        <v>8560</v>
      </c>
      <c r="G2099" s="27">
        <v>9525.25</v>
      </c>
      <c r="H2099" s="29">
        <v>91839.71</v>
      </c>
      <c r="I2099" s="25" t="s">
        <v>8561</v>
      </c>
    </row>
    <row r="2100" spans="1:9" ht="27.75" customHeight="1">
      <c r="A2100" s="18"/>
      <c r="B2100" s="19" t="s">
        <v>3264</v>
      </c>
      <c r="C2100" s="25">
        <v>2</v>
      </c>
      <c r="D2100" s="25">
        <v>1246226</v>
      </c>
      <c r="E2100" s="25" t="s">
        <v>8562</v>
      </c>
      <c r="F2100" s="31" t="s">
        <v>8563</v>
      </c>
      <c r="G2100" s="27">
        <v>35900</v>
      </c>
      <c r="H2100" s="29">
        <v>100000</v>
      </c>
      <c r="I2100" s="25">
        <v>2024</v>
      </c>
    </row>
    <row r="2101" spans="1:9" ht="21.75" customHeight="1">
      <c r="A2101" s="18"/>
      <c r="B2101" s="19" t="s">
        <v>3264</v>
      </c>
      <c r="C2101" s="25">
        <v>3</v>
      </c>
      <c r="D2101" s="25">
        <v>1245024</v>
      </c>
      <c r="E2101" s="25" t="s">
        <v>8564</v>
      </c>
      <c r="F2101" s="31" t="s">
        <v>3270</v>
      </c>
      <c r="G2101" s="27">
        <v>10114.969999999999</v>
      </c>
      <c r="H2101" s="29">
        <v>80000</v>
      </c>
      <c r="I2101" s="25">
        <v>2024</v>
      </c>
    </row>
    <row r="2102" spans="1:9" ht="30.75" customHeight="1">
      <c r="A2102" s="18"/>
      <c r="B2102" s="19" t="s">
        <v>3264</v>
      </c>
      <c r="C2102" s="25">
        <v>4</v>
      </c>
      <c r="D2102" s="25">
        <v>1244992</v>
      </c>
      <c r="E2102" s="25" t="s">
        <v>8565</v>
      </c>
      <c r="F2102" s="31" t="s">
        <v>8566</v>
      </c>
      <c r="G2102" s="27">
        <v>15463.79</v>
      </c>
      <c r="H2102" s="29">
        <v>150000</v>
      </c>
      <c r="I2102" s="25" t="s">
        <v>5598</v>
      </c>
    </row>
    <row r="2103" spans="1:9" ht="30.75" customHeight="1">
      <c r="A2103" s="18"/>
      <c r="B2103" s="19" t="s">
        <v>3264</v>
      </c>
      <c r="C2103" s="25">
        <v>5</v>
      </c>
      <c r="D2103" s="25">
        <v>1244970</v>
      </c>
      <c r="E2103" s="25" t="s">
        <v>8567</v>
      </c>
      <c r="F2103" s="31" t="s">
        <v>8568</v>
      </c>
      <c r="G2103" s="27">
        <v>23189.81</v>
      </c>
      <c r="H2103" s="29">
        <v>850000</v>
      </c>
      <c r="I2103" s="25" t="s">
        <v>5598</v>
      </c>
    </row>
    <row r="2104" spans="1:9" s="11" customFormat="1" ht="12">
      <c r="A2104" s="18">
        <v>77</v>
      </c>
      <c r="B2104" s="19" t="s">
        <v>3278</v>
      </c>
      <c r="C2104" s="107">
        <v>1</v>
      </c>
      <c r="D2104" s="25">
        <v>1238287</v>
      </c>
      <c r="E2104" s="81" t="s">
        <v>8569</v>
      </c>
      <c r="F2104" s="35" t="s">
        <v>8570</v>
      </c>
      <c r="G2104" s="130">
        <v>61186.31</v>
      </c>
      <c r="H2104" s="68">
        <v>130053</v>
      </c>
      <c r="I2104" s="30">
        <v>2024</v>
      </c>
    </row>
    <row r="2105" spans="1:9" s="11" customFormat="1" ht="12">
      <c r="A2105" s="18"/>
      <c r="B2105" s="19" t="s">
        <v>3278</v>
      </c>
      <c r="C2105" s="107">
        <v>2</v>
      </c>
      <c r="D2105" s="25">
        <v>1451321</v>
      </c>
      <c r="E2105" s="81" t="s">
        <v>8571</v>
      </c>
      <c r="F2105" s="35" t="s">
        <v>8572</v>
      </c>
      <c r="G2105" s="130">
        <v>149097.66</v>
      </c>
      <c r="H2105" s="68">
        <v>158753</v>
      </c>
      <c r="I2105" s="30">
        <v>2024</v>
      </c>
    </row>
    <row r="2106" spans="1:9" s="11" customFormat="1" ht="15" customHeight="1">
      <c r="A2106" s="18"/>
      <c r="B2106" s="19" t="s">
        <v>3278</v>
      </c>
      <c r="C2106" s="107">
        <v>3</v>
      </c>
      <c r="D2106" s="25">
        <v>1238299</v>
      </c>
      <c r="E2106" s="81" t="s">
        <v>8573</v>
      </c>
      <c r="F2106" s="19" t="s">
        <v>8574</v>
      </c>
      <c r="G2106" s="130">
        <v>2999.86</v>
      </c>
      <c r="H2106" s="68">
        <f>G2106*2</f>
        <v>5999.72</v>
      </c>
      <c r="I2106" s="30">
        <v>2024</v>
      </c>
    </row>
    <row r="2107" spans="1:9" s="11" customFormat="1" ht="15" customHeight="1">
      <c r="A2107" s="18"/>
      <c r="B2107" s="19" t="s">
        <v>3278</v>
      </c>
      <c r="C2107" s="107">
        <v>4</v>
      </c>
      <c r="D2107" s="25">
        <v>1238308</v>
      </c>
      <c r="E2107" s="81" t="s">
        <v>8575</v>
      </c>
      <c r="F2107" s="19" t="s">
        <v>8576</v>
      </c>
      <c r="G2107" s="130">
        <v>3599.93</v>
      </c>
      <c r="H2107" s="68">
        <f t="shared" ref="H2107:H2137" si="20">G2107*2</f>
        <v>7199.86</v>
      </c>
      <c r="I2107" s="30">
        <v>2024</v>
      </c>
    </row>
    <row r="2108" spans="1:9" s="11" customFormat="1" ht="15" customHeight="1">
      <c r="A2108" s="18"/>
      <c r="B2108" s="19" t="s">
        <v>3278</v>
      </c>
      <c r="C2108" s="107">
        <v>5</v>
      </c>
      <c r="D2108" s="25">
        <v>1238315</v>
      </c>
      <c r="E2108" s="81" t="s">
        <v>8577</v>
      </c>
      <c r="F2108" s="19" t="s">
        <v>8578</v>
      </c>
      <c r="G2108" s="130">
        <v>1999.99</v>
      </c>
      <c r="H2108" s="68">
        <f t="shared" si="20"/>
        <v>3999.98</v>
      </c>
      <c r="I2108" s="30">
        <v>2024</v>
      </c>
    </row>
    <row r="2109" spans="1:9" s="11" customFormat="1" ht="15" customHeight="1">
      <c r="A2109" s="18"/>
      <c r="B2109" s="19" t="s">
        <v>3278</v>
      </c>
      <c r="C2109" s="107">
        <v>6</v>
      </c>
      <c r="D2109" s="25">
        <v>1238320</v>
      </c>
      <c r="E2109" s="81" t="s">
        <v>8579</v>
      </c>
      <c r="F2109" s="19" t="s">
        <v>8580</v>
      </c>
      <c r="G2109" s="130">
        <v>6000.16</v>
      </c>
      <c r="H2109" s="68">
        <f t="shared" si="20"/>
        <v>12000.32</v>
      </c>
      <c r="I2109" s="30">
        <v>2024</v>
      </c>
    </row>
    <row r="2110" spans="1:9" s="11" customFormat="1" ht="15" customHeight="1">
      <c r="A2110" s="18"/>
      <c r="B2110" s="19" t="s">
        <v>3278</v>
      </c>
      <c r="C2110" s="107">
        <v>7</v>
      </c>
      <c r="D2110" s="25">
        <v>1238326</v>
      </c>
      <c r="E2110" s="81" t="s">
        <v>8581</v>
      </c>
      <c r="F2110" s="19" t="s">
        <v>8582</v>
      </c>
      <c r="G2110" s="130">
        <v>2999.95</v>
      </c>
      <c r="H2110" s="68">
        <f t="shared" si="20"/>
        <v>5999.9</v>
      </c>
      <c r="I2110" s="30">
        <v>2024</v>
      </c>
    </row>
    <row r="2111" spans="1:9" s="11" customFormat="1" ht="15" customHeight="1">
      <c r="A2111" s="18"/>
      <c r="B2111" s="19" t="s">
        <v>3278</v>
      </c>
      <c r="C2111" s="107">
        <v>8</v>
      </c>
      <c r="D2111" s="25">
        <v>1237060</v>
      </c>
      <c r="E2111" s="81" t="s">
        <v>8583</v>
      </c>
      <c r="F2111" s="19" t="s">
        <v>8584</v>
      </c>
      <c r="G2111" s="130">
        <v>5999.72</v>
      </c>
      <c r="H2111" s="68">
        <f t="shared" si="20"/>
        <v>11999.44</v>
      </c>
      <c r="I2111" s="30">
        <v>2024</v>
      </c>
    </row>
    <row r="2112" spans="1:9" s="11" customFormat="1" ht="15" customHeight="1">
      <c r="A2112" s="18"/>
      <c r="B2112" s="19" t="s">
        <v>3278</v>
      </c>
      <c r="C2112" s="107">
        <v>9</v>
      </c>
      <c r="D2112" s="25">
        <v>1237134</v>
      </c>
      <c r="E2112" s="81" t="s">
        <v>8585</v>
      </c>
      <c r="F2112" s="19" t="s">
        <v>8586</v>
      </c>
      <c r="G2112" s="130">
        <v>1699.93</v>
      </c>
      <c r="H2112" s="68">
        <f t="shared" si="20"/>
        <v>3399.86</v>
      </c>
      <c r="I2112" s="30">
        <v>2024</v>
      </c>
    </row>
    <row r="2113" spans="1:9" s="11" customFormat="1" ht="15" customHeight="1">
      <c r="A2113" s="18"/>
      <c r="B2113" s="19" t="s">
        <v>3278</v>
      </c>
      <c r="C2113" s="107">
        <v>10</v>
      </c>
      <c r="D2113" s="25">
        <v>1237292</v>
      </c>
      <c r="E2113" s="81" t="s">
        <v>8587</v>
      </c>
      <c r="F2113" s="19" t="s">
        <v>8588</v>
      </c>
      <c r="G2113" s="130">
        <v>799.96</v>
      </c>
      <c r="H2113" s="68">
        <f t="shared" si="20"/>
        <v>1599.92</v>
      </c>
      <c r="I2113" s="30">
        <v>2024</v>
      </c>
    </row>
    <row r="2114" spans="1:9" s="11" customFormat="1" ht="15" customHeight="1">
      <c r="A2114" s="18"/>
      <c r="B2114" s="19" t="s">
        <v>3278</v>
      </c>
      <c r="C2114" s="107">
        <v>11</v>
      </c>
      <c r="D2114" s="25">
        <v>1237297</v>
      </c>
      <c r="E2114" s="81" t="s">
        <v>8589</v>
      </c>
      <c r="F2114" s="19" t="s">
        <v>8590</v>
      </c>
      <c r="G2114" s="130">
        <v>24994.09</v>
      </c>
      <c r="H2114" s="68">
        <f t="shared" si="20"/>
        <v>49988.18</v>
      </c>
      <c r="I2114" s="30">
        <v>2024</v>
      </c>
    </row>
    <row r="2115" spans="1:9" s="11" customFormat="1" ht="15" customHeight="1">
      <c r="A2115" s="18"/>
      <c r="B2115" s="19" t="s">
        <v>3278</v>
      </c>
      <c r="C2115" s="107">
        <v>12</v>
      </c>
      <c r="D2115" s="25">
        <v>1237306</v>
      </c>
      <c r="E2115" s="81" t="s">
        <v>8591</v>
      </c>
      <c r="F2115" s="19" t="s">
        <v>8592</v>
      </c>
      <c r="G2115" s="130">
        <v>3000.45</v>
      </c>
      <c r="H2115" s="68">
        <f t="shared" si="20"/>
        <v>6000.9</v>
      </c>
      <c r="I2115" s="30">
        <v>2024</v>
      </c>
    </row>
    <row r="2116" spans="1:9" s="11" customFormat="1" ht="15" customHeight="1">
      <c r="A2116" s="18"/>
      <c r="B2116" s="19" t="s">
        <v>3278</v>
      </c>
      <c r="C2116" s="107">
        <v>13</v>
      </c>
      <c r="D2116" s="25">
        <v>1237323</v>
      </c>
      <c r="E2116" s="81" t="s">
        <v>8593</v>
      </c>
      <c r="F2116" s="19" t="s">
        <v>8594</v>
      </c>
      <c r="G2116" s="130">
        <v>2000.3</v>
      </c>
      <c r="H2116" s="68">
        <f t="shared" si="20"/>
        <v>4000.6</v>
      </c>
      <c r="I2116" s="30">
        <v>2024</v>
      </c>
    </row>
    <row r="2117" spans="1:9" s="11" customFormat="1" ht="15" customHeight="1">
      <c r="A2117" s="18"/>
      <c r="B2117" s="19" t="s">
        <v>3278</v>
      </c>
      <c r="C2117" s="107">
        <v>14</v>
      </c>
      <c r="D2117" s="25">
        <v>1237333</v>
      </c>
      <c r="E2117" s="81" t="s">
        <v>8595</v>
      </c>
      <c r="F2117" s="19" t="s">
        <v>8596</v>
      </c>
      <c r="G2117" s="130">
        <v>5000.74</v>
      </c>
      <c r="H2117" s="68">
        <f t="shared" si="20"/>
        <v>10001.48</v>
      </c>
      <c r="I2117" s="30">
        <v>2024</v>
      </c>
    </row>
    <row r="2118" spans="1:9" s="11" customFormat="1" ht="15" customHeight="1">
      <c r="A2118" s="18"/>
      <c r="B2118" s="19" t="s">
        <v>3278</v>
      </c>
      <c r="C2118" s="107">
        <v>15</v>
      </c>
      <c r="D2118" s="25">
        <v>1237369</v>
      </c>
      <c r="E2118" s="81" t="s">
        <v>8597</v>
      </c>
      <c r="F2118" s="19" t="s">
        <v>8598</v>
      </c>
      <c r="G2118" s="130">
        <v>5000.74</v>
      </c>
      <c r="H2118" s="68">
        <f t="shared" si="20"/>
        <v>10001.48</v>
      </c>
      <c r="I2118" s="30">
        <v>2024</v>
      </c>
    </row>
    <row r="2119" spans="1:9" s="11" customFormat="1" ht="15" customHeight="1">
      <c r="A2119" s="18"/>
      <c r="B2119" s="19" t="s">
        <v>3278</v>
      </c>
      <c r="C2119" s="107">
        <v>16</v>
      </c>
      <c r="D2119" s="25">
        <v>1237379</v>
      </c>
      <c r="E2119" s="81" t="s">
        <v>8599</v>
      </c>
      <c r="F2119" s="19" t="s">
        <v>8600</v>
      </c>
      <c r="G2119" s="130">
        <v>45006.68</v>
      </c>
      <c r="H2119" s="68">
        <f t="shared" si="20"/>
        <v>90013.36</v>
      </c>
      <c r="I2119" s="30">
        <v>2024</v>
      </c>
    </row>
    <row r="2120" spans="1:9" s="11" customFormat="1" ht="15" customHeight="1">
      <c r="A2120" s="18"/>
      <c r="B2120" s="19" t="s">
        <v>3278</v>
      </c>
      <c r="C2120" s="107">
        <v>17</v>
      </c>
      <c r="D2120" s="25">
        <v>1237660</v>
      </c>
      <c r="E2120" s="81" t="s">
        <v>8601</v>
      </c>
      <c r="F2120" s="19" t="s">
        <v>8602</v>
      </c>
      <c r="G2120" s="130">
        <v>14999.29</v>
      </c>
      <c r="H2120" s="68">
        <f t="shared" si="20"/>
        <v>29998.58</v>
      </c>
      <c r="I2120" s="30">
        <v>2024</v>
      </c>
    </row>
    <row r="2121" spans="1:9" s="11" customFormat="1" ht="15" customHeight="1">
      <c r="A2121" s="18"/>
      <c r="B2121" s="19" t="s">
        <v>3278</v>
      </c>
      <c r="C2121" s="107">
        <v>18</v>
      </c>
      <c r="D2121" s="25">
        <v>1237667</v>
      </c>
      <c r="E2121" s="81" t="s">
        <v>8603</v>
      </c>
      <c r="F2121" s="19" t="s">
        <v>8604</v>
      </c>
      <c r="G2121" s="130">
        <v>19999.05</v>
      </c>
      <c r="H2121" s="68">
        <f t="shared" si="20"/>
        <v>39998.1</v>
      </c>
      <c r="I2121" s="30">
        <v>2024</v>
      </c>
    </row>
    <row r="2122" spans="1:9" s="11" customFormat="1" ht="15" customHeight="1">
      <c r="A2122" s="18"/>
      <c r="B2122" s="19" t="s">
        <v>3278</v>
      </c>
      <c r="C2122" s="107">
        <v>19</v>
      </c>
      <c r="D2122" s="25">
        <v>1237684</v>
      </c>
      <c r="E2122" s="81" t="s">
        <v>8605</v>
      </c>
      <c r="F2122" s="19" t="s">
        <v>8604</v>
      </c>
      <c r="G2122" s="130">
        <v>9999.5300000000007</v>
      </c>
      <c r="H2122" s="68">
        <f t="shared" si="20"/>
        <v>19999.060000000001</v>
      </c>
      <c r="I2122" s="30">
        <v>2024</v>
      </c>
    </row>
    <row r="2123" spans="1:9" s="11" customFormat="1" ht="15" customHeight="1">
      <c r="A2123" s="18"/>
      <c r="B2123" s="19" t="s">
        <v>3278</v>
      </c>
      <c r="C2123" s="107">
        <v>20</v>
      </c>
      <c r="D2123" s="25">
        <v>1237701</v>
      </c>
      <c r="E2123" s="81" t="s">
        <v>8606</v>
      </c>
      <c r="F2123" s="19" t="s">
        <v>8607</v>
      </c>
      <c r="G2123" s="130">
        <v>13999.34</v>
      </c>
      <c r="H2123" s="68">
        <f t="shared" si="20"/>
        <v>27998.68</v>
      </c>
      <c r="I2123" s="30">
        <v>2024</v>
      </c>
    </row>
    <row r="2124" spans="1:9" s="11" customFormat="1" ht="15" customHeight="1">
      <c r="A2124" s="18"/>
      <c r="B2124" s="19" t="s">
        <v>3278</v>
      </c>
      <c r="C2124" s="107">
        <v>21</v>
      </c>
      <c r="D2124" s="25">
        <v>1237721</v>
      </c>
      <c r="E2124" s="81" t="s">
        <v>8608</v>
      </c>
      <c r="F2124" s="19" t="s">
        <v>8609</v>
      </c>
      <c r="G2124" s="130">
        <v>11999.43</v>
      </c>
      <c r="H2124" s="68">
        <f t="shared" si="20"/>
        <v>23998.86</v>
      </c>
      <c r="I2124" s="30">
        <v>2024</v>
      </c>
    </row>
    <row r="2125" spans="1:9" s="11" customFormat="1" ht="15" customHeight="1">
      <c r="A2125" s="18"/>
      <c r="B2125" s="19" t="s">
        <v>3278</v>
      </c>
      <c r="C2125" s="107">
        <v>22</v>
      </c>
      <c r="D2125" s="25">
        <v>1237738</v>
      </c>
      <c r="E2125" s="81" t="s">
        <v>8610</v>
      </c>
      <c r="F2125" s="19" t="s">
        <v>8586</v>
      </c>
      <c r="G2125" s="130">
        <v>5999.96</v>
      </c>
      <c r="H2125" s="68">
        <f t="shared" si="20"/>
        <v>11999.92</v>
      </c>
      <c r="I2125" s="30">
        <v>2024</v>
      </c>
    </row>
    <row r="2126" spans="1:9" s="11" customFormat="1" ht="15" customHeight="1">
      <c r="A2126" s="18"/>
      <c r="B2126" s="19" t="s">
        <v>3278</v>
      </c>
      <c r="C2126" s="107">
        <v>23</v>
      </c>
      <c r="D2126" s="25">
        <v>1237746</v>
      </c>
      <c r="E2126" s="81" t="s">
        <v>8611</v>
      </c>
      <c r="F2126" s="19" t="s">
        <v>8612</v>
      </c>
      <c r="G2126" s="130">
        <v>4500</v>
      </c>
      <c r="H2126" s="68">
        <f t="shared" si="20"/>
        <v>9000</v>
      </c>
      <c r="I2126" s="30">
        <v>2024</v>
      </c>
    </row>
    <row r="2127" spans="1:9" s="11" customFormat="1" ht="15" customHeight="1">
      <c r="A2127" s="18"/>
      <c r="B2127" s="19" t="s">
        <v>3278</v>
      </c>
      <c r="C2127" s="107">
        <v>24</v>
      </c>
      <c r="D2127" s="25">
        <v>1237780</v>
      </c>
      <c r="E2127" s="81" t="s">
        <v>8613</v>
      </c>
      <c r="F2127" s="19" t="s">
        <v>8614</v>
      </c>
      <c r="G2127" s="130">
        <v>14000.65</v>
      </c>
      <c r="H2127" s="68">
        <f t="shared" si="20"/>
        <v>28001.3</v>
      </c>
      <c r="I2127" s="30">
        <v>2024</v>
      </c>
    </row>
    <row r="2128" spans="1:9" s="11" customFormat="1" ht="15" customHeight="1">
      <c r="A2128" s="18"/>
      <c r="B2128" s="19" t="s">
        <v>3278</v>
      </c>
      <c r="C2128" s="107">
        <v>25</v>
      </c>
      <c r="D2128" s="25">
        <v>1237914</v>
      </c>
      <c r="E2128" s="81" t="s">
        <v>8615</v>
      </c>
      <c r="F2128" s="19" t="s">
        <v>8594</v>
      </c>
      <c r="G2128" s="130">
        <v>1399.94</v>
      </c>
      <c r="H2128" s="68">
        <f t="shared" si="20"/>
        <v>2799.88</v>
      </c>
      <c r="I2128" s="30">
        <v>2024</v>
      </c>
    </row>
    <row r="2129" spans="1:9" s="11" customFormat="1" ht="15" customHeight="1">
      <c r="A2129" s="18"/>
      <c r="B2129" s="19" t="s">
        <v>3278</v>
      </c>
      <c r="C2129" s="107">
        <v>26</v>
      </c>
      <c r="D2129" s="25">
        <v>1237925</v>
      </c>
      <c r="E2129" s="81" t="s">
        <v>8616</v>
      </c>
      <c r="F2129" s="19" t="s">
        <v>8617</v>
      </c>
      <c r="G2129" s="130">
        <v>800</v>
      </c>
      <c r="H2129" s="68">
        <f t="shared" si="20"/>
        <v>1600</v>
      </c>
      <c r="I2129" s="30">
        <v>2024</v>
      </c>
    </row>
    <row r="2130" spans="1:9" s="11" customFormat="1" ht="15" customHeight="1">
      <c r="A2130" s="18"/>
      <c r="B2130" s="19" t="s">
        <v>3278</v>
      </c>
      <c r="C2130" s="107">
        <v>27</v>
      </c>
      <c r="D2130" s="25">
        <v>1237801</v>
      </c>
      <c r="E2130" s="81" t="s">
        <v>8618</v>
      </c>
      <c r="F2130" s="19" t="s">
        <v>8619</v>
      </c>
      <c r="G2130" s="130">
        <v>499.98</v>
      </c>
      <c r="H2130" s="68">
        <f t="shared" si="20"/>
        <v>999.96</v>
      </c>
      <c r="I2130" s="30">
        <v>2024</v>
      </c>
    </row>
    <row r="2131" spans="1:9" s="11" customFormat="1" ht="15" customHeight="1">
      <c r="A2131" s="18"/>
      <c r="B2131" s="19" t="s">
        <v>3278</v>
      </c>
      <c r="C2131" s="107">
        <v>28</v>
      </c>
      <c r="D2131" s="25">
        <v>1237900</v>
      </c>
      <c r="E2131" s="81" t="s">
        <v>8620</v>
      </c>
      <c r="F2131" s="19" t="s">
        <v>8621</v>
      </c>
      <c r="G2131" s="130">
        <v>17999.98</v>
      </c>
      <c r="H2131" s="68">
        <f t="shared" si="20"/>
        <v>35999.96</v>
      </c>
      <c r="I2131" s="30">
        <v>2024</v>
      </c>
    </row>
    <row r="2132" spans="1:9" s="11" customFormat="1" ht="15" customHeight="1">
      <c r="A2132" s="18"/>
      <c r="B2132" s="19" t="s">
        <v>3278</v>
      </c>
      <c r="C2132" s="107">
        <v>29</v>
      </c>
      <c r="D2132" s="25">
        <v>1238255</v>
      </c>
      <c r="E2132" s="81" t="s">
        <v>8622</v>
      </c>
      <c r="F2132" s="19" t="s">
        <v>8623</v>
      </c>
      <c r="G2132" s="130">
        <v>8999.9500000000007</v>
      </c>
      <c r="H2132" s="68">
        <f t="shared" si="20"/>
        <v>17999.900000000001</v>
      </c>
      <c r="I2132" s="30">
        <v>2024</v>
      </c>
    </row>
    <row r="2133" spans="1:9" s="11" customFormat="1" ht="15" customHeight="1">
      <c r="A2133" s="18"/>
      <c r="B2133" s="19" t="s">
        <v>3278</v>
      </c>
      <c r="C2133" s="107">
        <v>30</v>
      </c>
      <c r="D2133" s="25">
        <v>1238258</v>
      </c>
      <c r="E2133" s="81" t="s">
        <v>8624</v>
      </c>
      <c r="F2133" s="19" t="s">
        <v>8625</v>
      </c>
      <c r="G2133" s="130">
        <v>10000.4</v>
      </c>
      <c r="H2133" s="68">
        <f t="shared" si="20"/>
        <v>20000.8</v>
      </c>
      <c r="I2133" s="30">
        <v>2024</v>
      </c>
    </row>
    <row r="2134" spans="1:9" s="11" customFormat="1" ht="15" customHeight="1">
      <c r="A2134" s="18"/>
      <c r="B2134" s="19" t="s">
        <v>3278</v>
      </c>
      <c r="C2134" s="107">
        <v>31</v>
      </c>
      <c r="D2134" s="25">
        <v>1238264</v>
      </c>
      <c r="E2134" s="81" t="s">
        <v>8626</v>
      </c>
      <c r="F2134" s="19" t="s">
        <v>8627</v>
      </c>
      <c r="G2134" s="130">
        <v>29998.57</v>
      </c>
      <c r="H2134" s="68">
        <f t="shared" si="20"/>
        <v>59997.14</v>
      </c>
      <c r="I2134" s="30">
        <v>2024</v>
      </c>
    </row>
    <row r="2135" spans="1:9" s="11" customFormat="1" ht="15" customHeight="1">
      <c r="A2135" s="18"/>
      <c r="B2135" s="19" t="s">
        <v>3278</v>
      </c>
      <c r="C2135" s="107">
        <v>32</v>
      </c>
      <c r="D2135" s="25">
        <v>1238277</v>
      </c>
      <c r="E2135" s="81" t="s">
        <v>8628</v>
      </c>
      <c r="F2135" s="19" t="s">
        <v>8629</v>
      </c>
      <c r="G2135" s="130">
        <v>2251.0500000000002</v>
      </c>
      <c r="H2135" s="68">
        <f t="shared" si="20"/>
        <v>4502.1000000000004</v>
      </c>
      <c r="I2135" s="30">
        <v>2024</v>
      </c>
    </row>
    <row r="2136" spans="1:9" s="11" customFormat="1" ht="15" customHeight="1">
      <c r="A2136" s="18"/>
      <c r="B2136" s="19" t="s">
        <v>3278</v>
      </c>
      <c r="C2136" s="107">
        <v>33</v>
      </c>
      <c r="D2136" s="25">
        <v>1238280</v>
      </c>
      <c r="E2136" s="81" t="s">
        <v>8630</v>
      </c>
      <c r="F2136" s="19" t="s">
        <v>8631</v>
      </c>
      <c r="G2136" s="130">
        <v>4020.11</v>
      </c>
      <c r="H2136" s="68">
        <f t="shared" si="20"/>
        <v>8040.22</v>
      </c>
      <c r="I2136" s="30">
        <v>2024</v>
      </c>
    </row>
    <row r="2137" spans="1:9" s="11" customFormat="1" ht="15" customHeight="1">
      <c r="A2137" s="18"/>
      <c r="B2137" s="19" t="s">
        <v>3278</v>
      </c>
      <c r="C2137" s="107">
        <v>34</v>
      </c>
      <c r="D2137" s="25">
        <v>1238284</v>
      </c>
      <c r="E2137" s="81" t="s">
        <v>8632</v>
      </c>
      <c r="F2137" s="19" t="s">
        <v>8633</v>
      </c>
      <c r="G2137" s="130">
        <v>4020.11</v>
      </c>
      <c r="H2137" s="68">
        <f t="shared" si="20"/>
        <v>8040.22</v>
      </c>
      <c r="I2137" s="30">
        <v>2024</v>
      </c>
    </row>
    <row r="2138" spans="1:9" s="11" customFormat="1" ht="15" customHeight="1">
      <c r="A2138" s="18"/>
      <c r="B2138" s="19" t="s">
        <v>3278</v>
      </c>
      <c r="C2138" s="107">
        <v>35</v>
      </c>
      <c r="D2138" s="25">
        <v>1352085</v>
      </c>
      <c r="E2138" s="81" t="s">
        <v>8634</v>
      </c>
      <c r="F2138" s="19" t="s">
        <v>8635</v>
      </c>
      <c r="G2138" s="130">
        <v>75976.899999999994</v>
      </c>
      <c r="H2138" s="68">
        <f>G2138*5</f>
        <v>379884.5</v>
      </c>
      <c r="I2138" s="25">
        <v>2024</v>
      </c>
    </row>
    <row r="2139" spans="1:9" s="11" customFormat="1" ht="15" customHeight="1">
      <c r="A2139" s="18"/>
      <c r="B2139" s="19" t="s">
        <v>3278</v>
      </c>
      <c r="C2139" s="107">
        <v>36</v>
      </c>
      <c r="D2139" s="25">
        <v>1351664</v>
      </c>
      <c r="E2139" s="81" t="s">
        <v>8636</v>
      </c>
      <c r="F2139" s="19" t="s">
        <v>8637</v>
      </c>
      <c r="G2139" s="130">
        <v>11381.7</v>
      </c>
      <c r="H2139" s="68">
        <f t="shared" ref="H2139:H2162" si="21">G2139*5</f>
        <v>56908.5</v>
      </c>
      <c r="I2139" s="25">
        <v>2024</v>
      </c>
    </row>
    <row r="2140" spans="1:9" s="11" customFormat="1" ht="15" customHeight="1">
      <c r="A2140" s="18"/>
      <c r="B2140" s="19" t="s">
        <v>3278</v>
      </c>
      <c r="C2140" s="107">
        <v>37</v>
      </c>
      <c r="D2140" s="25">
        <v>1351560</v>
      </c>
      <c r="E2140" s="81" t="s">
        <v>8638</v>
      </c>
      <c r="F2140" s="19" t="s">
        <v>8639</v>
      </c>
      <c r="G2140" s="130">
        <v>4590.95</v>
      </c>
      <c r="H2140" s="68">
        <f t="shared" si="21"/>
        <v>22954.75</v>
      </c>
      <c r="I2140" s="25">
        <v>2024</v>
      </c>
    </row>
    <row r="2141" spans="1:9" s="11" customFormat="1" ht="15" customHeight="1">
      <c r="A2141" s="18"/>
      <c r="B2141" s="19" t="s">
        <v>3278</v>
      </c>
      <c r="C2141" s="107">
        <v>38</v>
      </c>
      <c r="D2141" s="25">
        <v>1351273</v>
      </c>
      <c r="E2141" s="81" t="s">
        <v>8640</v>
      </c>
      <c r="F2141" s="19" t="s">
        <v>8641</v>
      </c>
      <c r="G2141" s="130">
        <v>10731.68</v>
      </c>
      <c r="H2141" s="68">
        <f t="shared" si="21"/>
        <v>53658.400000000001</v>
      </c>
      <c r="I2141" s="25">
        <v>2024</v>
      </c>
    </row>
    <row r="2142" spans="1:9" s="11" customFormat="1" ht="15" customHeight="1">
      <c r="A2142" s="18"/>
      <c r="B2142" s="19" t="s">
        <v>3278</v>
      </c>
      <c r="C2142" s="107">
        <v>39</v>
      </c>
      <c r="D2142" s="25">
        <v>1351312</v>
      </c>
      <c r="E2142" s="81" t="s">
        <v>8642</v>
      </c>
      <c r="F2142" s="19" t="s">
        <v>8643</v>
      </c>
      <c r="G2142" s="130">
        <v>11481.69</v>
      </c>
      <c r="H2142" s="68">
        <f t="shared" si="21"/>
        <v>57408.450000000004</v>
      </c>
      <c r="I2142" s="25">
        <v>2024</v>
      </c>
    </row>
    <row r="2143" spans="1:9" s="11" customFormat="1" ht="15" customHeight="1">
      <c r="A2143" s="18"/>
      <c r="B2143" s="19" t="s">
        <v>3278</v>
      </c>
      <c r="C2143" s="107">
        <v>40</v>
      </c>
      <c r="D2143" s="25">
        <v>1351617</v>
      </c>
      <c r="E2143" s="81" t="s">
        <v>8644</v>
      </c>
      <c r="F2143" s="19" t="s">
        <v>8645</v>
      </c>
      <c r="G2143" s="130">
        <v>5977.73</v>
      </c>
      <c r="H2143" s="68">
        <f t="shared" si="21"/>
        <v>29888.649999999998</v>
      </c>
      <c r="I2143" s="25">
        <v>2024</v>
      </c>
    </row>
    <row r="2144" spans="1:9" s="11" customFormat="1" ht="15" customHeight="1">
      <c r="A2144" s="18"/>
      <c r="B2144" s="19" t="s">
        <v>3278</v>
      </c>
      <c r="C2144" s="107">
        <v>41</v>
      </c>
      <c r="D2144" s="25">
        <v>1242719</v>
      </c>
      <c r="E2144" s="81" t="s">
        <v>8646</v>
      </c>
      <c r="F2144" s="19" t="s">
        <v>8647</v>
      </c>
      <c r="G2144" s="130">
        <v>1951.06</v>
      </c>
      <c r="H2144" s="68">
        <f t="shared" si="21"/>
        <v>9755.2999999999993</v>
      </c>
      <c r="I2144" s="25">
        <v>2024</v>
      </c>
    </row>
    <row r="2145" spans="1:9" s="11" customFormat="1" ht="15" customHeight="1">
      <c r="A2145" s="18"/>
      <c r="B2145" s="19" t="s">
        <v>3278</v>
      </c>
      <c r="C2145" s="107">
        <v>42</v>
      </c>
      <c r="D2145" s="25">
        <v>1242689</v>
      </c>
      <c r="E2145" s="81" t="s">
        <v>8648</v>
      </c>
      <c r="F2145" s="19" t="s">
        <v>8649</v>
      </c>
      <c r="G2145" s="130">
        <v>10536.02</v>
      </c>
      <c r="H2145" s="68">
        <f t="shared" si="21"/>
        <v>52680.100000000006</v>
      </c>
      <c r="I2145" s="25">
        <v>2024</v>
      </c>
    </row>
    <row r="2146" spans="1:9" s="11" customFormat="1" ht="15" customHeight="1">
      <c r="A2146" s="18"/>
      <c r="B2146" s="19" t="s">
        <v>3278</v>
      </c>
      <c r="C2146" s="107">
        <v>43</v>
      </c>
      <c r="D2146" s="25">
        <v>1242708</v>
      </c>
      <c r="E2146" s="81" t="s">
        <v>8650</v>
      </c>
      <c r="F2146" s="19" t="s">
        <v>8651</v>
      </c>
      <c r="G2146" s="130">
        <v>3617.13</v>
      </c>
      <c r="H2146" s="68">
        <f t="shared" si="21"/>
        <v>18085.650000000001</v>
      </c>
      <c r="I2146" s="25">
        <v>2024</v>
      </c>
    </row>
    <row r="2147" spans="1:9" s="11" customFormat="1" ht="15" customHeight="1">
      <c r="A2147" s="18"/>
      <c r="B2147" s="19" t="s">
        <v>3278</v>
      </c>
      <c r="C2147" s="107">
        <v>44</v>
      </c>
      <c r="D2147" s="25">
        <v>1242687</v>
      </c>
      <c r="E2147" s="81" t="s">
        <v>8652</v>
      </c>
      <c r="F2147" s="19" t="s">
        <v>8653</v>
      </c>
      <c r="G2147" s="130">
        <v>4604.93</v>
      </c>
      <c r="H2147" s="68">
        <f t="shared" si="21"/>
        <v>23024.65</v>
      </c>
      <c r="I2147" s="25">
        <v>2024</v>
      </c>
    </row>
    <row r="2148" spans="1:9" s="11" customFormat="1" ht="15" customHeight="1">
      <c r="A2148" s="18"/>
      <c r="B2148" s="19" t="s">
        <v>3278</v>
      </c>
      <c r="C2148" s="107">
        <v>45</v>
      </c>
      <c r="D2148" s="25">
        <v>1242572</v>
      </c>
      <c r="E2148" s="81" t="s">
        <v>8654</v>
      </c>
      <c r="F2148" s="19" t="s">
        <v>8655</v>
      </c>
      <c r="G2148" s="130">
        <v>29450.01</v>
      </c>
      <c r="H2148" s="68">
        <f t="shared" si="21"/>
        <v>147250.04999999999</v>
      </c>
      <c r="I2148" s="25">
        <v>2024</v>
      </c>
    </row>
    <row r="2149" spans="1:9" s="11" customFormat="1" ht="15" customHeight="1">
      <c r="A2149" s="18"/>
      <c r="B2149" s="19" t="s">
        <v>3278</v>
      </c>
      <c r="C2149" s="107">
        <v>46</v>
      </c>
      <c r="D2149" s="25">
        <v>1242482</v>
      </c>
      <c r="E2149" s="81" t="s">
        <v>8656</v>
      </c>
      <c r="F2149" s="19" t="s">
        <v>8657</v>
      </c>
      <c r="G2149" s="130">
        <v>20588.61</v>
      </c>
      <c r="H2149" s="68">
        <f t="shared" si="21"/>
        <v>102943.05</v>
      </c>
      <c r="I2149" s="25">
        <v>2024</v>
      </c>
    </row>
    <row r="2150" spans="1:9" s="11" customFormat="1" ht="15" customHeight="1">
      <c r="A2150" s="18"/>
      <c r="B2150" s="19" t="s">
        <v>3278</v>
      </c>
      <c r="C2150" s="107">
        <v>47</v>
      </c>
      <c r="D2150" s="25">
        <v>1240845</v>
      </c>
      <c r="E2150" s="81" t="s">
        <v>8658</v>
      </c>
      <c r="F2150" s="19" t="s">
        <v>8659</v>
      </c>
      <c r="G2150" s="130">
        <v>16928.740000000002</v>
      </c>
      <c r="H2150" s="68">
        <f t="shared" si="21"/>
        <v>84643.700000000012</v>
      </c>
      <c r="I2150" s="25">
        <v>2024</v>
      </c>
    </row>
    <row r="2151" spans="1:9" s="11" customFormat="1" ht="15" customHeight="1">
      <c r="A2151" s="18"/>
      <c r="B2151" s="19" t="s">
        <v>3278</v>
      </c>
      <c r="C2151" s="107">
        <v>48</v>
      </c>
      <c r="D2151" s="25">
        <v>1239654</v>
      </c>
      <c r="E2151" s="81" t="s">
        <v>8660</v>
      </c>
      <c r="F2151" s="19" t="s">
        <v>8661</v>
      </c>
      <c r="G2151" s="130">
        <v>19005.32</v>
      </c>
      <c r="H2151" s="68">
        <f t="shared" si="21"/>
        <v>95026.6</v>
      </c>
      <c r="I2151" s="25">
        <v>2024</v>
      </c>
    </row>
    <row r="2152" spans="1:9" s="11" customFormat="1" ht="15" customHeight="1">
      <c r="A2152" s="18"/>
      <c r="B2152" s="19" t="s">
        <v>3278</v>
      </c>
      <c r="C2152" s="107">
        <v>49</v>
      </c>
      <c r="D2152" s="25">
        <v>1239531</v>
      </c>
      <c r="E2152" s="81" t="s">
        <v>8662</v>
      </c>
      <c r="F2152" s="19" t="s">
        <v>8663</v>
      </c>
      <c r="G2152" s="130">
        <v>3942.7</v>
      </c>
      <c r="H2152" s="68">
        <f t="shared" si="21"/>
        <v>19713.5</v>
      </c>
      <c r="I2152" s="25">
        <v>2024</v>
      </c>
    </row>
    <row r="2153" spans="1:9" s="11" customFormat="1" ht="15" customHeight="1">
      <c r="A2153" s="18"/>
      <c r="B2153" s="19" t="s">
        <v>3278</v>
      </c>
      <c r="C2153" s="107">
        <v>50</v>
      </c>
      <c r="D2153" s="25">
        <v>1239493</v>
      </c>
      <c r="E2153" s="81" t="s">
        <v>8664</v>
      </c>
      <c r="F2153" s="19" t="s">
        <v>8665</v>
      </c>
      <c r="G2153" s="130">
        <v>19100.150000000001</v>
      </c>
      <c r="H2153" s="68">
        <f t="shared" si="21"/>
        <v>95500.75</v>
      </c>
      <c r="I2153" s="25">
        <v>2024</v>
      </c>
    </row>
    <row r="2154" spans="1:9" s="11" customFormat="1" ht="15" customHeight="1">
      <c r="A2154" s="18"/>
      <c r="B2154" s="19" t="s">
        <v>3278</v>
      </c>
      <c r="C2154" s="107">
        <v>51</v>
      </c>
      <c r="D2154" s="25">
        <v>1239389</v>
      </c>
      <c r="E2154" s="81" t="s">
        <v>8666</v>
      </c>
      <c r="F2154" s="19" t="s">
        <v>8667</v>
      </c>
      <c r="G2154" s="130">
        <v>50797.35</v>
      </c>
      <c r="H2154" s="68">
        <f t="shared" si="21"/>
        <v>253986.75</v>
      </c>
      <c r="I2154" s="25">
        <v>2024</v>
      </c>
    </row>
    <row r="2155" spans="1:9" s="11" customFormat="1" ht="15" customHeight="1">
      <c r="A2155" s="18"/>
      <c r="B2155" s="19" t="s">
        <v>3278</v>
      </c>
      <c r="C2155" s="107">
        <v>52</v>
      </c>
      <c r="D2155" s="25">
        <v>1239278</v>
      </c>
      <c r="E2155" s="81" t="s">
        <v>8668</v>
      </c>
      <c r="F2155" s="19" t="s">
        <v>8669</v>
      </c>
      <c r="G2155" s="130">
        <v>26482.3</v>
      </c>
      <c r="H2155" s="68">
        <f t="shared" si="21"/>
        <v>132411.5</v>
      </c>
      <c r="I2155" s="25">
        <v>2024</v>
      </c>
    </row>
    <row r="2156" spans="1:9" s="11" customFormat="1" ht="15" customHeight="1">
      <c r="A2156" s="18"/>
      <c r="B2156" s="19" t="s">
        <v>3278</v>
      </c>
      <c r="C2156" s="107">
        <v>53</v>
      </c>
      <c r="D2156" s="25">
        <v>1239209</v>
      </c>
      <c r="E2156" s="81" t="s">
        <v>8670</v>
      </c>
      <c r="F2156" s="19" t="s">
        <v>8671</v>
      </c>
      <c r="G2156" s="130">
        <v>1136.82</v>
      </c>
      <c r="H2156" s="68">
        <f t="shared" si="21"/>
        <v>5684.0999999999995</v>
      </c>
      <c r="I2156" s="25">
        <v>2024</v>
      </c>
    </row>
    <row r="2157" spans="1:9" s="11" customFormat="1" ht="15" customHeight="1">
      <c r="A2157" s="18"/>
      <c r="B2157" s="19" t="s">
        <v>3278</v>
      </c>
      <c r="C2157" s="107">
        <v>54</v>
      </c>
      <c r="D2157" s="25">
        <v>1238590</v>
      </c>
      <c r="E2157" s="81" t="s">
        <v>8672</v>
      </c>
      <c r="F2157" s="19" t="s">
        <v>8673</v>
      </c>
      <c r="G2157" s="130">
        <v>8164.59</v>
      </c>
      <c r="H2157" s="68">
        <f t="shared" si="21"/>
        <v>40822.949999999997</v>
      </c>
      <c r="I2157" s="25">
        <v>2024</v>
      </c>
    </row>
    <row r="2158" spans="1:9" s="11" customFormat="1" ht="15" customHeight="1">
      <c r="A2158" s="18"/>
      <c r="B2158" s="19" t="s">
        <v>3278</v>
      </c>
      <c r="C2158" s="107">
        <v>55</v>
      </c>
      <c r="D2158" s="25">
        <v>1235245</v>
      </c>
      <c r="E2158" s="81" t="s">
        <v>8674</v>
      </c>
      <c r="F2158" s="19" t="s">
        <v>8675</v>
      </c>
      <c r="G2158" s="130">
        <v>1494.56</v>
      </c>
      <c r="H2158" s="68">
        <f t="shared" si="21"/>
        <v>7472.7999999999993</v>
      </c>
      <c r="I2158" s="25">
        <v>2024</v>
      </c>
    </row>
    <row r="2159" spans="1:9" s="11" customFormat="1" ht="15" customHeight="1">
      <c r="A2159" s="18"/>
      <c r="B2159" s="19" t="s">
        <v>3278</v>
      </c>
      <c r="C2159" s="107">
        <v>56</v>
      </c>
      <c r="D2159" s="25">
        <v>1236449</v>
      </c>
      <c r="E2159" s="81" t="s">
        <v>8676</v>
      </c>
      <c r="F2159" s="19" t="s">
        <v>8677</v>
      </c>
      <c r="G2159" s="130">
        <v>8977.31</v>
      </c>
      <c r="H2159" s="68">
        <f t="shared" si="21"/>
        <v>44886.549999999996</v>
      </c>
      <c r="I2159" s="25">
        <v>2024</v>
      </c>
    </row>
    <row r="2160" spans="1:9" s="11" customFormat="1" ht="15" customHeight="1">
      <c r="A2160" s="18"/>
      <c r="B2160" s="19" t="s">
        <v>3278</v>
      </c>
      <c r="C2160" s="107">
        <v>57</v>
      </c>
      <c r="D2160" s="25">
        <v>1237958</v>
      </c>
      <c r="E2160" s="81" t="s">
        <v>8678</v>
      </c>
      <c r="F2160" s="19" t="s">
        <v>8679</v>
      </c>
      <c r="G2160" s="130">
        <v>24419.46</v>
      </c>
      <c r="H2160" s="68">
        <f t="shared" si="21"/>
        <v>122097.29999999999</v>
      </c>
      <c r="I2160" s="25">
        <v>2024</v>
      </c>
    </row>
    <row r="2161" spans="1:9" s="11" customFormat="1" ht="15" customHeight="1">
      <c r="A2161" s="18"/>
      <c r="B2161" s="19" t="s">
        <v>3278</v>
      </c>
      <c r="C2161" s="107">
        <v>58</v>
      </c>
      <c r="D2161" s="25">
        <v>1242938</v>
      </c>
      <c r="E2161" s="81" t="s">
        <v>8680</v>
      </c>
      <c r="F2161" s="19" t="s">
        <v>8681</v>
      </c>
      <c r="G2161" s="130">
        <v>2766.89</v>
      </c>
      <c r="H2161" s="68">
        <f t="shared" si="21"/>
        <v>13834.449999999999</v>
      </c>
      <c r="I2161" s="25">
        <v>2024</v>
      </c>
    </row>
    <row r="2162" spans="1:9" s="11" customFormat="1" ht="15" customHeight="1">
      <c r="A2162" s="18"/>
      <c r="B2162" s="19" t="s">
        <v>3278</v>
      </c>
      <c r="C2162" s="107">
        <v>59</v>
      </c>
      <c r="D2162" s="25">
        <v>1243493</v>
      </c>
      <c r="E2162" s="81" t="s">
        <v>8682</v>
      </c>
      <c r="F2162" s="19" t="s">
        <v>8683</v>
      </c>
      <c r="G2162" s="130">
        <v>1008.67</v>
      </c>
      <c r="H2162" s="68">
        <f t="shared" si="21"/>
        <v>5043.3499999999995</v>
      </c>
      <c r="I2162" s="25">
        <v>2024</v>
      </c>
    </row>
    <row r="2163" spans="1:9" s="11" customFormat="1" ht="15" customHeight="1">
      <c r="A2163" s="18"/>
      <c r="B2163" s="19" t="s">
        <v>3278</v>
      </c>
      <c r="C2163" s="107">
        <v>60</v>
      </c>
      <c r="D2163" s="30">
        <v>1238403</v>
      </c>
      <c r="E2163" s="82" t="s">
        <v>8684</v>
      </c>
      <c r="F2163" s="26" t="s">
        <v>8685</v>
      </c>
      <c r="G2163" s="116">
        <v>71689.67</v>
      </c>
      <c r="H2163" s="68">
        <f>G2163*2</f>
        <v>143379.34</v>
      </c>
      <c r="I2163" s="25">
        <v>2025</v>
      </c>
    </row>
    <row r="2164" spans="1:9" s="11" customFormat="1" ht="15" customHeight="1">
      <c r="A2164" s="18"/>
      <c r="B2164" s="19" t="s">
        <v>3278</v>
      </c>
      <c r="C2164" s="107">
        <v>61</v>
      </c>
      <c r="D2164" s="30">
        <v>1238506</v>
      </c>
      <c r="E2164" s="82" t="s">
        <v>8686</v>
      </c>
      <c r="F2164" s="26" t="s">
        <v>8687</v>
      </c>
      <c r="G2164" s="116">
        <v>57097.36</v>
      </c>
      <c r="H2164" s="68">
        <f t="shared" ref="H2164:H2168" si="22">G2164*2</f>
        <v>114194.72</v>
      </c>
      <c r="I2164" s="30">
        <v>2024</v>
      </c>
    </row>
    <row r="2165" spans="1:9" s="11" customFormat="1" ht="15" customHeight="1">
      <c r="A2165" s="18"/>
      <c r="B2165" s="19" t="s">
        <v>3278</v>
      </c>
      <c r="C2165" s="107">
        <v>62</v>
      </c>
      <c r="D2165" s="30">
        <v>1238559</v>
      </c>
      <c r="E2165" s="82" t="s">
        <v>8688</v>
      </c>
      <c r="F2165" s="26" t="s">
        <v>8689</v>
      </c>
      <c r="G2165" s="116">
        <v>1053009.75</v>
      </c>
      <c r="H2165" s="68">
        <f t="shared" si="22"/>
        <v>2106019.5</v>
      </c>
      <c r="I2165" s="30">
        <v>2026</v>
      </c>
    </row>
    <row r="2166" spans="1:9" s="11" customFormat="1" ht="15" customHeight="1">
      <c r="A2166" s="18"/>
      <c r="B2166" s="19" t="s">
        <v>3278</v>
      </c>
      <c r="C2166" s="107">
        <v>63</v>
      </c>
      <c r="D2166" s="30">
        <v>1238610</v>
      </c>
      <c r="E2166" s="82" t="s">
        <v>8690</v>
      </c>
      <c r="F2166" s="26" t="s">
        <v>8691</v>
      </c>
      <c r="G2166" s="116">
        <v>87135.83</v>
      </c>
      <c r="H2166" s="68">
        <v>159672</v>
      </c>
      <c r="I2166" s="30">
        <v>2024</v>
      </c>
    </row>
    <row r="2167" spans="1:9" s="11" customFormat="1" ht="15" customHeight="1">
      <c r="A2167" s="18"/>
      <c r="B2167" s="19" t="s">
        <v>3278</v>
      </c>
      <c r="C2167" s="107">
        <v>64</v>
      </c>
      <c r="D2167" s="30">
        <v>1238638</v>
      </c>
      <c r="E2167" s="82" t="s">
        <v>8692</v>
      </c>
      <c r="F2167" s="26" t="s">
        <v>8693</v>
      </c>
      <c r="G2167" s="116">
        <v>10122.01</v>
      </c>
      <c r="H2167" s="68">
        <f t="shared" si="22"/>
        <v>20244.02</v>
      </c>
      <c r="I2167" s="30">
        <v>2024</v>
      </c>
    </row>
    <row r="2168" spans="1:9" s="11" customFormat="1" ht="15" customHeight="1">
      <c r="A2168" s="18"/>
      <c r="B2168" s="19" t="s">
        <v>3278</v>
      </c>
      <c r="C2168" s="107">
        <v>65</v>
      </c>
      <c r="D2168" s="30">
        <v>1237404</v>
      </c>
      <c r="E2168" s="82" t="s">
        <v>8694</v>
      </c>
      <c r="F2168" s="26" t="s">
        <v>8695</v>
      </c>
      <c r="G2168" s="116">
        <v>144900</v>
      </c>
      <c r="H2168" s="68">
        <f t="shared" si="22"/>
        <v>289800</v>
      </c>
      <c r="I2168" s="30">
        <v>2024</v>
      </c>
    </row>
    <row r="2169" spans="1:9" s="11" customFormat="1" ht="15" customHeight="1">
      <c r="A2169" s="18"/>
      <c r="B2169" s="19" t="s">
        <v>3278</v>
      </c>
      <c r="C2169" s="107">
        <v>66</v>
      </c>
      <c r="D2169" s="25">
        <v>1244008</v>
      </c>
      <c r="E2169" s="81" t="s">
        <v>8696</v>
      </c>
      <c r="F2169" s="35" t="s">
        <v>8697</v>
      </c>
      <c r="G2169" s="130">
        <v>2089.36</v>
      </c>
      <c r="H2169" s="68">
        <f>G2169*2</f>
        <v>4178.72</v>
      </c>
      <c r="I2169" s="25">
        <v>2026</v>
      </c>
    </row>
    <row r="2170" spans="1:9" s="11" customFormat="1" ht="15" customHeight="1">
      <c r="A2170" s="18"/>
      <c r="B2170" s="19" t="s">
        <v>3278</v>
      </c>
      <c r="C2170" s="107">
        <v>67</v>
      </c>
      <c r="D2170" s="25">
        <v>1251028</v>
      </c>
      <c r="E2170" s="81" t="s">
        <v>8698</v>
      </c>
      <c r="F2170" s="35" t="s">
        <v>8699</v>
      </c>
      <c r="G2170" s="130">
        <v>4474.2</v>
      </c>
      <c r="H2170" s="68">
        <f t="shared" ref="H2170:H2233" si="23">G2170*2</f>
        <v>8948.4</v>
      </c>
      <c r="I2170" s="25">
        <v>2026</v>
      </c>
    </row>
    <row r="2171" spans="1:9" s="11" customFormat="1" ht="15" customHeight="1">
      <c r="A2171" s="18"/>
      <c r="B2171" s="19" t="s">
        <v>3278</v>
      </c>
      <c r="C2171" s="107">
        <v>68</v>
      </c>
      <c r="D2171" s="25">
        <v>1251300</v>
      </c>
      <c r="E2171" s="81" t="s">
        <v>8700</v>
      </c>
      <c r="F2171" s="35" t="s">
        <v>8701</v>
      </c>
      <c r="G2171" s="130">
        <v>88087.5</v>
      </c>
      <c r="H2171" s="68">
        <f t="shared" si="23"/>
        <v>176175</v>
      </c>
      <c r="I2171" s="25">
        <v>2026</v>
      </c>
    </row>
    <row r="2172" spans="1:9" s="11" customFormat="1" ht="15" customHeight="1">
      <c r="A2172" s="18"/>
      <c r="B2172" s="19" t="s">
        <v>3278</v>
      </c>
      <c r="C2172" s="107">
        <v>69</v>
      </c>
      <c r="D2172" s="25">
        <v>1251366</v>
      </c>
      <c r="E2172" s="81" t="s">
        <v>8702</v>
      </c>
      <c r="F2172" s="35" t="s">
        <v>8703</v>
      </c>
      <c r="G2172" s="130">
        <v>651364.81000000006</v>
      </c>
      <c r="H2172" s="68">
        <v>2637340.94</v>
      </c>
      <c r="I2172" s="25">
        <v>2024</v>
      </c>
    </row>
    <row r="2173" spans="1:9" s="11" customFormat="1" ht="15" customHeight="1">
      <c r="A2173" s="18"/>
      <c r="B2173" s="19" t="s">
        <v>3278</v>
      </c>
      <c r="C2173" s="107">
        <v>70</v>
      </c>
      <c r="D2173" s="25">
        <v>1446714</v>
      </c>
      <c r="E2173" s="81" t="s">
        <v>8704</v>
      </c>
      <c r="F2173" s="35" t="s">
        <v>8705</v>
      </c>
      <c r="G2173" s="130">
        <v>4389.24</v>
      </c>
      <c r="H2173" s="68">
        <f t="shared" si="23"/>
        <v>8778.48</v>
      </c>
      <c r="I2173" s="25">
        <v>2026</v>
      </c>
    </row>
    <row r="2174" spans="1:9" s="11" customFormat="1" ht="15" customHeight="1">
      <c r="A2174" s="18"/>
      <c r="B2174" s="19" t="s">
        <v>3278</v>
      </c>
      <c r="C2174" s="107">
        <v>71</v>
      </c>
      <c r="D2174" s="25">
        <v>1447362</v>
      </c>
      <c r="E2174" s="81" t="s">
        <v>8706</v>
      </c>
      <c r="F2174" s="35" t="s">
        <v>8707</v>
      </c>
      <c r="G2174" s="130">
        <v>2482.41</v>
      </c>
      <c r="H2174" s="68">
        <f t="shared" si="23"/>
        <v>4964.82</v>
      </c>
      <c r="I2174" s="25">
        <v>2026</v>
      </c>
    </row>
    <row r="2175" spans="1:9" s="11" customFormat="1" ht="15" customHeight="1">
      <c r="A2175" s="18"/>
      <c r="B2175" s="19" t="s">
        <v>3278</v>
      </c>
      <c r="C2175" s="107">
        <v>72</v>
      </c>
      <c r="D2175" s="25">
        <v>1238290</v>
      </c>
      <c r="E2175" s="81" t="s">
        <v>8708</v>
      </c>
      <c r="F2175" s="35" t="s">
        <v>8709</v>
      </c>
      <c r="G2175" s="130">
        <v>25618.43</v>
      </c>
      <c r="H2175" s="68">
        <f t="shared" si="23"/>
        <v>51236.86</v>
      </c>
      <c r="I2175" s="25">
        <v>2026</v>
      </c>
    </row>
    <row r="2176" spans="1:9" s="11" customFormat="1" ht="15" customHeight="1">
      <c r="A2176" s="18"/>
      <c r="B2176" s="19" t="s">
        <v>3278</v>
      </c>
      <c r="C2176" s="107">
        <v>73</v>
      </c>
      <c r="D2176" s="25">
        <v>1237903</v>
      </c>
      <c r="E2176" s="81" t="s">
        <v>8710</v>
      </c>
      <c r="F2176" s="35" t="s">
        <v>8711</v>
      </c>
      <c r="G2176" s="130">
        <v>3598.85</v>
      </c>
      <c r="H2176" s="68">
        <f t="shared" si="23"/>
        <v>7197.7</v>
      </c>
      <c r="I2176" s="25">
        <v>2026</v>
      </c>
    </row>
    <row r="2177" spans="1:9" s="11" customFormat="1" ht="15" customHeight="1">
      <c r="A2177" s="18"/>
      <c r="B2177" s="19" t="s">
        <v>3278</v>
      </c>
      <c r="C2177" s="107">
        <v>74</v>
      </c>
      <c r="D2177" s="25">
        <v>1237931</v>
      </c>
      <c r="E2177" s="81" t="s">
        <v>8712</v>
      </c>
      <c r="F2177" s="35" t="s">
        <v>8713</v>
      </c>
      <c r="G2177" s="130">
        <v>73833.279999999999</v>
      </c>
      <c r="H2177" s="68">
        <v>49178.2</v>
      </c>
      <c r="I2177" s="25">
        <v>2023</v>
      </c>
    </row>
    <row r="2178" spans="1:9" s="11" customFormat="1" ht="15" customHeight="1">
      <c r="A2178" s="18"/>
      <c r="B2178" s="19" t="s">
        <v>3278</v>
      </c>
      <c r="C2178" s="107">
        <v>75</v>
      </c>
      <c r="D2178" s="25">
        <v>1237796</v>
      </c>
      <c r="E2178" s="81" t="s">
        <v>8714</v>
      </c>
      <c r="F2178" s="35" t="s">
        <v>8715</v>
      </c>
      <c r="G2178" s="130">
        <v>16879.12</v>
      </c>
      <c r="H2178" s="68">
        <f t="shared" si="23"/>
        <v>33758.239999999998</v>
      </c>
      <c r="I2178" s="25">
        <v>2026</v>
      </c>
    </row>
    <row r="2179" spans="1:9" s="11" customFormat="1" ht="15" customHeight="1">
      <c r="A2179" s="18"/>
      <c r="B2179" s="19" t="s">
        <v>3278</v>
      </c>
      <c r="C2179" s="107">
        <v>76</v>
      </c>
      <c r="D2179" s="25">
        <v>1237400</v>
      </c>
      <c r="E2179" s="81" t="s">
        <v>8716</v>
      </c>
      <c r="F2179" s="35" t="s">
        <v>8717</v>
      </c>
      <c r="G2179" s="130">
        <v>1732.66</v>
      </c>
      <c r="H2179" s="68">
        <f t="shared" si="23"/>
        <v>3465.32</v>
      </c>
      <c r="I2179" s="25">
        <v>2026</v>
      </c>
    </row>
    <row r="2180" spans="1:9" s="11" customFormat="1" ht="15" customHeight="1">
      <c r="A2180" s="18"/>
      <c r="B2180" s="19" t="s">
        <v>3278</v>
      </c>
      <c r="C2180" s="107">
        <v>77</v>
      </c>
      <c r="D2180" s="25">
        <v>1237523</v>
      </c>
      <c r="E2180" s="81" t="s">
        <v>8718</v>
      </c>
      <c r="F2180" s="35" t="s">
        <v>8719</v>
      </c>
      <c r="G2180" s="130">
        <v>404.8</v>
      </c>
      <c r="H2180" s="68">
        <f t="shared" si="23"/>
        <v>809.6</v>
      </c>
      <c r="I2180" s="25">
        <v>2026</v>
      </c>
    </row>
    <row r="2181" spans="1:9" s="11" customFormat="1" ht="15" customHeight="1">
      <c r="A2181" s="18"/>
      <c r="B2181" s="19" t="s">
        <v>3278</v>
      </c>
      <c r="C2181" s="107">
        <v>78</v>
      </c>
      <c r="D2181" s="25">
        <v>1237582</v>
      </c>
      <c r="E2181" s="81" t="s">
        <v>8720</v>
      </c>
      <c r="F2181" s="35" t="s">
        <v>8721</v>
      </c>
      <c r="G2181" s="130">
        <v>1920.71</v>
      </c>
      <c r="H2181" s="68">
        <f t="shared" si="23"/>
        <v>3841.42</v>
      </c>
      <c r="I2181" s="25">
        <v>2026</v>
      </c>
    </row>
    <row r="2182" spans="1:9" s="11" customFormat="1" ht="15" customHeight="1">
      <c r="A2182" s="18"/>
      <c r="B2182" s="19" t="s">
        <v>3278</v>
      </c>
      <c r="C2182" s="107">
        <v>79</v>
      </c>
      <c r="D2182" s="25">
        <v>1237600</v>
      </c>
      <c r="E2182" s="81" t="s">
        <v>8722</v>
      </c>
      <c r="F2182" s="35" t="s">
        <v>8723</v>
      </c>
      <c r="G2182" s="130">
        <v>6032.25</v>
      </c>
      <c r="H2182" s="68">
        <f t="shared" si="23"/>
        <v>12064.5</v>
      </c>
      <c r="I2182" s="25">
        <v>2026</v>
      </c>
    </row>
    <row r="2183" spans="1:9" s="11" customFormat="1" ht="15" customHeight="1">
      <c r="A2183" s="18"/>
      <c r="B2183" s="19" t="s">
        <v>3278</v>
      </c>
      <c r="C2183" s="107">
        <v>80</v>
      </c>
      <c r="D2183" s="25">
        <v>1237645</v>
      </c>
      <c r="E2183" s="81" t="s">
        <v>8724</v>
      </c>
      <c r="F2183" s="35" t="s">
        <v>8725</v>
      </c>
      <c r="G2183" s="130">
        <v>1064.44</v>
      </c>
      <c r="H2183" s="68">
        <f t="shared" si="23"/>
        <v>2128.88</v>
      </c>
      <c r="I2183" s="25">
        <v>2026</v>
      </c>
    </row>
    <row r="2184" spans="1:9" s="11" customFormat="1" ht="15" customHeight="1">
      <c r="A2184" s="18"/>
      <c r="B2184" s="19" t="s">
        <v>3278</v>
      </c>
      <c r="C2184" s="107">
        <v>81</v>
      </c>
      <c r="D2184" s="25">
        <v>1237658</v>
      </c>
      <c r="E2184" s="81" t="s">
        <v>8726</v>
      </c>
      <c r="F2184" s="35" t="s">
        <v>8727</v>
      </c>
      <c r="G2184" s="130">
        <v>4224.59</v>
      </c>
      <c r="H2184" s="68">
        <f t="shared" si="23"/>
        <v>8449.18</v>
      </c>
      <c r="I2184" s="25">
        <v>2026</v>
      </c>
    </row>
    <row r="2185" spans="1:9" s="11" customFormat="1" ht="15" customHeight="1">
      <c r="A2185" s="18"/>
      <c r="B2185" s="19" t="s">
        <v>3278</v>
      </c>
      <c r="C2185" s="107">
        <v>82</v>
      </c>
      <c r="D2185" s="25">
        <v>1237345</v>
      </c>
      <c r="E2185" s="81" t="s">
        <v>8728</v>
      </c>
      <c r="F2185" s="35" t="s">
        <v>8729</v>
      </c>
      <c r="G2185" s="130">
        <v>31284</v>
      </c>
      <c r="H2185" s="68">
        <f t="shared" si="23"/>
        <v>62568</v>
      </c>
      <c r="I2185" s="25">
        <v>2026</v>
      </c>
    </row>
    <row r="2186" spans="1:9" s="11" customFormat="1" ht="15" customHeight="1">
      <c r="A2186" s="18"/>
      <c r="B2186" s="19" t="s">
        <v>3278</v>
      </c>
      <c r="C2186" s="107">
        <v>83</v>
      </c>
      <c r="D2186" s="25">
        <v>1237310</v>
      </c>
      <c r="E2186" s="81" t="s">
        <v>8730</v>
      </c>
      <c r="F2186" s="35" t="s">
        <v>8731</v>
      </c>
      <c r="G2186" s="130">
        <v>637.28</v>
      </c>
      <c r="H2186" s="68">
        <f t="shared" si="23"/>
        <v>1274.56</v>
      </c>
      <c r="I2186" s="25">
        <v>2026</v>
      </c>
    </row>
    <row r="2187" spans="1:9" s="11" customFormat="1" ht="15" customHeight="1">
      <c r="A2187" s="18"/>
      <c r="B2187" s="19" t="s">
        <v>3278</v>
      </c>
      <c r="C2187" s="107">
        <v>84</v>
      </c>
      <c r="D2187" s="25">
        <v>1237140</v>
      </c>
      <c r="E2187" s="81" t="s">
        <v>8732</v>
      </c>
      <c r="F2187" s="35" t="s">
        <v>8733</v>
      </c>
      <c r="G2187" s="130">
        <v>3225.75</v>
      </c>
      <c r="H2187" s="68">
        <f t="shared" si="23"/>
        <v>6451.5</v>
      </c>
      <c r="I2187" s="25">
        <v>2026</v>
      </c>
    </row>
    <row r="2188" spans="1:9" s="11" customFormat="1" ht="15" customHeight="1">
      <c r="A2188" s="18"/>
      <c r="B2188" s="19" t="s">
        <v>3278</v>
      </c>
      <c r="C2188" s="107">
        <v>85</v>
      </c>
      <c r="D2188" s="25">
        <v>1238339</v>
      </c>
      <c r="E2188" s="81" t="s">
        <v>8734</v>
      </c>
      <c r="F2188" s="35" t="s">
        <v>8735</v>
      </c>
      <c r="G2188" s="130">
        <v>89.8</v>
      </c>
      <c r="H2188" s="68">
        <f t="shared" si="23"/>
        <v>179.6</v>
      </c>
      <c r="I2188" s="25">
        <v>2026</v>
      </c>
    </row>
    <row r="2189" spans="1:9" s="11" customFormat="1" ht="15" customHeight="1">
      <c r="A2189" s="18"/>
      <c r="B2189" s="19" t="s">
        <v>3278</v>
      </c>
      <c r="C2189" s="107">
        <v>86</v>
      </c>
      <c r="D2189" s="25">
        <v>1238375</v>
      </c>
      <c r="E2189" s="81" t="s">
        <v>8736</v>
      </c>
      <c r="F2189" s="35" t="s">
        <v>8737</v>
      </c>
      <c r="G2189" s="130">
        <v>269.39999999999998</v>
      </c>
      <c r="H2189" s="68">
        <f t="shared" si="23"/>
        <v>538.79999999999995</v>
      </c>
      <c r="I2189" s="25">
        <v>2026</v>
      </c>
    </row>
    <row r="2190" spans="1:9" s="11" customFormat="1" ht="15" customHeight="1">
      <c r="A2190" s="18"/>
      <c r="B2190" s="19" t="s">
        <v>3278</v>
      </c>
      <c r="C2190" s="107">
        <v>87</v>
      </c>
      <c r="D2190" s="25">
        <v>1238398</v>
      </c>
      <c r="E2190" s="81" t="s">
        <v>8738</v>
      </c>
      <c r="F2190" s="35" t="s">
        <v>8739</v>
      </c>
      <c r="G2190" s="130">
        <v>31689.01</v>
      </c>
      <c r="H2190" s="68">
        <f t="shared" si="23"/>
        <v>63378.02</v>
      </c>
      <c r="I2190" s="25">
        <v>2026</v>
      </c>
    </row>
    <row r="2191" spans="1:9" s="11" customFormat="1" ht="15" customHeight="1">
      <c r="A2191" s="18"/>
      <c r="B2191" s="19" t="s">
        <v>3278</v>
      </c>
      <c r="C2191" s="107">
        <v>88</v>
      </c>
      <c r="D2191" s="25">
        <v>1238450</v>
      </c>
      <c r="E2191" s="81" t="s">
        <v>8740</v>
      </c>
      <c r="F2191" s="35" t="s">
        <v>8741</v>
      </c>
      <c r="G2191" s="130">
        <v>24461.7</v>
      </c>
      <c r="H2191" s="68">
        <v>21997.21</v>
      </c>
      <c r="I2191" s="25">
        <v>2023</v>
      </c>
    </row>
    <row r="2192" spans="1:9" s="11" customFormat="1" ht="15" customHeight="1">
      <c r="A2192" s="18"/>
      <c r="B2192" s="19" t="s">
        <v>3278</v>
      </c>
      <c r="C2192" s="107">
        <v>89</v>
      </c>
      <c r="D2192" s="25">
        <v>1238509</v>
      </c>
      <c r="E2192" s="81" t="s">
        <v>8742</v>
      </c>
      <c r="F2192" s="35" t="s">
        <v>8743</v>
      </c>
      <c r="G2192" s="130">
        <v>161.91999999999999</v>
      </c>
      <c r="H2192" s="68">
        <f t="shared" si="23"/>
        <v>323.83999999999997</v>
      </c>
      <c r="I2192" s="25">
        <v>2026</v>
      </c>
    </row>
    <row r="2193" spans="1:9" s="11" customFormat="1" ht="15" customHeight="1">
      <c r="A2193" s="18"/>
      <c r="B2193" s="19" t="s">
        <v>3278</v>
      </c>
      <c r="C2193" s="107">
        <v>90</v>
      </c>
      <c r="D2193" s="25">
        <v>1238565</v>
      </c>
      <c r="E2193" s="81" t="s">
        <v>8744</v>
      </c>
      <c r="F2193" s="35" t="s">
        <v>8745</v>
      </c>
      <c r="G2193" s="130">
        <v>66898.52</v>
      </c>
      <c r="H2193" s="68">
        <f t="shared" si="23"/>
        <v>133797.04</v>
      </c>
      <c r="I2193" s="25">
        <v>2026</v>
      </c>
    </row>
    <row r="2194" spans="1:9" s="11" customFormat="1" ht="15" customHeight="1">
      <c r="A2194" s="18"/>
      <c r="B2194" s="19" t="s">
        <v>3278</v>
      </c>
      <c r="C2194" s="107">
        <v>91</v>
      </c>
      <c r="D2194" s="25">
        <v>1238600</v>
      </c>
      <c r="E2194" s="81" t="s">
        <v>8746</v>
      </c>
      <c r="F2194" s="35" t="s">
        <v>8747</v>
      </c>
      <c r="G2194" s="130">
        <v>113337.39</v>
      </c>
      <c r="H2194" s="68">
        <f t="shared" si="23"/>
        <v>226674.78</v>
      </c>
      <c r="I2194" s="25">
        <v>2026</v>
      </c>
    </row>
    <row r="2195" spans="1:9" s="11" customFormat="1" ht="15" customHeight="1">
      <c r="A2195" s="18"/>
      <c r="B2195" s="19" t="s">
        <v>3278</v>
      </c>
      <c r="C2195" s="107">
        <v>92</v>
      </c>
      <c r="D2195" s="25">
        <v>1238676</v>
      </c>
      <c r="E2195" s="81" t="s">
        <v>8748</v>
      </c>
      <c r="F2195" s="35" t="s">
        <v>8749</v>
      </c>
      <c r="G2195" s="130">
        <v>38433.56</v>
      </c>
      <c r="H2195" s="68">
        <f t="shared" si="23"/>
        <v>76867.12</v>
      </c>
      <c r="I2195" s="25">
        <v>2026</v>
      </c>
    </row>
    <row r="2196" spans="1:9" s="11" customFormat="1" ht="15" customHeight="1">
      <c r="A2196" s="18"/>
      <c r="B2196" s="19" t="s">
        <v>3278</v>
      </c>
      <c r="C2196" s="107">
        <v>93</v>
      </c>
      <c r="D2196" s="25">
        <v>1238690</v>
      </c>
      <c r="E2196" s="81" t="s">
        <v>8750</v>
      </c>
      <c r="F2196" s="35" t="s">
        <v>8751</v>
      </c>
      <c r="G2196" s="130">
        <v>9990.19</v>
      </c>
      <c r="H2196" s="68">
        <f t="shared" si="23"/>
        <v>19980.38</v>
      </c>
      <c r="I2196" s="25">
        <v>2026</v>
      </c>
    </row>
    <row r="2197" spans="1:9" s="11" customFormat="1" ht="15" customHeight="1">
      <c r="A2197" s="18"/>
      <c r="B2197" s="19" t="s">
        <v>3278</v>
      </c>
      <c r="C2197" s="107">
        <v>94</v>
      </c>
      <c r="D2197" s="25">
        <v>1238698</v>
      </c>
      <c r="E2197" s="81" t="s">
        <v>8752</v>
      </c>
      <c r="F2197" s="35" t="s">
        <v>8753</v>
      </c>
      <c r="G2197" s="130">
        <v>34577.040000000001</v>
      </c>
      <c r="H2197" s="68">
        <f t="shared" si="23"/>
        <v>69154.080000000002</v>
      </c>
      <c r="I2197" s="25">
        <v>2026</v>
      </c>
    </row>
    <row r="2198" spans="1:9" s="11" customFormat="1" ht="15" customHeight="1">
      <c r="A2198" s="18"/>
      <c r="B2198" s="19" t="s">
        <v>3278</v>
      </c>
      <c r="C2198" s="107">
        <v>95</v>
      </c>
      <c r="D2198" s="25">
        <v>1238713</v>
      </c>
      <c r="E2198" s="81" t="s">
        <v>8754</v>
      </c>
      <c r="F2198" s="35" t="s">
        <v>8755</v>
      </c>
      <c r="G2198" s="130">
        <v>33782.44</v>
      </c>
      <c r="H2198" s="68">
        <f t="shared" si="23"/>
        <v>67564.88</v>
      </c>
      <c r="I2198" s="25">
        <v>2026</v>
      </c>
    </row>
    <row r="2199" spans="1:9" s="11" customFormat="1" ht="15" customHeight="1">
      <c r="A2199" s="18"/>
      <c r="B2199" s="19" t="s">
        <v>3278</v>
      </c>
      <c r="C2199" s="107">
        <v>96</v>
      </c>
      <c r="D2199" s="25">
        <v>1238728</v>
      </c>
      <c r="E2199" s="81" t="s">
        <v>8756</v>
      </c>
      <c r="F2199" s="35" t="s">
        <v>8757</v>
      </c>
      <c r="G2199" s="130">
        <v>35832.54</v>
      </c>
      <c r="H2199" s="68">
        <f t="shared" si="23"/>
        <v>71665.08</v>
      </c>
      <c r="I2199" s="25">
        <v>2026</v>
      </c>
    </row>
    <row r="2200" spans="1:9" s="11" customFormat="1" ht="15" customHeight="1">
      <c r="A2200" s="18"/>
      <c r="B2200" s="19" t="s">
        <v>3278</v>
      </c>
      <c r="C2200" s="107">
        <v>97</v>
      </c>
      <c r="D2200" s="25">
        <v>1238741</v>
      </c>
      <c r="E2200" s="81" t="s">
        <v>8758</v>
      </c>
      <c r="F2200" s="35" t="s">
        <v>8759</v>
      </c>
      <c r="G2200" s="130">
        <v>46853.48</v>
      </c>
      <c r="H2200" s="68">
        <f t="shared" si="23"/>
        <v>93706.96</v>
      </c>
      <c r="I2200" s="25">
        <v>2026</v>
      </c>
    </row>
    <row r="2201" spans="1:9" s="11" customFormat="1" ht="15" customHeight="1">
      <c r="A2201" s="18"/>
      <c r="B2201" s="19" t="s">
        <v>3278</v>
      </c>
      <c r="C2201" s="107">
        <v>98</v>
      </c>
      <c r="D2201" s="25">
        <v>1238804</v>
      </c>
      <c r="E2201" s="81" t="s">
        <v>8760</v>
      </c>
      <c r="F2201" s="35" t="s">
        <v>8761</v>
      </c>
      <c r="G2201" s="130">
        <v>63250</v>
      </c>
      <c r="H2201" s="68">
        <f t="shared" si="23"/>
        <v>126500</v>
      </c>
      <c r="I2201" s="25">
        <v>2026</v>
      </c>
    </row>
    <row r="2202" spans="1:9" s="11" customFormat="1" ht="15" customHeight="1">
      <c r="A2202" s="18"/>
      <c r="B2202" s="19" t="s">
        <v>3278</v>
      </c>
      <c r="C2202" s="107">
        <v>99</v>
      </c>
      <c r="D2202" s="25">
        <v>1238858</v>
      </c>
      <c r="E2202" s="81" t="s">
        <v>8762</v>
      </c>
      <c r="F2202" s="35" t="s">
        <v>8763</v>
      </c>
      <c r="G2202" s="130">
        <v>63250</v>
      </c>
      <c r="H2202" s="68">
        <f t="shared" si="23"/>
        <v>126500</v>
      </c>
      <c r="I2202" s="25">
        <v>2026</v>
      </c>
    </row>
    <row r="2203" spans="1:9" s="11" customFormat="1" ht="15" customHeight="1">
      <c r="A2203" s="18"/>
      <c r="B2203" s="19" t="s">
        <v>3278</v>
      </c>
      <c r="C2203" s="107">
        <v>100</v>
      </c>
      <c r="D2203" s="25">
        <v>1238889</v>
      </c>
      <c r="E2203" s="81" t="s">
        <v>8764</v>
      </c>
      <c r="F2203" s="35" t="s">
        <v>8765</v>
      </c>
      <c r="G2203" s="130">
        <v>19840.47</v>
      </c>
      <c r="H2203" s="68">
        <f t="shared" si="23"/>
        <v>39680.94</v>
      </c>
      <c r="I2203" s="25">
        <v>2026</v>
      </c>
    </row>
    <row r="2204" spans="1:9" s="11" customFormat="1" ht="15" customHeight="1">
      <c r="A2204" s="18"/>
      <c r="B2204" s="19" t="s">
        <v>3278</v>
      </c>
      <c r="C2204" s="107">
        <v>101</v>
      </c>
      <c r="D2204" s="25">
        <v>1238927</v>
      </c>
      <c r="E2204" s="81" t="s">
        <v>8766</v>
      </c>
      <c r="F2204" s="35" t="s">
        <v>8767</v>
      </c>
      <c r="G2204" s="130">
        <v>57134.04</v>
      </c>
      <c r="H2204" s="68">
        <v>64764.41</v>
      </c>
      <c r="I2204" s="25">
        <v>2024</v>
      </c>
    </row>
    <row r="2205" spans="1:9" s="11" customFormat="1" ht="15" customHeight="1">
      <c r="A2205" s="18"/>
      <c r="B2205" s="19" t="s">
        <v>3278</v>
      </c>
      <c r="C2205" s="107">
        <v>102</v>
      </c>
      <c r="D2205" s="25">
        <v>1239036</v>
      </c>
      <c r="E2205" s="81" t="s">
        <v>8768</v>
      </c>
      <c r="F2205" s="35" t="s">
        <v>8769</v>
      </c>
      <c r="G2205" s="130">
        <v>2137.85</v>
      </c>
      <c r="H2205" s="68">
        <f t="shared" si="23"/>
        <v>4275.7</v>
      </c>
      <c r="I2205" s="25">
        <v>2026</v>
      </c>
    </row>
    <row r="2206" spans="1:9" s="11" customFormat="1" ht="15" customHeight="1">
      <c r="A2206" s="18"/>
      <c r="B2206" s="19" t="s">
        <v>3278</v>
      </c>
      <c r="C2206" s="107">
        <v>103</v>
      </c>
      <c r="D2206" s="25">
        <v>1239057</v>
      </c>
      <c r="E2206" s="81" t="s">
        <v>8770</v>
      </c>
      <c r="F2206" s="35" t="s">
        <v>8771</v>
      </c>
      <c r="G2206" s="130">
        <v>505479.23</v>
      </c>
      <c r="H2206" s="68">
        <v>1333271.3</v>
      </c>
      <c r="I2206" s="25">
        <v>2024</v>
      </c>
    </row>
    <row r="2207" spans="1:9" s="11" customFormat="1" ht="15" customHeight="1">
      <c r="A2207" s="18"/>
      <c r="B2207" s="19" t="s">
        <v>3278</v>
      </c>
      <c r="C2207" s="107">
        <v>104</v>
      </c>
      <c r="D2207" s="25">
        <v>1239065</v>
      </c>
      <c r="E2207" s="81" t="s">
        <v>8772</v>
      </c>
      <c r="F2207" s="35" t="s">
        <v>8773</v>
      </c>
      <c r="G2207" s="130">
        <v>6387.12</v>
      </c>
      <c r="H2207" s="68">
        <f t="shared" si="23"/>
        <v>12774.24</v>
      </c>
      <c r="I2207" s="25">
        <v>2026</v>
      </c>
    </row>
    <row r="2208" spans="1:9" s="11" customFormat="1" ht="15" customHeight="1">
      <c r="A2208" s="18"/>
      <c r="B2208" s="19" t="s">
        <v>3278</v>
      </c>
      <c r="C2208" s="107">
        <v>105</v>
      </c>
      <c r="D2208" s="25">
        <v>1239078</v>
      </c>
      <c r="E2208" s="81" t="s">
        <v>8774</v>
      </c>
      <c r="F2208" s="35" t="s">
        <v>8775</v>
      </c>
      <c r="G2208" s="130">
        <v>147665.78</v>
      </c>
      <c r="H2208" s="68">
        <f t="shared" si="23"/>
        <v>295331.56</v>
      </c>
      <c r="I2208" s="25">
        <v>2026</v>
      </c>
    </row>
    <row r="2209" spans="1:9" s="11" customFormat="1" ht="15" customHeight="1">
      <c r="A2209" s="18"/>
      <c r="B2209" s="19" t="s">
        <v>3278</v>
      </c>
      <c r="C2209" s="107">
        <v>106</v>
      </c>
      <c r="D2209" s="25">
        <v>1239101</v>
      </c>
      <c r="E2209" s="81" t="s">
        <v>8776</v>
      </c>
      <c r="F2209" s="35" t="s">
        <v>8777</v>
      </c>
      <c r="G2209" s="130">
        <v>11394.5</v>
      </c>
      <c r="H2209" s="68">
        <f t="shared" si="23"/>
        <v>22789</v>
      </c>
      <c r="I2209" s="25">
        <v>2026</v>
      </c>
    </row>
    <row r="2210" spans="1:9" s="11" customFormat="1" ht="15" customHeight="1">
      <c r="A2210" s="18"/>
      <c r="B2210" s="19" t="s">
        <v>3278</v>
      </c>
      <c r="C2210" s="107">
        <v>107</v>
      </c>
      <c r="D2210" s="25">
        <v>1239201</v>
      </c>
      <c r="E2210" s="81" t="s">
        <v>8778</v>
      </c>
      <c r="F2210" s="35" t="s">
        <v>8779</v>
      </c>
      <c r="G2210" s="130">
        <v>5149.47</v>
      </c>
      <c r="H2210" s="68">
        <f t="shared" si="23"/>
        <v>10298.94</v>
      </c>
      <c r="I2210" s="25">
        <v>2026</v>
      </c>
    </row>
    <row r="2211" spans="1:9" s="11" customFormat="1" ht="15" customHeight="1">
      <c r="A2211" s="18"/>
      <c r="B2211" s="19" t="s">
        <v>3278</v>
      </c>
      <c r="C2211" s="107">
        <v>108</v>
      </c>
      <c r="D2211" s="25">
        <v>1239223</v>
      </c>
      <c r="E2211" s="81" t="s">
        <v>8780</v>
      </c>
      <c r="F2211" s="35" t="s">
        <v>8781</v>
      </c>
      <c r="G2211" s="130">
        <v>39472.199999999997</v>
      </c>
      <c r="H2211" s="68">
        <f t="shared" si="23"/>
        <v>78944.399999999994</v>
      </c>
      <c r="I2211" s="25">
        <v>2026</v>
      </c>
    </row>
    <row r="2212" spans="1:9" s="11" customFormat="1" ht="15" customHeight="1">
      <c r="A2212" s="18"/>
      <c r="B2212" s="19" t="s">
        <v>3278</v>
      </c>
      <c r="C2212" s="107">
        <v>109</v>
      </c>
      <c r="D2212" s="25">
        <v>1239250</v>
      </c>
      <c r="E2212" s="81" t="s">
        <v>8782</v>
      </c>
      <c r="F2212" s="35" t="s">
        <v>8783</v>
      </c>
      <c r="G2212" s="130">
        <v>232824.7</v>
      </c>
      <c r="H2212" s="68">
        <f t="shared" si="23"/>
        <v>465649.4</v>
      </c>
      <c r="I2212" s="25">
        <v>2026</v>
      </c>
    </row>
    <row r="2213" spans="1:9" s="11" customFormat="1" ht="15" customHeight="1">
      <c r="A2213" s="18"/>
      <c r="B2213" s="19" t="s">
        <v>3278</v>
      </c>
      <c r="C2213" s="107">
        <v>110</v>
      </c>
      <c r="D2213" s="25">
        <v>1239251</v>
      </c>
      <c r="E2213" s="81" t="s">
        <v>8784</v>
      </c>
      <c r="F2213" s="35" t="s">
        <v>8785</v>
      </c>
      <c r="G2213" s="130">
        <v>106213.95</v>
      </c>
      <c r="H2213" s="68">
        <f t="shared" si="23"/>
        <v>212427.9</v>
      </c>
      <c r="I2213" s="25">
        <v>2026</v>
      </c>
    </row>
    <row r="2214" spans="1:9" s="11" customFormat="1" ht="15" customHeight="1">
      <c r="A2214" s="18"/>
      <c r="B2214" s="19" t="s">
        <v>3278</v>
      </c>
      <c r="C2214" s="107">
        <v>111</v>
      </c>
      <c r="D2214" s="25">
        <v>1239292</v>
      </c>
      <c r="E2214" s="81" t="s">
        <v>8786</v>
      </c>
      <c r="F2214" s="35" t="s">
        <v>8787</v>
      </c>
      <c r="G2214" s="130">
        <v>64007.9</v>
      </c>
      <c r="H2214" s="68">
        <f t="shared" si="23"/>
        <v>128015.8</v>
      </c>
      <c r="I2214" s="25">
        <v>2026</v>
      </c>
    </row>
    <row r="2215" spans="1:9" s="11" customFormat="1" ht="15" customHeight="1">
      <c r="A2215" s="18"/>
      <c r="B2215" s="19" t="s">
        <v>3278</v>
      </c>
      <c r="C2215" s="107">
        <v>112</v>
      </c>
      <c r="D2215" s="25">
        <v>1239299</v>
      </c>
      <c r="E2215" s="81" t="s">
        <v>8788</v>
      </c>
      <c r="F2215" s="35" t="s">
        <v>8789</v>
      </c>
      <c r="G2215" s="130">
        <v>9350</v>
      </c>
      <c r="H2215" s="68">
        <f t="shared" si="23"/>
        <v>18700</v>
      </c>
      <c r="I2215" s="25">
        <v>2026</v>
      </c>
    </row>
    <row r="2216" spans="1:9" s="11" customFormat="1" ht="15" customHeight="1">
      <c r="A2216" s="18"/>
      <c r="B2216" s="19" t="s">
        <v>3278</v>
      </c>
      <c r="C2216" s="107">
        <v>113</v>
      </c>
      <c r="D2216" s="25">
        <v>1239320</v>
      </c>
      <c r="E2216" s="81" t="s">
        <v>8790</v>
      </c>
      <c r="F2216" s="35" t="s">
        <v>8791</v>
      </c>
      <c r="G2216" s="130">
        <v>52628.05</v>
      </c>
      <c r="H2216" s="68">
        <v>21799.45</v>
      </c>
      <c r="I2216" s="25">
        <v>2023</v>
      </c>
    </row>
    <row r="2217" spans="1:9" s="11" customFormat="1" ht="15" customHeight="1">
      <c r="A2217" s="18"/>
      <c r="B2217" s="19" t="s">
        <v>3278</v>
      </c>
      <c r="C2217" s="107">
        <v>114</v>
      </c>
      <c r="D2217" s="25">
        <v>1239327</v>
      </c>
      <c r="E2217" s="81" t="s">
        <v>8792</v>
      </c>
      <c r="F2217" s="35" t="s">
        <v>8793</v>
      </c>
      <c r="G2217" s="130">
        <v>32835.33</v>
      </c>
      <c r="H2217" s="68">
        <f t="shared" si="23"/>
        <v>65670.66</v>
      </c>
      <c r="I2217" s="25">
        <v>2026</v>
      </c>
    </row>
    <row r="2218" spans="1:9" s="11" customFormat="1" ht="15" customHeight="1">
      <c r="A2218" s="18"/>
      <c r="B2218" s="19" t="s">
        <v>3278</v>
      </c>
      <c r="C2218" s="107">
        <v>115</v>
      </c>
      <c r="D2218" s="25">
        <v>1239335</v>
      </c>
      <c r="E2218" s="81" t="s">
        <v>8794</v>
      </c>
      <c r="F2218" s="35" t="s">
        <v>8795</v>
      </c>
      <c r="G2218" s="130">
        <v>689.97</v>
      </c>
      <c r="H2218" s="68">
        <f t="shared" si="23"/>
        <v>1379.94</v>
      </c>
      <c r="I2218" s="25">
        <v>2026</v>
      </c>
    </row>
    <row r="2219" spans="1:9" s="11" customFormat="1" ht="15" customHeight="1">
      <c r="A2219" s="18"/>
      <c r="B2219" s="19" t="s">
        <v>3278</v>
      </c>
      <c r="C2219" s="107">
        <v>116</v>
      </c>
      <c r="D2219" s="25">
        <v>1239392</v>
      </c>
      <c r="E2219" s="81" t="s">
        <v>8796</v>
      </c>
      <c r="F2219" s="35" t="s">
        <v>8797</v>
      </c>
      <c r="G2219" s="130">
        <v>557781.19999999995</v>
      </c>
      <c r="H2219" s="68">
        <f t="shared" si="23"/>
        <v>1115562.3999999999</v>
      </c>
      <c r="I2219" s="25">
        <v>2026</v>
      </c>
    </row>
    <row r="2220" spans="1:9" s="11" customFormat="1" ht="15" customHeight="1">
      <c r="A2220" s="18"/>
      <c r="B2220" s="19" t="s">
        <v>3278</v>
      </c>
      <c r="C2220" s="107">
        <v>117</v>
      </c>
      <c r="D2220" s="25">
        <v>1239401</v>
      </c>
      <c r="E2220" s="81" t="s">
        <v>8798</v>
      </c>
      <c r="F2220" s="35" t="s">
        <v>8799</v>
      </c>
      <c r="G2220" s="130">
        <v>765710.1</v>
      </c>
      <c r="H2220" s="68">
        <f t="shared" si="23"/>
        <v>1531420.2</v>
      </c>
      <c r="I2220" s="25">
        <v>2026</v>
      </c>
    </row>
    <row r="2221" spans="1:9" s="11" customFormat="1" ht="15" customHeight="1">
      <c r="A2221" s="18"/>
      <c r="B2221" s="19" t="s">
        <v>3278</v>
      </c>
      <c r="C2221" s="107">
        <v>118</v>
      </c>
      <c r="D2221" s="25">
        <v>1239403</v>
      </c>
      <c r="E2221" s="81" t="s">
        <v>8800</v>
      </c>
      <c r="F2221" s="35" t="s">
        <v>8801</v>
      </c>
      <c r="G2221" s="130">
        <v>127884.13</v>
      </c>
      <c r="H2221" s="68">
        <f t="shared" si="23"/>
        <v>255768.26</v>
      </c>
      <c r="I2221" s="25">
        <v>2026</v>
      </c>
    </row>
    <row r="2222" spans="1:9" s="11" customFormat="1" ht="15" customHeight="1">
      <c r="A2222" s="18"/>
      <c r="B2222" s="19" t="s">
        <v>3278</v>
      </c>
      <c r="C2222" s="107">
        <v>119</v>
      </c>
      <c r="D2222" s="25">
        <v>1239424</v>
      </c>
      <c r="E2222" s="81" t="s">
        <v>8802</v>
      </c>
      <c r="F2222" s="35" t="s">
        <v>8803</v>
      </c>
      <c r="G2222" s="130">
        <v>4371.6000000000004</v>
      </c>
      <c r="H2222" s="68">
        <f t="shared" si="23"/>
        <v>8743.2000000000007</v>
      </c>
      <c r="I2222" s="25">
        <v>2026</v>
      </c>
    </row>
    <row r="2223" spans="1:9" s="11" customFormat="1" ht="15" customHeight="1">
      <c r="A2223" s="18"/>
      <c r="B2223" s="19" t="s">
        <v>3278</v>
      </c>
      <c r="C2223" s="107">
        <v>120</v>
      </c>
      <c r="D2223" s="25">
        <v>1239498</v>
      </c>
      <c r="E2223" s="81" t="s">
        <v>8804</v>
      </c>
      <c r="F2223" s="35" t="s">
        <v>8805</v>
      </c>
      <c r="G2223" s="130">
        <v>2421.56</v>
      </c>
      <c r="H2223" s="68">
        <f t="shared" si="23"/>
        <v>4843.12</v>
      </c>
      <c r="I2223" s="25">
        <v>2026</v>
      </c>
    </row>
    <row r="2224" spans="1:9" s="11" customFormat="1" ht="15" customHeight="1">
      <c r="A2224" s="18"/>
      <c r="B2224" s="19" t="s">
        <v>3278</v>
      </c>
      <c r="C2224" s="107">
        <v>121</v>
      </c>
      <c r="D2224" s="25">
        <v>1239516</v>
      </c>
      <c r="E2224" s="81" t="s">
        <v>8806</v>
      </c>
      <c r="F2224" s="35" t="s">
        <v>8807</v>
      </c>
      <c r="G2224" s="130">
        <v>142666.66</v>
      </c>
      <c r="H2224" s="68">
        <f t="shared" si="23"/>
        <v>285333.32</v>
      </c>
      <c r="I2224" s="25">
        <v>2026</v>
      </c>
    </row>
    <row r="2225" spans="1:9" s="11" customFormat="1" ht="15" customHeight="1">
      <c r="A2225" s="18"/>
      <c r="B2225" s="19" t="s">
        <v>3278</v>
      </c>
      <c r="C2225" s="107">
        <v>122</v>
      </c>
      <c r="D2225" s="25">
        <v>1239547</v>
      </c>
      <c r="E2225" s="81" t="s">
        <v>8808</v>
      </c>
      <c r="F2225" s="35" t="s">
        <v>8809</v>
      </c>
      <c r="G2225" s="130">
        <v>9488.81</v>
      </c>
      <c r="H2225" s="68">
        <f t="shared" si="23"/>
        <v>18977.62</v>
      </c>
      <c r="I2225" s="25">
        <v>2026</v>
      </c>
    </row>
    <row r="2226" spans="1:9" s="11" customFormat="1" ht="15" customHeight="1">
      <c r="A2226" s="18"/>
      <c r="B2226" s="19" t="s">
        <v>3278</v>
      </c>
      <c r="C2226" s="107">
        <v>123</v>
      </c>
      <c r="D2226" s="25">
        <v>1239551</v>
      </c>
      <c r="E2226" s="81" t="s">
        <v>8810</v>
      </c>
      <c r="F2226" s="35" t="s">
        <v>8811</v>
      </c>
      <c r="G2226" s="130">
        <v>18419.080000000002</v>
      </c>
      <c r="H2226" s="68">
        <f t="shared" si="23"/>
        <v>36838.160000000003</v>
      </c>
      <c r="I2226" s="25">
        <v>2026</v>
      </c>
    </row>
    <row r="2227" spans="1:9" s="11" customFormat="1" ht="15" customHeight="1">
      <c r="A2227" s="18"/>
      <c r="B2227" s="19" t="s">
        <v>3278</v>
      </c>
      <c r="C2227" s="107">
        <v>124</v>
      </c>
      <c r="D2227" s="25">
        <v>1239565</v>
      </c>
      <c r="E2227" s="81" t="s">
        <v>8812</v>
      </c>
      <c r="F2227" s="35" t="s">
        <v>8805</v>
      </c>
      <c r="G2227" s="130">
        <v>2382.09</v>
      </c>
      <c r="H2227" s="68">
        <f t="shared" si="23"/>
        <v>4764.18</v>
      </c>
      <c r="I2227" s="25">
        <v>2026</v>
      </c>
    </row>
    <row r="2228" spans="1:9" s="11" customFormat="1" ht="15" customHeight="1">
      <c r="A2228" s="18"/>
      <c r="B2228" s="19" t="s">
        <v>3278</v>
      </c>
      <c r="C2228" s="107">
        <v>125</v>
      </c>
      <c r="D2228" s="25">
        <v>1239583</v>
      </c>
      <c r="E2228" s="81" t="s">
        <v>8813</v>
      </c>
      <c r="F2228" s="35" t="s">
        <v>8805</v>
      </c>
      <c r="G2228" s="130">
        <v>2421.56</v>
      </c>
      <c r="H2228" s="68">
        <f t="shared" si="23"/>
        <v>4843.12</v>
      </c>
      <c r="I2228" s="25">
        <v>2026</v>
      </c>
    </row>
    <row r="2229" spans="1:9" s="11" customFormat="1" ht="15" customHeight="1">
      <c r="A2229" s="18"/>
      <c r="B2229" s="19" t="s">
        <v>3278</v>
      </c>
      <c r="C2229" s="107">
        <v>126</v>
      </c>
      <c r="D2229" s="25">
        <v>1239593</v>
      </c>
      <c r="E2229" s="81" t="s">
        <v>8814</v>
      </c>
      <c r="F2229" s="35" t="s">
        <v>8815</v>
      </c>
      <c r="G2229" s="130">
        <v>50.6</v>
      </c>
      <c r="H2229" s="68">
        <f t="shared" si="23"/>
        <v>101.2</v>
      </c>
      <c r="I2229" s="25">
        <v>2026</v>
      </c>
    </row>
    <row r="2230" spans="1:9" s="11" customFormat="1" ht="15" customHeight="1">
      <c r="A2230" s="18"/>
      <c r="B2230" s="19" t="s">
        <v>3278</v>
      </c>
      <c r="C2230" s="107">
        <v>127</v>
      </c>
      <c r="D2230" s="25">
        <v>1239610</v>
      </c>
      <c r="E2230" s="81" t="s">
        <v>8816</v>
      </c>
      <c r="F2230" s="35" t="s">
        <v>8817</v>
      </c>
      <c r="G2230" s="130">
        <v>11682.35</v>
      </c>
      <c r="H2230" s="68">
        <f t="shared" si="23"/>
        <v>23364.7</v>
      </c>
      <c r="I2230" s="25">
        <v>2026</v>
      </c>
    </row>
    <row r="2231" spans="1:9" s="11" customFormat="1" ht="15" customHeight="1">
      <c r="A2231" s="18"/>
      <c r="B2231" s="19" t="s">
        <v>3278</v>
      </c>
      <c r="C2231" s="107">
        <v>128</v>
      </c>
      <c r="D2231" s="25">
        <v>1239641</v>
      </c>
      <c r="E2231" s="81" t="s">
        <v>8818</v>
      </c>
      <c r="F2231" s="35" t="s">
        <v>8819</v>
      </c>
      <c r="G2231" s="130">
        <v>119.55</v>
      </c>
      <c r="H2231" s="68">
        <f t="shared" si="23"/>
        <v>239.1</v>
      </c>
      <c r="I2231" s="25">
        <v>2026</v>
      </c>
    </row>
    <row r="2232" spans="1:9" s="11" customFormat="1" ht="15" customHeight="1">
      <c r="A2232" s="18"/>
      <c r="B2232" s="19" t="s">
        <v>3278</v>
      </c>
      <c r="C2232" s="107">
        <v>129</v>
      </c>
      <c r="D2232" s="25">
        <v>1239691</v>
      </c>
      <c r="E2232" s="81" t="s">
        <v>8820</v>
      </c>
      <c r="F2232" s="35" t="s">
        <v>8821</v>
      </c>
      <c r="G2232" s="130">
        <v>144421.21</v>
      </c>
      <c r="H2232" s="68">
        <f t="shared" si="23"/>
        <v>288842.42</v>
      </c>
      <c r="I2232" s="25">
        <v>2026</v>
      </c>
    </row>
    <row r="2233" spans="1:9" s="11" customFormat="1" ht="15" customHeight="1">
      <c r="A2233" s="18"/>
      <c r="B2233" s="19" t="s">
        <v>3278</v>
      </c>
      <c r="C2233" s="107">
        <v>130</v>
      </c>
      <c r="D2233" s="25">
        <v>1239760</v>
      </c>
      <c r="E2233" s="81" t="s">
        <v>8822</v>
      </c>
      <c r="F2233" s="35" t="s">
        <v>8823</v>
      </c>
      <c r="G2233" s="130">
        <v>11622.38</v>
      </c>
      <c r="H2233" s="68">
        <f t="shared" si="23"/>
        <v>23244.76</v>
      </c>
      <c r="I2233" s="25">
        <v>2026</v>
      </c>
    </row>
    <row r="2234" spans="1:9" s="11" customFormat="1" ht="15" customHeight="1">
      <c r="A2234" s="18"/>
      <c r="B2234" s="19" t="s">
        <v>3278</v>
      </c>
      <c r="C2234" s="107">
        <v>131</v>
      </c>
      <c r="D2234" s="25">
        <v>1239793</v>
      </c>
      <c r="E2234" s="81" t="s">
        <v>8824</v>
      </c>
      <c r="F2234" s="35" t="s">
        <v>8825</v>
      </c>
      <c r="G2234" s="130">
        <v>23090.69</v>
      </c>
      <c r="H2234" s="68">
        <f t="shared" ref="H2234:H2297" si="24">G2234*2</f>
        <v>46181.38</v>
      </c>
      <c r="I2234" s="25">
        <v>2026</v>
      </c>
    </row>
    <row r="2235" spans="1:9" s="11" customFormat="1" ht="15" customHeight="1">
      <c r="A2235" s="18"/>
      <c r="B2235" s="19" t="s">
        <v>3278</v>
      </c>
      <c r="C2235" s="107">
        <v>132</v>
      </c>
      <c r="D2235" s="25">
        <v>1239803</v>
      </c>
      <c r="E2235" s="81" t="s">
        <v>8826</v>
      </c>
      <c r="F2235" s="35" t="s">
        <v>8827</v>
      </c>
      <c r="G2235" s="130">
        <v>9050.2000000000007</v>
      </c>
      <c r="H2235" s="68">
        <f t="shared" si="24"/>
        <v>18100.400000000001</v>
      </c>
      <c r="I2235" s="25">
        <v>2026</v>
      </c>
    </row>
    <row r="2236" spans="1:9" s="11" customFormat="1" ht="15" customHeight="1">
      <c r="A2236" s="18"/>
      <c r="B2236" s="19" t="s">
        <v>3278</v>
      </c>
      <c r="C2236" s="107">
        <v>133</v>
      </c>
      <c r="D2236" s="25">
        <v>1239834</v>
      </c>
      <c r="E2236" s="81" t="s">
        <v>8828</v>
      </c>
      <c r="F2236" s="35" t="s">
        <v>8829</v>
      </c>
      <c r="G2236" s="130">
        <v>63250</v>
      </c>
      <c r="H2236" s="68">
        <f t="shared" si="24"/>
        <v>126500</v>
      </c>
      <c r="I2236" s="25">
        <v>2026</v>
      </c>
    </row>
    <row r="2237" spans="1:9" s="11" customFormat="1" ht="15" customHeight="1">
      <c r="A2237" s="18"/>
      <c r="B2237" s="19" t="s">
        <v>3278</v>
      </c>
      <c r="C2237" s="107">
        <v>134</v>
      </c>
      <c r="D2237" s="25">
        <v>1239848</v>
      </c>
      <c r="E2237" s="81" t="s">
        <v>8830</v>
      </c>
      <c r="F2237" s="35" t="s">
        <v>8831</v>
      </c>
      <c r="G2237" s="130">
        <v>36236.400000000001</v>
      </c>
      <c r="H2237" s="68">
        <f t="shared" si="24"/>
        <v>72472.800000000003</v>
      </c>
      <c r="I2237" s="25">
        <v>2026</v>
      </c>
    </row>
    <row r="2238" spans="1:9" s="11" customFormat="1" ht="15" customHeight="1">
      <c r="A2238" s="18"/>
      <c r="B2238" s="19" t="s">
        <v>3278</v>
      </c>
      <c r="C2238" s="107">
        <v>135</v>
      </c>
      <c r="D2238" s="25">
        <v>1239852</v>
      </c>
      <c r="E2238" s="81" t="s">
        <v>8832</v>
      </c>
      <c r="F2238" s="35" t="s">
        <v>8833</v>
      </c>
      <c r="G2238" s="130">
        <v>1010.61</v>
      </c>
      <c r="H2238" s="68">
        <f t="shared" si="24"/>
        <v>2021.22</v>
      </c>
      <c r="I2238" s="25">
        <v>2026</v>
      </c>
    </row>
    <row r="2239" spans="1:9" s="11" customFormat="1" ht="15" customHeight="1">
      <c r="A2239" s="18"/>
      <c r="B2239" s="19" t="s">
        <v>3278</v>
      </c>
      <c r="C2239" s="107">
        <v>136</v>
      </c>
      <c r="D2239" s="25">
        <v>1239869</v>
      </c>
      <c r="E2239" s="81" t="s">
        <v>8834</v>
      </c>
      <c r="F2239" s="35" t="s">
        <v>8835</v>
      </c>
      <c r="G2239" s="130">
        <v>657.8</v>
      </c>
      <c r="H2239" s="68">
        <f t="shared" si="24"/>
        <v>1315.6</v>
      </c>
      <c r="I2239" s="25">
        <v>2026</v>
      </c>
    </row>
    <row r="2240" spans="1:9" s="11" customFormat="1" ht="15" customHeight="1">
      <c r="A2240" s="18"/>
      <c r="B2240" s="19" t="s">
        <v>3278</v>
      </c>
      <c r="C2240" s="107">
        <v>137</v>
      </c>
      <c r="D2240" s="25">
        <v>1239871</v>
      </c>
      <c r="E2240" s="81" t="s">
        <v>8836</v>
      </c>
      <c r="F2240" s="35" t="s">
        <v>8837</v>
      </c>
      <c r="G2240" s="130">
        <v>1780.05</v>
      </c>
      <c r="H2240" s="68">
        <f t="shared" si="24"/>
        <v>3560.1</v>
      </c>
      <c r="I2240" s="25">
        <v>2026</v>
      </c>
    </row>
    <row r="2241" spans="1:9" s="11" customFormat="1" ht="15" customHeight="1">
      <c r="A2241" s="18"/>
      <c r="B2241" s="19" t="s">
        <v>3278</v>
      </c>
      <c r="C2241" s="107">
        <v>138</v>
      </c>
      <c r="D2241" s="25">
        <v>1239877</v>
      </c>
      <c r="E2241" s="81" t="s">
        <v>8838</v>
      </c>
      <c r="F2241" s="35" t="s">
        <v>8839</v>
      </c>
      <c r="G2241" s="130">
        <v>596.55999999999995</v>
      </c>
      <c r="H2241" s="68">
        <f t="shared" si="24"/>
        <v>1193.1199999999999</v>
      </c>
      <c r="I2241" s="25">
        <v>2026</v>
      </c>
    </row>
    <row r="2242" spans="1:9" s="11" customFormat="1" ht="15" customHeight="1">
      <c r="A2242" s="18"/>
      <c r="B2242" s="19" t="s">
        <v>3278</v>
      </c>
      <c r="C2242" s="107">
        <v>139</v>
      </c>
      <c r="D2242" s="25">
        <v>1239882</v>
      </c>
      <c r="E2242" s="81" t="s">
        <v>8840</v>
      </c>
      <c r="F2242" s="35" t="s">
        <v>8837</v>
      </c>
      <c r="G2242" s="130">
        <v>1347</v>
      </c>
      <c r="H2242" s="68">
        <f t="shared" si="24"/>
        <v>2694</v>
      </c>
      <c r="I2242" s="25">
        <v>2026</v>
      </c>
    </row>
    <row r="2243" spans="1:9" s="11" customFormat="1" ht="15" customHeight="1">
      <c r="A2243" s="18"/>
      <c r="B2243" s="19" t="s">
        <v>3278</v>
      </c>
      <c r="C2243" s="107">
        <v>140</v>
      </c>
      <c r="D2243" s="25">
        <v>1239889</v>
      </c>
      <c r="E2243" s="81" t="s">
        <v>8841</v>
      </c>
      <c r="F2243" s="35" t="s">
        <v>8842</v>
      </c>
      <c r="G2243" s="130">
        <v>581.91999999999996</v>
      </c>
      <c r="H2243" s="68">
        <f t="shared" si="24"/>
        <v>1163.8399999999999</v>
      </c>
      <c r="I2243" s="25">
        <v>2026</v>
      </c>
    </row>
    <row r="2244" spans="1:9" s="11" customFormat="1" ht="15" customHeight="1">
      <c r="A2244" s="18"/>
      <c r="B2244" s="19" t="s">
        <v>3278</v>
      </c>
      <c r="C2244" s="107">
        <v>141</v>
      </c>
      <c r="D2244" s="25">
        <v>1239895</v>
      </c>
      <c r="E2244" s="81" t="s">
        <v>8843</v>
      </c>
      <c r="F2244" s="35" t="s">
        <v>8844</v>
      </c>
      <c r="G2244" s="130">
        <v>1796</v>
      </c>
      <c r="H2244" s="68">
        <f t="shared" si="24"/>
        <v>3592</v>
      </c>
      <c r="I2244" s="25">
        <v>2026</v>
      </c>
    </row>
    <row r="2245" spans="1:9" s="11" customFormat="1" ht="15" customHeight="1">
      <c r="A2245" s="18"/>
      <c r="B2245" s="19" t="s">
        <v>3278</v>
      </c>
      <c r="C2245" s="107">
        <v>142</v>
      </c>
      <c r="D2245" s="25">
        <v>1239917</v>
      </c>
      <c r="E2245" s="81" t="s">
        <v>8845</v>
      </c>
      <c r="F2245" s="35" t="s">
        <v>8846</v>
      </c>
      <c r="G2245" s="130">
        <v>1064.2</v>
      </c>
      <c r="H2245" s="68">
        <f t="shared" si="24"/>
        <v>2128.4</v>
      </c>
      <c r="I2245" s="25">
        <v>2026</v>
      </c>
    </row>
    <row r="2246" spans="1:9" s="11" customFormat="1" ht="15" customHeight="1">
      <c r="A2246" s="18"/>
      <c r="B2246" s="19" t="s">
        <v>3278</v>
      </c>
      <c r="C2246" s="107">
        <v>143</v>
      </c>
      <c r="D2246" s="25">
        <v>1239943</v>
      </c>
      <c r="E2246" s="81" t="s">
        <v>8847</v>
      </c>
      <c r="F2246" s="35" t="s">
        <v>8848</v>
      </c>
      <c r="G2246" s="130">
        <v>126500</v>
      </c>
      <c r="H2246" s="68">
        <f t="shared" si="24"/>
        <v>253000</v>
      </c>
      <c r="I2246" s="25">
        <v>2026</v>
      </c>
    </row>
    <row r="2247" spans="1:9" s="11" customFormat="1" ht="15" customHeight="1">
      <c r="A2247" s="18"/>
      <c r="B2247" s="19" t="s">
        <v>3278</v>
      </c>
      <c r="C2247" s="107">
        <v>144</v>
      </c>
      <c r="D2247" s="25">
        <v>1239955</v>
      </c>
      <c r="E2247" s="81" t="s">
        <v>8849</v>
      </c>
      <c r="F2247" s="35" t="s">
        <v>8850</v>
      </c>
      <c r="G2247" s="130">
        <v>890.5</v>
      </c>
      <c r="H2247" s="68">
        <f t="shared" si="24"/>
        <v>1781</v>
      </c>
      <c r="I2247" s="25">
        <v>2026</v>
      </c>
    </row>
    <row r="2248" spans="1:9" s="11" customFormat="1" ht="15" customHeight="1">
      <c r="A2248" s="18"/>
      <c r="B2248" s="19" t="s">
        <v>3278</v>
      </c>
      <c r="C2248" s="107">
        <v>145</v>
      </c>
      <c r="D2248" s="25">
        <v>1239982</v>
      </c>
      <c r="E2248" s="81" t="s">
        <v>8851</v>
      </c>
      <c r="F2248" s="35" t="s">
        <v>8852</v>
      </c>
      <c r="G2248" s="130">
        <v>9757.6200000000008</v>
      </c>
      <c r="H2248" s="68">
        <f t="shared" si="24"/>
        <v>19515.240000000002</v>
      </c>
      <c r="I2248" s="25">
        <v>2026</v>
      </c>
    </row>
    <row r="2249" spans="1:9" s="11" customFormat="1" ht="15" customHeight="1">
      <c r="A2249" s="18"/>
      <c r="B2249" s="19" t="s">
        <v>3278</v>
      </c>
      <c r="C2249" s="107">
        <v>146</v>
      </c>
      <c r="D2249" s="25">
        <v>1240033</v>
      </c>
      <c r="E2249" s="81" t="s">
        <v>8853</v>
      </c>
      <c r="F2249" s="35" t="s">
        <v>8854</v>
      </c>
      <c r="G2249" s="130">
        <v>134837.49</v>
      </c>
      <c r="H2249" s="68">
        <f t="shared" si="24"/>
        <v>269674.98</v>
      </c>
      <c r="I2249" s="25">
        <v>2026</v>
      </c>
    </row>
    <row r="2250" spans="1:9" s="11" customFormat="1" ht="15" customHeight="1">
      <c r="A2250" s="18"/>
      <c r="B2250" s="19" t="s">
        <v>3278</v>
      </c>
      <c r="C2250" s="107">
        <v>147</v>
      </c>
      <c r="D2250" s="25">
        <v>1240056</v>
      </c>
      <c r="E2250" s="81" t="s">
        <v>8855</v>
      </c>
      <c r="F2250" s="35" t="s">
        <v>8856</v>
      </c>
      <c r="G2250" s="130">
        <v>44226</v>
      </c>
      <c r="H2250" s="68">
        <f t="shared" si="24"/>
        <v>88452</v>
      </c>
      <c r="I2250" s="25">
        <v>2026</v>
      </c>
    </row>
    <row r="2251" spans="1:9" s="11" customFormat="1" ht="15" customHeight="1">
      <c r="A2251" s="18"/>
      <c r="B2251" s="19" t="s">
        <v>3278</v>
      </c>
      <c r="C2251" s="107">
        <v>148</v>
      </c>
      <c r="D2251" s="25">
        <v>1240085</v>
      </c>
      <c r="E2251" s="81" t="s">
        <v>8857</v>
      </c>
      <c r="F2251" s="35" t="s">
        <v>8858</v>
      </c>
      <c r="G2251" s="130">
        <v>583.44000000000005</v>
      </c>
      <c r="H2251" s="68">
        <f t="shared" si="24"/>
        <v>1166.8800000000001</v>
      </c>
      <c r="I2251" s="25">
        <v>2026</v>
      </c>
    </row>
    <row r="2252" spans="1:9" s="11" customFormat="1" ht="15" customHeight="1">
      <c r="A2252" s="18"/>
      <c r="B2252" s="19" t="s">
        <v>3278</v>
      </c>
      <c r="C2252" s="107">
        <v>149</v>
      </c>
      <c r="D2252" s="25">
        <v>1240140</v>
      </c>
      <c r="E2252" s="81" t="s">
        <v>8859</v>
      </c>
      <c r="F2252" s="35" t="s">
        <v>8860</v>
      </c>
      <c r="G2252" s="130">
        <v>1810.54</v>
      </c>
      <c r="H2252" s="68">
        <f t="shared" si="24"/>
        <v>3621.08</v>
      </c>
      <c r="I2252" s="25">
        <v>2026</v>
      </c>
    </row>
    <row r="2253" spans="1:9" s="11" customFormat="1" ht="15" customHeight="1">
      <c r="A2253" s="18"/>
      <c r="B2253" s="19" t="s">
        <v>3278</v>
      </c>
      <c r="C2253" s="107">
        <v>150</v>
      </c>
      <c r="D2253" s="25">
        <v>1240219</v>
      </c>
      <c r="E2253" s="81" t="s">
        <v>8861</v>
      </c>
      <c r="F2253" s="35" t="s">
        <v>8862</v>
      </c>
      <c r="G2253" s="130">
        <v>20584.63</v>
      </c>
      <c r="H2253" s="68">
        <f t="shared" si="24"/>
        <v>41169.26</v>
      </c>
      <c r="I2253" s="25">
        <v>2026</v>
      </c>
    </row>
    <row r="2254" spans="1:9" s="11" customFormat="1" ht="15" customHeight="1">
      <c r="A2254" s="18"/>
      <c r="B2254" s="19" t="s">
        <v>3278</v>
      </c>
      <c r="C2254" s="107">
        <v>151</v>
      </c>
      <c r="D2254" s="25">
        <v>1240247</v>
      </c>
      <c r="E2254" s="81" t="s">
        <v>8863</v>
      </c>
      <c r="F2254" s="35" t="s">
        <v>8864</v>
      </c>
      <c r="G2254" s="130">
        <v>125.2</v>
      </c>
      <c r="H2254" s="68">
        <f t="shared" si="24"/>
        <v>250.4</v>
      </c>
      <c r="I2254" s="25">
        <v>2026</v>
      </c>
    </row>
    <row r="2255" spans="1:9" s="11" customFormat="1" ht="15" customHeight="1">
      <c r="A2255" s="18"/>
      <c r="B2255" s="19" t="s">
        <v>3278</v>
      </c>
      <c r="C2255" s="107">
        <v>152</v>
      </c>
      <c r="D2255" s="25">
        <v>1240264</v>
      </c>
      <c r="E2255" s="81" t="s">
        <v>8865</v>
      </c>
      <c r="F2255" s="35" t="s">
        <v>8866</v>
      </c>
      <c r="G2255" s="130">
        <v>478.2</v>
      </c>
      <c r="H2255" s="68">
        <f t="shared" si="24"/>
        <v>956.4</v>
      </c>
      <c r="I2255" s="25">
        <v>2026</v>
      </c>
    </row>
    <row r="2256" spans="1:9" s="11" customFormat="1" ht="15" customHeight="1">
      <c r="A2256" s="18"/>
      <c r="B2256" s="19" t="s">
        <v>3278</v>
      </c>
      <c r="C2256" s="107">
        <v>153</v>
      </c>
      <c r="D2256" s="25">
        <v>1240278</v>
      </c>
      <c r="E2256" s="81" t="s">
        <v>8867</v>
      </c>
      <c r="F2256" s="35" t="s">
        <v>8868</v>
      </c>
      <c r="G2256" s="130">
        <v>351.6</v>
      </c>
      <c r="H2256" s="68">
        <f t="shared" si="24"/>
        <v>703.2</v>
      </c>
      <c r="I2256" s="25">
        <v>2026</v>
      </c>
    </row>
    <row r="2257" spans="1:9" s="11" customFormat="1" ht="15" customHeight="1">
      <c r="A2257" s="18"/>
      <c r="B2257" s="19" t="s">
        <v>3278</v>
      </c>
      <c r="C2257" s="107">
        <v>154</v>
      </c>
      <c r="D2257" s="25">
        <v>1240289</v>
      </c>
      <c r="E2257" s="81" t="s">
        <v>8869</v>
      </c>
      <c r="F2257" s="35" t="s">
        <v>8870</v>
      </c>
      <c r="G2257" s="130">
        <v>717.3</v>
      </c>
      <c r="H2257" s="68">
        <f t="shared" si="24"/>
        <v>1434.6</v>
      </c>
      <c r="I2257" s="25">
        <v>2026</v>
      </c>
    </row>
    <row r="2258" spans="1:9" s="11" customFormat="1" ht="15" customHeight="1">
      <c r="A2258" s="18"/>
      <c r="B2258" s="19" t="s">
        <v>3278</v>
      </c>
      <c r="C2258" s="107">
        <v>155</v>
      </c>
      <c r="D2258" s="25">
        <v>1240294</v>
      </c>
      <c r="E2258" s="81" t="s">
        <v>8871</v>
      </c>
      <c r="F2258" s="35" t="s">
        <v>8872</v>
      </c>
      <c r="G2258" s="130">
        <v>549292.69999999995</v>
      </c>
      <c r="H2258" s="68">
        <f t="shared" si="24"/>
        <v>1098585.3999999999</v>
      </c>
      <c r="I2258" s="25">
        <v>2026</v>
      </c>
    </row>
    <row r="2259" spans="1:9" s="11" customFormat="1" ht="15" customHeight="1">
      <c r="A2259" s="18"/>
      <c r="B2259" s="19" t="s">
        <v>3278</v>
      </c>
      <c r="C2259" s="107">
        <v>156</v>
      </c>
      <c r="D2259" s="25">
        <v>1240317</v>
      </c>
      <c r="E2259" s="81" t="s">
        <v>8873</v>
      </c>
      <c r="F2259" s="35" t="s">
        <v>8874</v>
      </c>
      <c r="G2259" s="130">
        <v>19126.580000000002</v>
      </c>
      <c r="H2259" s="68">
        <f t="shared" si="24"/>
        <v>38253.160000000003</v>
      </c>
      <c r="I2259" s="25">
        <v>2026</v>
      </c>
    </row>
    <row r="2260" spans="1:9" s="11" customFormat="1" ht="15" customHeight="1">
      <c r="A2260" s="18"/>
      <c r="B2260" s="19" t="s">
        <v>3278</v>
      </c>
      <c r="C2260" s="107">
        <v>157</v>
      </c>
      <c r="D2260" s="25">
        <v>1240360</v>
      </c>
      <c r="E2260" s="81" t="s">
        <v>8875</v>
      </c>
      <c r="F2260" s="35" t="s">
        <v>8876</v>
      </c>
      <c r="G2260" s="130">
        <v>5414</v>
      </c>
      <c r="H2260" s="68">
        <f t="shared" si="24"/>
        <v>10828</v>
      </c>
      <c r="I2260" s="25">
        <v>2026</v>
      </c>
    </row>
    <row r="2261" spans="1:9" s="11" customFormat="1" ht="15" customHeight="1">
      <c r="A2261" s="18"/>
      <c r="B2261" s="19" t="s">
        <v>3278</v>
      </c>
      <c r="C2261" s="107">
        <v>158</v>
      </c>
      <c r="D2261" s="25">
        <v>1240384</v>
      </c>
      <c r="E2261" s="81" t="s">
        <v>8877</v>
      </c>
      <c r="F2261" s="35" t="s">
        <v>8878</v>
      </c>
      <c r="G2261" s="130">
        <v>6635.1</v>
      </c>
      <c r="H2261" s="68">
        <f t="shared" si="24"/>
        <v>13270.2</v>
      </c>
      <c r="I2261" s="25">
        <v>2026</v>
      </c>
    </row>
    <row r="2262" spans="1:9" s="11" customFormat="1" ht="15" customHeight="1">
      <c r="A2262" s="18"/>
      <c r="B2262" s="19" t="s">
        <v>3278</v>
      </c>
      <c r="C2262" s="107">
        <v>159</v>
      </c>
      <c r="D2262" s="25">
        <v>1240387</v>
      </c>
      <c r="E2262" s="81" t="s">
        <v>8879</v>
      </c>
      <c r="F2262" s="35" t="s">
        <v>8880</v>
      </c>
      <c r="G2262" s="130">
        <v>788672.67</v>
      </c>
      <c r="H2262" s="68">
        <f t="shared" si="24"/>
        <v>1577345.34</v>
      </c>
      <c r="I2262" s="25">
        <v>2026</v>
      </c>
    </row>
    <row r="2263" spans="1:9" s="11" customFormat="1" ht="15" customHeight="1">
      <c r="A2263" s="18"/>
      <c r="B2263" s="19" t="s">
        <v>3278</v>
      </c>
      <c r="C2263" s="107">
        <v>160</v>
      </c>
      <c r="D2263" s="25">
        <v>1240401</v>
      </c>
      <c r="E2263" s="81" t="s">
        <v>8881</v>
      </c>
      <c r="F2263" s="35" t="s">
        <v>8882</v>
      </c>
      <c r="G2263" s="130">
        <v>1364.74</v>
      </c>
      <c r="H2263" s="68">
        <f t="shared" si="24"/>
        <v>2729.48</v>
      </c>
      <c r="I2263" s="25">
        <v>2026</v>
      </c>
    </row>
    <row r="2264" spans="1:9" s="11" customFormat="1" ht="15" customHeight="1">
      <c r="A2264" s="18"/>
      <c r="B2264" s="19" t="s">
        <v>3278</v>
      </c>
      <c r="C2264" s="107">
        <v>161</v>
      </c>
      <c r="D2264" s="25">
        <v>1240408</v>
      </c>
      <c r="E2264" s="81" t="s">
        <v>8883</v>
      </c>
      <c r="F2264" s="35" t="s">
        <v>8884</v>
      </c>
      <c r="G2264" s="130">
        <v>316250</v>
      </c>
      <c r="H2264" s="68">
        <f t="shared" si="24"/>
        <v>632500</v>
      </c>
      <c r="I2264" s="25">
        <v>2026</v>
      </c>
    </row>
    <row r="2265" spans="1:9" s="11" customFormat="1" ht="15" customHeight="1">
      <c r="A2265" s="18"/>
      <c r="B2265" s="19" t="s">
        <v>3278</v>
      </c>
      <c r="C2265" s="107">
        <v>162</v>
      </c>
      <c r="D2265" s="25">
        <v>1240426</v>
      </c>
      <c r="E2265" s="81" t="s">
        <v>8885</v>
      </c>
      <c r="F2265" s="35" t="s">
        <v>8886</v>
      </c>
      <c r="G2265" s="130">
        <v>416.2</v>
      </c>
      <c r="H2265" s="68">
        <f t="shared" si="24"/>
        <v>832.4</v>
      </c>
      <c r="I2265" s="25">
        <v>2026</v>
      </c>
    </row>
    <row r="2266" spans="1:9" s="11" customFormat="1" ht="15" customHeight="1">
      <c r="A2266" s="18"/>
      <c r="B2266" s="19" t="s">
        <v>3278</v>
      </c>
      <c r="C2266" s="107">
        <v>163</v>
      </c>
      <c r="D2266" s="25">
        <v>1240444</v>
      </c>
      <c r="E2266" s="81" t="s">
        <v>8887</v>
      </c>
      <c r="F2266" s="35" t="s">
        <v>8888</v>
      </c>
      <c r="G2266" s="130">
        <v>1135.32</v>
      </c>
      <c r="H2266" s="68">
        <f t="shared" si="24"/>
        <v>2270.64</v>
      </c>
      <c r="I2266" s="25">
        <v>2026</v>
      </c>
    </row>
    <row r="2267" spans="1:9" s="11" customFormat="1" ht="15" customHeight="1">
      <c r="A2267" s="18"/>
      <c r="B2267" s="19" t="s">
        <v>3278</v>
      </c>
      <c r="C2267" s="107">
        <v>164</v>
      </c>
      <c r="D2267" s="25">
        <v>1240455</v>
      </c>
      <c r="E2267" s="81" t="s">
        <v>8889</v>
      </c>
      <c r="F2267" s="35" t="s">
        <v>8890</v>
      </c>
      <c r="G2267" s="130">
        <v>163708.82</v>
      </c>
      <c r="H2267" s="68">
        <f t="shared" si="24"/>
        <v>327417.64</v>
      </c>
      <c r="I2267" s="25">
        <v>2026</v>
      </c>
    </row>
    <row r="2268" spans="1:9" s="11" customFormat="1" ht="15" customHeight="1">
      <c r="A2268" s="18"/>
      <c r="B2268" s="19" t="s">
        <v>3278</v>
      </c>
      <c r="C2268" s="107">
        <v>165</v>
      </c>
      <c r="D2268" s="25">
        <v>1240459</v>
      </c>
      <c r="E2268" s="81" t="s">
        <v>8891</v>
      </c>
      <c r="F2268" s="35" t="s">
        <v>8892</v>
      </c>
      <c r="G2268" s="130">
        <v>713.67</v>
      </c>
      <c r="H2268" s="68">
        <f t="shared" si="24"/>
        <v>1427.34</v>
      </c>
      <c r="I2268" s="25">
        <v>2026</v>
      </c>
    </row>
    <row r="2269" spans="1:9" s="11" customFormat="1" ht="15" customHeight="1">
      <c r="A2269" s="18"/>
      <c r="B2269" s="19" t="s">
        <v>3278</v>
      </c>
      <c r="C2269" s="107">
        <v>166</v>
      </c>
      <c r="D2269" s="25">
        <v>1240484</v>
      </c>
      <c r="E2269" s="81" t="s">
        <v>8893</v>
      </c>
      <c r="F2269" s="35" t="s">
        <v>8882</v>
      </c>
      <c r="G2269" s="130">
        <v>1789.3</v>
      </c>
      <c r="H2269" s="68">
        <f t="shared" si="24"/>
        <v>3578.6</v>
      </c>
      <c r="I2269" s="25">
        <v>2026</v>
      </c>
    </row>
    <row r="2270" spans="1:9" s="11" customFormat="1" ht="15" customHeight="1">
      <c r="A2270" s="18"/>
      <c r="B2270" s="19" t="s">
        <v>3278</v>
      </c>
      <c r="C2270" s="107">
        <v>167</v>
      </c>
      <c r="D2270" s="25">
        <v>1240489</v>
      </c>
      <c r="E2270" s="81" t="s">
        <v>8894</v>
      </c>
      <c r="F2270" s="35" t="s">
        <v>8895</v>
      </c>
      <c r="G2270" s="130">
        <v>62075.9</v>
      </c>
      <c r="H2270" s="68">
        <f t="shared" si="24"/>
        <v>124151.8</v>
      </c>
      <c r="I2270" s="25">
        <v>2026</v>
      </c>
    </row>
    <row r="2271" spans="1:9" s="11" customFormat="1" ht="15" customHeight="1">
      <c r="A2271" s="18"/>
      <c r="B2271" s="19" t="s">
        <v>3278</v>
      </c>
      <c r="C2271" s="107">
        <v>168</v>
      </c>
      <c r="D2271" s="25">
        <v>1240500</v>
      </c>
      <c r="E2271" s="81" t="s">
        <v>8896</v>
      </c>
      <c r="F2271" s="35" t="s">
        <v>8897</v>
      </c>
      <c r="G2271" s="130">
        <v>50003</v>
      </c>
      <c r="H2271" s="68">
        <f t="shared" si="24"/>
        <v>100006</v>
      </c>
      <c r="I2271" s="25">
        <v>2026</v>
      </c>
    </row>
    <row r="2272" spans="1:9" s="11" customFormat="1" ht="15" customHeight="1">
      <c r="A2272" s="18"/>
      <c r="B2272" s="19" t="s">
        <v>3278</v>
      </c>
      <c r="C2272" s="107">
        <v>169</v>
      </c>
      <c r="D2272" s="25">
        <v>1240505</v>
      </c>
      <c r="E2272" s="81" t="s">
        <v>8898</v>
      </c>
      <c r="F2272" s="35" t="s">
        <v>8899</v>
      </c>
      <c r="G2272" s="130">
        <v>3979.69</v>
      </c>
      <c r="H2272" s="68">
        <f t="shared" si="24"/>
        <v>7959.38</v>
      </c>
      <c r="I2272" s="25">
        <v>2026</v>
      </c>
    </row>
    <row r="2273" spans="1:9" s="11" customFormat="1" ht="15" customHeight="1">
      <c r="A2273" s="18"/>
      <c r="B2273" s="19" t="s">
        <v>3278</v>
      </c>
      <c r="C2273" s="107">
        <v>170</v>
      </c>
      <c r="D2273" s="25">
        <v>1240506</v>
      </c>
      <c r="E2273" s="81" t="s">
        <v>8900</v>
      </c>
      <c r="F2273" s="35" t="s">
        <v>8901</v>
      </c>
      <c r="G2273" s="130">
        <v>231</v>
      </c>
      <c r="H2273" s="68">
        <f t="shared" si="24"/>
        <v>462</v>
      </c>
      <c r="I2273" s="25">
        <v>2026</v>
      </c>
    </row>
    <row r="2274" spans="1:9" s="11" customFormat="1" ht="15" customHeight="1">
      <c r="A2274" s="18"/>
      <c r="B2274" s="19" t="s">
        <v>3278</v>
      </c>
      <c r="C2274" s="107">
        <v>171</v>
      </c>
      <c r="D2274" s="25">
        <v>1240518</v>
      </c>
      <c r="E2274" s="81" t="s">
        <v>8902</v>
      </c>
      <c r="F2274" s="35" t="s">
        <v>8903</v>
      </c>
      <c r="G2274" s="130">
        <v>32287.96</v>
      </c>
      <c r="H2274" s="68">
        <f>G2274*5</f>
        <v>161439.79999999999</v>
      </c>
      <c r="I2274" s="25">
        <v>2023</v>
      </c>
    </row>
    <row r="2275" spans="1:9" s="11" customFormat="1" ht="15" customHeight="1">
      <c r="A2275" s="18"/>
      <c r="B2275" s="19" t="s">
        <v>3278</v>
      </c>
      <c r="C2275" s="107">
        <v>172</v>
      </c>
      <c r="D2275" s="25">
        <v>1240519</v>
      </c>
      <c r="E2275" s="81" t="s">
        <v>8904</v>
      </c>
      <c r="F2275" s="35" t="s">
        <v>8905</v>
      </c>
      <c r="G2275" s="130">
        <v>27212.59</v>
      </c>
      <c r="H2275" s="68">
        <f t="shared" si="24"/>
        <v>54425.18</v>
      </c>
      <c r="I2275" s="25">
        <v>2026</v>
      </c>
    </row>
    <row r="2276" spans="1:9" s="11" customFormat="1" ht="15" customHeight="1">
      <c r="A2276" s="18"/>
      <c r="B2276" s="19" t="s">
        <v>3278</v>
      </c>
      <c r="C2276" s="107">
        <v>173</v>
      </c>
      <c r="D2276" s="25">
        <v>1240523</v>
      </c>
      <c r="E2276" s="81" t="s">
        <v>8906</v>
      </c>
      <c r="F2276" s="35" t="s">
        <v>8907</v>
      </c>
      <c r="G2276" s="130">
        <v>220.23</v>
      </c>
      <c r="H2276" s="68">
        <f t="shared" si="24"/>
        <v>440.46</v>
      </c>
      <c r="I2276" s="25">
        <v>2026</v>
      </c>
    </row>
    <row r="2277" spans="1:9" s="11" customFormat="1" ht="15" customHeight="1">
      <c r="A2277" s="18"/>
      <c r="B2277" s="19" t="s">
        <v>3278</v>
      </c>
      <c r="C2277" s="107">
        <v>174</v>
      </c>
      <c r="D2277" s="25">
        <v>1240541</v>
      </c>
      <c r="E2277" s="81" t="s">
        <v>8908</v>
      </c>
      <c r="F2277" s="35" t="s">
        <v>8909</v>
      </c>
      <c r="G2277" s="130">
        <v>1195.5</v>
      </c>
      <c r="H2277" s="68">
        <f t="shared" si="24"/>
        <v>2391</v>
      </c>
      <c r="I2277" s="25">
        <v>2026</v>
      </c>
    </row>
    <row r="2278" spans="1:9" s="11" customFormat="1" ht="15" customHeight="1">
      <c r="A2278" s="18"/>
      <c r="B2278" s="19" t="s">
        <v>3278</v>
      </c>
      <c r="C2278" s="107">
        <v>175</v>
      </c>
      <c r="D2278" s="25">
        <v>1240701</v>
      </c>
      <c r="E2278" s="81" t="s">
        <v>8910</v>
      </c>
      <c r="F2278" s="35" t="s">
        <v>8911</v>
      </c>
      <c r="G2278" s="130">
        <v>570.22</v>
      </c>
      <c r="H2278" s="68">
        <f t="shared" si="24"/>
        <v>1140.44</v>
      </c>
      <c r="I2278" s="25">
        <v>2026</v>
      </c>
    </row>
    <row r="2279" spans="1:9" s="11" customFormat="1" ht="15" customHeight="1">
      <c r="A2279" s="18"/>
      <c r="B2279" s="19" t="s">
        <v>3278</v>
      </c>
      <c r="C2279" s="107">
        <v>176</v>
      </c>
      <c r="D2279" s="25">
        <v>1240717</v>
      </c>
      <c r="E2279" s="81" t="s">
        <v>8912</v>
      </c>
      <c r="F2279" s="35" t="s">
        <v>8913</v>
      </c>
      <c r="G2279" s="130">
        <v>918.22</v>
      </c>
      <c r="H2279" s="68">
        <f t="shared" si="24"/>
        <v>1836.44</v>
      </c>
      <c r="I2279" s="25">
        <v>2026</v>
      </c>
    </row>
    <row r="2280" spans="1:9" s="11" customFormat="1" ht="15" customHeight="1">
      <c r="A2280" s="18"/>
      <c r="B2280" s="19" t="s">
        <v>3278</v>
      </c>
      <c r="C2280" s="107">
        <v>177</v>
      </c>
      <c r="D2280" s="25">
        <v>1240719</v>
      </c>
      <c r="E2280" s="81" t="s">
        <v>8914</v>
      </c>
      <c r="F2280" s="35" t="s">
        <v>8915</v>
      </c>
      <c r="G2280" s="130">
        <v>24851.17</v>
      </c>
      <c r="H2280" s="68">
        <f t="shared" si="24"/>
        <v>49702.34</v>
      </c>
      <c r="I2280" s="25">
        <v>2026</v>
      </c>
    </row>
    <row r="2281" spans="1:9" s="11" customFormat="1" ht="15" customHeight="1">
      <c r="A2281" s="18"/>
      <c r="B2281" s="19" t="s">
        <v>3278</v>
      </c>
      <c r="C2281" s="107">
        <v>178</v>
      </c>
      <c r="D2281" s="25">
        <v>1240729</v>
      </c>
      <c r="E2281" s="81" t="s">
        <v>8916</v>
      </c>
      <c r="F2281" s="35" t="s">
        <v>8892</v>
      </c>
      <c r="G2281" s="130">
        <v>3725.9</v>
      </c>
      <c r="H2281" s="68">
        <f t="shared" si="24"/>
        <v>7451.8</v>
      </c>
      <c r="I2281" s="25">
        <v>2026</v>
      </c>
    </row>
    <row r="2282" spans="1:9" s="11" customFormat="1" ht="15" customHeight="1">
      <c r="A2282" s="18"/>
      <c r="B2282" s="19" t="s">
        <v>3278</v>
      </c>
      <c r="C2282" s="107">
        <v>179</v>
      </c>
      <c r="D2282" s="25">
        <v>1240737</v>
      </c>
      <c r="E2282" s="81" t="s">
        <v>8917</v>
      </c>
      <c r="F2282" s="35" t="s">
        <v>8918</v>
      </c>
      <c r="G2282" s="130">
        <v>16719.38</v>
      </c>
      <c r="H2282" s="68">
        <f t="shared" si="24"/>
        <v>33438.76</v>
      </c>
      <c r="I2282" s="25">
        <v>2026</v>
      </c>
    </row>
    <row r="2283" spans="1:9" s="11" customFormat="1" ht="15" customHeight="1">
      <c r="A2283" s="18"/>
      <c r="B2283" s="19" t="s">
        <v>3278</v>
      </c>
      <c r="C2283" s="107">
        <v>180</v>
      </c>
      <c r="D2283" s="25">
        <v>1240912</v>
      </c>
      <c r="E2283" s="81" t="s">
        <v>8919</v>
      </c>
      <c r="F2283" s="35" t="s">
        <v>8920</v>
      </c>
      <c r="G2283" s="130">
        <v>462</v>
      </c>
      <c r="H2283" s="68">
        <f t="shared" si="24"/>
        <v>924</v>
      </c>
      <c r="I2283" s="25">
        <v>2026</v>
      </c>
    </row>
    <row r="2284" spans="1:9" s="11" customFormat="1" ht="15" customHeight="1">
      <c r="A2284" s="18"/>
      <c r="B2284" s="19" t="s">
        <v>3278</v>
      </c>
      <c r="C2284" s="107">
        <v>181</v>
      </c>
      <c r="D2284" s="25">
        <v>1240931</v>
      </c>
      <c r="E2284" s="81" t="s">
        <v>8921</v>
      </c>
      <c r="F2284" s="35" t="s">
        <v>8920</v>
      </c>
      <c r="G2284" s="130">
        <v>3958.9</v>
      </c>
      <c r="H2284" s="68">
        <f t="shared" si="24"/>
        <v>7917.8</v>
      </c>
      <c r="I2284" s="25">
        <v>2026</v>
      </c>
    </row>
    <row r="2285" spans="1:9" s="11" customFormat="1" ht="15" customHeight="1">
      <c r="A2285" s="18"/>
      <c r="B2285" s="19" t="s">
        <v>3278</v>
      </c>
      <c r="C2285" s="107">
        <v>182</v>
      </c>
      <c r="D2285" s="25">
        <v>1240958</v>
      </c>
      <c r="E2285" s="81" t="s">
        <v>8922</v>
      </c>
      <c r="F2285" s="35" t="s">
        <v>8920</v>
      </c>
      <c r="G2285" s="130">
        <v>4872.47</v>
      </c>
      <c r="H2285" s="68">
        <f t="shared" si="24"/>
        <v>9744.94</v>
      </c>
      <c r="I2285" s="25">
        <v>2026</v>
      </c>
    </row>
    <row r="2286" spans="1:9" s="11" customFormat="1" ht="15" customHeight="1">
      <c r="A2286" s="18"/>
      <c r="B2286" s="19" t="s">
        <v>3278</v>
      </c>
      <c r="C2286" s="107">
        <v>183</v>
      </c>
      <c r="D2286" s="25">
        <v>1240976</v>
      </c>
      <c r="E2286" s="81" t="s">
        <v>8923</v>
      </c>
      <c r="F2286" s="35" t="s">
        <v>8913</v>
      </c>
      <c r="G2286" s="130">
        <v>1626.9</v>
      </c>
      <c r="H2286" s="68">
        <f t="shared" si="24"/>
        <v>3253.8</v>
      </c>
      <c r="I2286" s="25">
        <v>2026</v>
      </c>
    </row>
    <row r="2287" spans="1:9" s="11" customFormat="1" ht="15" customHeight="1">
      <c r="A2287" s="18"/>
      <c r="B2287" s="19" t="s">
        <v>3278</v>
      </c>
      <c r="C2287" s="107">
        <v>184</v>
      </c>
      <c r="D2287" s="25">
        <v>1240992</v>
      </c>
      <c r="E2287" s="81" t="s">
        <v>8924</v>
      </c>
      <c r="F2287" s="35" t="s">
        <v>8913</v>
      </c>
      <c r="G2287" s="130">
        <v>1279.3</v>
      </c>
      <c r="H2287" s="68">
        <f t="shared" si="24"/>
        <v>2558.6</v>
      </c>
      <c r="I2287" s="25">
        <v>2026</v>
      </c>
    </row>
    <row r="2288" spans="1:9" s="11" customFormat="1" ht="15" customHeight="1">
      <c r="A2288" s="18"/>
      <c r="B2288" s="19" t="s">
        <v>3278</v>
      </c>
      <c r="C2288" s="107">
        <v>185</v>
      </c>
      <c r="D2288" s="25">
        <v>1241018</v>
      </c>
      <c r="E2288" s="81" t="s">
        <v>8925</v>
      </c>
      <c r="F2288" s="35" t="s">
        <v>8926</v>
      </c>
      <c r="G2288" s="130">
        <v>5977.5</v>
      </c>
      <c r="H2288" s="68">
        <f t="shared" si="24"/>
        <v>11955</v>
      </c>
      <c r="I2288" s="25">
        <v>2026</v>
      </c>
    </row>
    <row r="2289" spans="1:9" s="11" customFormat="1" ht="15" customHeight="1">
      <c r="A2289" s="18"/>
      <c r="B2289" s="19" t="s">
        <v>3278</v>
      </c>
      <c r="C2289" s="107">
        <v>186</v>
      </c>
      <c r="D2289" s="25">
        <v>1241041</v>
      </c>
      <c r="E2289" s="81" t="s">
        <v>8927</v>
      </c>
      <c r="F2289" s="35" t="s">
        <v>8928</v>
      </c>
      <c r="G2289" s="130">
        <v>5985</v>
      </c>
      <c r="H2289" s="68">
        <f t="shared" si="24"/>
        <v>11970</v>
      </c>
      <c r="I2289" s="25">
        <v>2026</v>
      </c>
    </row>
    <row r="2290" spans="1:9" s="11" customFormat="1" ht="15" customHeight="1">
      <c r="A2290" s="18"/>
      <c r="B2290" s="19" t="s">
        <v>3278</v>
      </c>
      <c r="C2290" s="107">
        <v>187</v>
      </c>
      <c r="D2290" s="25">
        <v>1241098</v>
      </c>
      <c r="E2290" s="81" t="s">
        <v>8929</v>
      </c>
      <c r="F2290" s="35" t="s">
        <v>8930</v>
      </c>
      <c r="G2290" s="130">
        <v>69.3</v>
      </c>
      <c r="H2290" s="68">
        <f t="shared" si="24"/>
        <v>138.6</v>
      </c>
      <c r="I2290" s="25">
        <v>2026</v>
      </c>
    </row>
    <row r="2291" spans="1:9" s="11" customFormat="1" ht="15" customHeight="1">
      <c r="A2291" s="18"/>
      <c r="B2291" s="19" t="s">
        <v>3278</v>
      </c>
      <c r="C2291" s="107">
        <v>188</v>
      </c>
      <c r="D2291" s="25">
        <v>1241119</v>
      </c>
      <c r="E2291" s="81" t="s">
        <v>8931</v>
      </c>
      <c r="F2291" s="35" t="s">
        <v>8932</v>
      </c>
      <c r="G2291" s="130">
        <v>6546.1</v>
      </c>
      <c r="H2291" s="68">
        <f t="shared" si="24"/>
        <v>13092.2</v>
      </c>
      <c r="I2291" s="25">
        <v>2026</v>
      </c>
    </row>
    <row r="2292" spans="1:9" s="11" customFormat="1" ht="15" customHeight="1">
      <c r="A2292" s="18"/>
      <c r="B2292" s="19" t="s">
        <v>3278</v>
      </c>
      <c r="C2292" s="107">
        <v>189</v>
      </c>
      <c r="D2292" s="25">
        <v>1241173</v>
      </c>
      <c r="E2292" s="81" t="s">
        <v>8933</v>
      </c>
      <c r="F2292" s="35" t="s">
        <v>8934</v>
      </c>
      <c r="G2292" s="130">
        <v>1295.76</v>
      </c>
      <c r="H2292" s="68">
        <f t="shared" si="24"/>
        <v>2591.52</v>
      </c>
      <c r="I2292" s="25">
        <v>2026</v>
      </c>
    </row>
    <row r="2293" spans="1:9" s="11" customFormat="1" ht="15" customHeight="1">
      <c r="A2293" s="18"/>
      <c r="B2293" s="19" t="s">
        <v>3278</v>
      </c>
      <c r="C2293" s="107">
        <v>190</v>
      </c>
      <c r="D2293" s="25">
        <v>1242002</v>
      </c>
      <c r="E2293" s="81" t="s">
        <v>8935</v>
      </c>
      <c r="F2293" s="35" t="s">
        <v>8936</v>
      </c>
      <c r="G2293" s="130">
        <v>134226</v>
      </c>
      <c r="H2293" s="68">
        <f t="shared" si="24"/>
        <v>268452</v>
      </c>
      <c r="I2293" s="25">
        <v>2026</v>
      </c>
    </row>
    <row r="2294" spans="1:9" s="11" customFormat="1" ht="15" customHeight="1">
      <c r="A2294" s="18"/>
      <c r="B2294" s="19" t="s">
        <v>3278</v>
      </c>
      <c r="C2294" s="107">
        <v>191</v>
      </c>
      <c r="D2294" s="25">
        <v>1242037</v>
      </c>
      <c r="E2294" s="81" t="s">
        <v>8937</v>
      </c>
      <c r="F2294" s="35" t="s">
        <v>8938</v>
      </c>
      <c r="G2294" s="130">
        <v>16916.47</v>
      </c>
      <c r="H2294" s="68">
        <f t="shared" si="24"/>
        <v>33832.94</v>
      </c>
      <c r="I2294" s="25">
        <v>2026</v>
      </c>
    </row>
    <row r="2295" spans="1:9" s="11" customFormat="1" ht="15" customHeight="1">
      <c r="A2295" s="18"/>
      <c r="B2295" s="19" t="s">
        <v>3278</v>
      </c>
      <c r="C2295" s="107">
        <v>192</v>
      </c>
      <c r="D2295" s="25">
        <v>1242064</v>
      </c>
      <c r="E2295" s="81" t="s">
        <v>8939</v>
      </c>
      <c r="F2295" s="35" t="s">
        <v>8940</v>
      </c>
      <c r="G2295" s="130">
        <v>72569.3</v>
      </c>
      <c r="H2295" s="68">
        <f t="shared" si="24"/>
        <v>145138.6</v>
      </c>
      <c r="I2295" s="25">
        <v>2026</v>
      </c>
    </row>
    <row r="2296" spans="1:9" s="11" customFormat="1" ht="15" customHeight="1">
      <c r="A2296" s="18"/>
      <c r="B2296" s="19" t="s">
        <v>3278</v>
      </c>
      <c r="C2296" s="107">
        <v>193</v>
      </c>
      <c r="D2296" s="25">
        <v>1242247</v>
      </c>
      <c r="E2296" s="81" t="s">
        <v>8941</v>
      </c>
      <c r="F2296" s="35" t="s">
        <v>8942</v>
      </c>
      <c r="G2296" s="130">
        <v>75364.55</v>
      </c>
      <c r="H2296" s="68">
        <f t="shared" si="24"/>
        <v>150729.1</v>
      </c>
      <c r="I2296" s="25">
        <v>2026</v>
      </c>
    </row>
    <row r="2297" spans="1:9" s="11" customFormat="1" ht="15" customHeight="1">
      <c r="A2297" s="18"/>
      <c r="B2297" s="19" t="s">
        <v>3278</v>
      </c>
      <c r="C2297" s="107">
        <v>194</v>
      </c>
      <c r="D2297" s="25">
        <v>1242264</v>
      </c>
      <c r="E2297" s="81" t="s">
        <v>8943</v>
      </c>
      <c r="F2297" s="35" t="s">
        <v>8944</v>
      </c>
      <c r="G2297" s="130">
        <v>7475.7</v>
      </c>
      <c r="H2297" s="68">
        <f t="shared" si="24"/>
        <v>14951.4</v>
      </c>
      <c r="I2297" s="25">
        <v>2026</v>
      </c>
    </row>
    <row r="2298" spans="1:9" s="11" customFormat="1" ht="15" customHeight="1">
      <c r="A2298" s="18"/>
      <c r="B2298" s="19" t="s">
        <v>3278</v>
      </c>
      <c r="C2298" s="107">
        <v>195</v>
      </c>
      <c r="D2298" s="25">
        <v>1242422</v>
      </c>
      <c r="E2298" s="81" t="s">
        <v>8945</v>
      </c>
      <c r="F2298" s="35" t="s">
        <v>8946</v>
      </c>
      <c r="G2298" s="130">
        <v>6499.44</v>
      </c>
      <c r="H2298" s="68">
        <f t="shared" ref="H2298:H2304" si="25">G2298*2</f>
        <v>12998.88</v>
      </c>
      <c r="I2298" s="25">
        <v>2026</v>
      </c>
    </row>
    <row r="2299" spans="1:9" s="11" customFormat="1" ht="15" customHeight="1">
      <c r="A2299" s="18"/>
      <c r="B2299" s="19" t="s">
        <v>3278</v>
      </c>
      <c r="C2299" s="107">
        <v>196</v>
      </c>
      <c r="D2299" s="25">
        <v>1242429</v>
      </c>
      <c r="E2299" s="81" t="s">
        <v>8947</v>
      </c>
      <c r="F2299" s="35" t="s">
        <v>8948</v>
      </c>
      <c r="G2299" s="130">
        <v>16242.3</v>
      </c>
      <c r="H2299" s="68">
        <f t="shared" si="25"/>
        <v>32484.6</v>
      </c>
      <c r="I2299" s="25">
        <v>2026</v>
      </c>
    </row>
    <row r="2300" spans="1:9" s="11" customFormat="1" ht="15" customHeight="1">
      <c r="A2300" s="18"/>
      <c r="B2300" s="19" t="s">
        <v>3278</v>
      </c>
      <c r="C2300" s="107">
        <v>197</v>
      </c>
      <c r="D2300" s="25">
        <v>1242437</v>
      </c>
      <c r="E2300" s="81" t="s">
        <v>8949</v>
      </c>
      <c r="F2300" s="35" t="s">
        <v>8950</v>
      </c>
      <c r="G2300" s="130">
        <v>2165.4</v>
      </c>
      <c r="H2300" s="68">
        <f t="shared" si="25"/>
        <v>4330.8</v>
      </c>
      <c r="I2300" s="25">
        <v>2026</v>
      </c>
    </row>
    <row r="2301" spans="1:9" s="11" customFormat="1" ht="15" customHeight="1">
      <c r="A2301" s="18"/>
      <c r="B2301" s="19" t="s">
        <v>3278</v>
      </c>
      <c r="C2301" s="107">
        <v>198</v>
      </c>
      <c r="D2301" s="25">
        <v>1242443</v>
      </c>
      <c r="E2301" s="81" t="s">
        <v>8951</v>
      </c>
      <c r="F2301" s="35" t="s">
        <v>8950</v>
      </c>
      <c r="G2301" s="130">
        <v>331.5</v>
      </c>
      <c r="H2301" s="68">
        <f t="shared" si="25"/>
        <v>663</v>
      </c>
      <c r="I2301" s="25">
        <v>2026</v>
      </c>
    </row>
    <row r="2302" spans="1:9" s="11" customFormat="1" ht="15" customHeight="1">
      <c r="A2302" s="18"/>
      <c r="B2302" s="19" t="s">
        <v>3278</v>
      </c>
      <c r="C2302" s="107">
        <v>199</v>
      </c>
      <c r="D2302" s="25">
        <v>1242504</v>
      </c>
      <c r="E2302" s="81" t="s">
        <v>8952</v>
      </c>
      <c r="F2302" s="35" t="s">
        <v>8953</v>
      </c>
      <c r="G2302" s="130">
        <v>962.4</v>
      </c>
      <c r="H2302" s="68">
        <f t="shared" si="25"/>
        <v>1924.8</v>
      </c>
      <c r="I2302" s="25">
        <v>2026</v>
      </c>
    </row>
    <row r="2303" spans="1:9" s="11" customFormat="1" ht="15" customHeight="1">
      <c r="A2303" s="18"/>
      <c r="B2303" s="19" t="s">
        <v>3278</v>
      </c>
      <c r="C2303" s="107">
        <v>200</v>
      </c>
      <c r="D2303" s="25">
        <v>1242522</v>
      </c>
      <c r="E2303" s="81" t="s">
        <v>8954</v>
      </c>
      <c r="F2303" s="35" t="s">
        <v>8955</v>
      </c>
      <c r="G2303" s="130">
        <v>5215.3999999999996</v>
      </c>
      <c r="H2303" s="68">
        <f t="shared" si="25"/>
        <v>10430.799999999999</v>
      </c>
      <c r="I2303" s="25">
        <v>2026</v>
      </c>
    </row>
    <row r="2304" spans="1:9" s="11" customFormat="1" ht="15" customHeight="1">
      <c r="A2304" s="18"/>
      <c r="B2304" s="19" t="s">
        <v>3278</v>
      </c>
      <c r="C2304" s="107">
        <v>201</v>
      </c>
      <c r="D2304" s="25">
        <v>1446714</v>
      </c>
      <c r="E2304" s="81" t="s">
        <v>8704</v>
      </c>
      <c r="F2304" s="35" t="s">
        <v>8956</v>
      </c>
      <c r="G2304" s="130">
        <v>4389.24</v>
      </c>
      <c r="H2304" s="68">
        <f t="shared" si="25"/>
        <v>8778.48</v>
      </c>
      <c r="I2304" s="25">
        <v>2026</v>
      </c>
    </row>
    <row r="2305" spans="1:9" ht="17.25" customHeight="1">
      <c r="A2305" s="18">
        <v>78</v>
      </c>
      <c r="B2305" s="19" t="s">
        <v>3387</v>
      </c>
      <c r="C2305" s="25">
        <v>1</v>
      </c>
      <c r="D2305" s="19">
        <v>1225389</v>
      </c>
      <c r="E2305" s="19" t="s">
        <v>8957</v>
      </c>
      <c r="F2305" s="31" t="s">
        <v>8958</v>
      </c>
      <c r="G2305" s="27">
        <v>73670.86</v>
      </c>
      <c r="H2305" s="29">
        <v>80000</v>
      </c>
      <c r="I2305" s="30">
        <v>2024</v>
      </c>
    </row>
    <row r="2306" spans="1:9" ht="16.5" customHeight="1">
      <c r="A2306" s="18"/>
      <c r="B2306" s="19" t="s">
        <v>3387</v>
      </c>
      <c r="C2306" s="25">
        <v>2</v>
      </c>
      <c r="D2306" s="19">
        <v>1225450</v>
      </c>
      <c r="E2306" s="19" t="s">
        <v>8959</v>
      </c>
      <c r="F2306" s="31" t="s">
        <v>8960</v>
      </c>
      <c r="G2306" s="27">
        <v>70874.98</v>
      </c>
      <c r="H2306" s="29">
        <v>120000</v>
      </c>
      <c r="I2306" s="30">
        <v>2025</v>
      </c>
    </row>
    <row r="2307" spans="1:9" ht="16.5" customHeight="1">
      <c r="A2307" s="18"/>
      <c r="B2307" s="19" t="s">
        <v>3387</v>
      </c>
      <c r="C2307" s="25">
        <v>3</v>
      </c>
      <c r="D2307" s="19">
        <v>1225414</v>
      </c>
      <c r="E2307" s="19" t="s">
        <v>8961</v>
      </c>
      <c r="F2307" s="31" t="s">
        <v>8962</v>
      </c>
      <c r="G2307" s="27">
        <v>47756.92</v>
      </c>
      <c r="H2307" s="27">
        <v>100000</v>
      </c>
      <c r="I2307" s="30">
        <v>2026</v>
      </c>
    </row>
    <row r="2308" spans="1:9">
      <c r="A2308" s="18"/>
      <c r="B2308" s="19" t="s">
        <v>3460</v>
      </c>
      <c r="C2308" s="25">
        <v>1</v>
      </c>
      <c r="D2308" s="19">
        <v>1235129</v>
      </c>
      <c r="E2308" s="19" t="s">
        <v>8963</v>
      </c>
      <c r="F2308" s="31" t="s">
        <v>8964</v>
      </c>
      <c r="G2308" s="27">
        <v>21808.52</v>
      </c>
      <c r="H2308" s="29">
        <v>329000</v>
      </c>
      <c r="I2308" s="30">
        <v>2024</v>
      </c>
    </row>
    <row r="2309" spans="1:9" ht="27" customHeight="1">
      <c r="A2309" s="18">
        <v>79</v>
      </c>
      <c r="B2309" s="19" t="s">
        <v>3463</v>
      </c>
      <c r="C2309" s="25">
        <v>1</v>
      </c>
      <c r="D2309" s="19">
        <v>1243686</v>
      </c>
      <c r="E2309" s="25" t="s">
        <v>8965</v>
      </c>
      <c r="F2309" s="26" t="s">
        <v>8966</v>
      </c>
      <c r="G2309" s="27">
        <v>39812.31</v>
      </c>
      <c r="H2309" s="27">
        <v>2500000</v>
      </c>
      <c r="I2309" s="30">
        <v>2025</v>
      </c>
    </row>
    <row r="2310" spans="1:9" ht="16.5" customHeight="1">
      <c r="A2310" s="18"/>
      <c r="B2310" s="19" t="s">
        <v>3463</v>
      </c>
      <c r="C2310" s="25">
        <v>2</v>
      </c>
      <c r="D2310" s="19">
        <v>1450905</v>
      </c>
      <c r="E2310" s="25" t="s">
        <v>8967</v>
      </c>
      <c r="F2310" s="26" t="s">
        <v>8968</v>
      </c>
      <c r="G2310" s="27">
        <v>31195.200000000001</v>
      </c>
      <c r="H2310" s="27">
        <v>850000</v>
      </c>
      <c r="I2310" s="30">
        <v>2025</v>
      </c>
    </row>
    <row r="2311" spans="1:9" ht="16.5" customHeight="1">
      <c r="A2311" s="18"/>
      <c r="B2311" s="19" t="s">
        <v>3463</v>
      </c>
      <c r="C2311" s="25">
        <v>3</v>
      </c>
      <c r="D2311" s="19">
        <v>1243463</v>
      </c>
      <c r="E2311" s="25" t="s">
        <v>8969</v>
      </c>
      <c r="F2311" s="26" t="s">
        <v>8970</v>
      </c>
      <c r="G2311" s="27">
        <v>57520</v>
      </c>
      <c r="H2311" s="27">
        <v>380000</v>
      </c>
      <c r="I2311" s="30">
        <v>2025</v>
      </c>
    </row>
    <row r="2312" spans="1:9" ht="16.5" customHeight="1">
      <c r="A2312" s="18"/>
      <c r="B2312" s="19" t="s">
        <v>3463</v>
      </c>
      <c r="C2312" s="25">
        <v>4</v>
      </c>
      <c r="D2312" s="19">
        <v>1450822</v>
      </c>
      <c r="E2312" s="25" t="s">
        <v>8971</v>
      </c>
      <c r="F2312" s="26" t="s">
        <v>8972</v>
      </c>
      <c r="G2312" s="27">
        <v>10776</v>
      </c>
      <c r="H2312" s="27">
        <v>235000</v>
      </c>
      <c r="I2312" s="30">
        <v>2025</v>
      </c>
    </row>
    <row r="2313" spans="1:9" ht="27" customHeight="1">
      <c r="A2313" s="18"/>
      <c r="B2313" s="19" t="s">
        <v>3463</v>
      </c>
      <c r="C2313" s="25">
        <v>5</v>
      </c>
      <c r="D2313" s="19">
        <v>1228823</v>
      </c>
      <c r="E2313" s="25" t="s">
        <v>8973</v>
      </c>
      <c r="F2313" s="26" t="s">
        <v>8974</v>
      </c>
      <c r="G2313" s="27">
        <v>17251.3</v>
      </c>
      <c r="H2313" s="27">
        <v>260000</v>
      </c>
      <c r="I2313" s="30">
        <v>2025</v>
      </c>
    </row>
    <row r="2314" spans="1:9" ht="26.25" customHeight="1">
      <c r="A2314" s="18"/>
      <c r="B2314" s="19" t="s">
        <v>3463</v>
      </c>
      <c r="C2314" s="25">
        <v>6</v>
      </c>
      <c r="D2314" s="19">
        <v>1242453</v>
      </c>
      <c r="E2314" s="25" t="s">
        <v>8975</v>
      </c>
      <c r="F2314" s="26" t="s">
        <v>8976</v>
      </c>
      <c r="G2314" s="27">
        <v>240772</v>
      </c>
      <c r="H2314" s="27">
        <v>190000</v>
      </c>
      <c r="I2314" s="30">
        <v>2025</v>
      </c>
    </row>
    <row r="2315" spans="1:9" ht="16.5" customHeight="1">
      <c r="A2315" s="18"/>
      <c r="B2315" s="19" t="s">
        <v>3463</v>
      </c>
      <c r="C2315" s="25">
        <v>7</v>
      </c>
      <c r="D2315" s="19">
        <v>1231290</v>
      </c>
      <c r="E2315" s="25" t="s">
        <v>8977</v>
      </c>
      <c r="F2315" s="26" t="s">
        <v>8978</v>
      </c>
      <c r="G2315" s="27">
        <v>57181.4</v>
      </c>
      <c r="H2315" s="27">
        <v>305000</v>
      </c>
      <c r="I2315" s="30">
        <v>2025</v>
      </c>
    </row>
    <row r="2316" spans="1:9" ht="27" customHeight="1">
      <c r="A2316" s="18"/>
      <c r="B2316" s="19" t="s">
        <v>3463</v>
      </c>
      <c r="C2316" s="25">
        <v>8</v>
      </c>
      <c r="D2316" s="19">
        <v>1226066</v>
      </c>
      <c r="E2316" s="25" t="s">
        <v>8979</v>
      </c>
      <c r="F2316" s="26" t="s">
        <v>8980</v>
      </c>
      <c r="G2316" s="27">
        <v>18423.13</v>
      </c>
      <c r="H2316" s="27">
        <v>275000</v>
      </c>
      <c r="I2316" s="30">
        <v>2025</v>
      </c>
    </row>
    <row r="2317" spans="1:9" ht="27.75" customHeight="1">
      <c r="A2317" s="18"/>
      <c r="B2317" s="19" t="s">
        <v>3463</v>
      </c>
      <c r="C2317" s="25">
        <v>9</v>
      </c>
      <c r="D2317" s="19">
        <v>1446616</v>
      </c>
      <c r="E2317" s="25" t="s">
        <v>8981</v>
      </c>
      <c r="F2317" s="26" t="s">
        <v>8982</v>
      </c>
      <c r="G2317" s="27">
        <v>60456.34</v>
      </c>
      <c r="H2317" s="27">
        <v>305000</v>
      </c>
      <c r="I2317" s="30">
        <v>2025</v>
      </c>
    </row>
    <row r="2318" spans="1:9" ht="27.75" customHeight="1">
      <c r="A2318" s="18"/>
      <c r="B2318" s="19" t="s">
        <v>3463</v>
      </c>
      <c r="C2318" s="25">
        <v>10</v>
      </c>
      <c r="D2318" s="19">
        <v>1241899</v>
      </c>
      <c r="E2318" s="25" t="s">
        <v>8983</v>
      </c>
      <c r="F2318" s="26" t="s">
        <v>8984</v>
      </c>
      <c r="G2318" s="27">
        <v>21684.799999999999</v>
      </c>
      <c r="H2318" s="27">
        <v>500000</v>
      </c>
      <c r="I2318" s="30">
        <v>2025</v>
      </c>
    </row>
    <row r="2319" spans="1:9" ht="16.5" customHeight="1">
      <c r="A2319" s="18"/>
      <c r="B2319" s="19" t="s">
        <v>3463</v>
      </c>
      <c r="C2319" s="25">
        <v>11</v>
      </c>
      <c r="D2319" s="19">
        <v>1239685</v>
      </c>
      <c r="E2319" s="25" t="s">
        <v>8985</v>
      </c>
      <c r="F2319" s="26" t="s">
        <v>8986</v>
      </c>
      <c r="G2319" s="27">
        <v>47059.8</v>
      </c>
      <c r="H2319" s="27">
        <v>120000</v>
      </c>
      <c r="I2319" s="30">
        <v>2025</v>
      </c>
    </row>
    <row r="2320" spans="1:9" ht="16.5" customHeight="1">
      <c r="A2320" s="18"/>
      <c r="B2320" s="19" t="s">
        <v>3463</v>
      </c>
      <c r="C2320" s="25">
        <v>12</v>
      </c>
      <c r="D2320" s="19">
        <v>1351893</v>
      </c>
      <c r="E2320" s="25" t="s">
        <v>8987</v>
      </c>
      <c r="F2320" s="26" t="s">
        <v>8988</v>
      </c>
      <c r="G2320" s="27">
        <v>26254.9</v>
      </c>
      <c r="H2320" s="27">
        <v>910000</v>
      </c>
      <c r="I2320" s="30">
        <v>2025</v>
      </c>
    </row>
    <row r="2321" spans="1:9" ht="16.5" customHeight="1">
      <c r="A2321" s="18"/>
      <c r="B2321" s="19" t="s">
        <v>3463</v>
      </c>
      <c r="C2321" s="25">
        <v>13</v>
      </c>
      <c r="D2321" s="19">
        <v>1226419</v>
      </c>
      <c r="E2321" s="25" t="s">
        <v>8989</v>
      </c>
      <c r="F2321" s="26" t="s">
        <v>8990</v>
      </c>
      <c r="G2321" s="27">
        <v>252473.1</v>
      </c>
      <c r="H2321" s="27">
        <v>135000</v>
      </c>
      <c r="I2321" s="30">
        <v>2025</v>
      </c>
    </row>
    <row r="2322" spans="1:9" ht="16.5" customHeight="1">
      <c r="A2322" s="18"/>
      <c r="B2322" s="19" t="s">
        <v>3463</v>
      </c>
      <c r="C2322" s="25">
        <v>14</v>
      </c>
      <c r="D2322" s="19">
        <v>1227972</v>
      </c>
      <c r="E2322" s="25" t="s">
        <v>8991</v>
      </c>
      <c r="F2322" s="26" t="s">
        <v>8992</v>
      </c>
      <c r="G2322" s="27">
        <v>4392.8</v>
      </c>
      <c r="H2322" s="27">
        <v>95000</v>
      </c>
      <c r="I2322" s="30">
        <v>2025</v>
      </c>
    </row>
    <row r="2323" spans="1:9" ht="27.75" customHeight="1">
      <c r="A2323" s="18"/>
      <c r="B2323" s="19" t="s">
        <v>3463</v>
      </c>
      <c r="C2323" s="25">
        <v>15</v>
      </c>
      <c r="D2323" s="19">
        <v>1245002</v>
      </c>
      <c r="E2323" s="25" t="s">
        <v>8993</v>
      </c>
      <c r="F2323" s="26" t="s">
        <v>8994</v>
      </c>
      <c r="G2323" s="27">
        <v>310902.5</v>
      </c>
      <c r="H2323" s="27">
        <v>45000</v>
      </c>
      <c r="I2323" s="30">
        <v>2025</v>
      </c>
    </row>
    <row r="2324" spans="1:9" ht="26.25" customHeight="1">
      <c r="A2324" s="18"/>
      <c r="B2324" s="19" t="s">
        <v>3463</v>
      </c>
      <c r="C2324" s="25">
        <v>16</v>
      </c>
      <c r="D2324" s="19">
        <v>1241664</v>
      </c>
      <c r="E2324" s="25" t="s">
        <v>8995</v>
      </c>
      <c r="F2324" s="26" t="s">
        <v>8996</v>
      </c>
      <c r="G2324" s="27">
        <v>14559.7</v>
      </c>
      <c r="H2324" s="27">
        <v>140000</v>
      </c>
      <c r="I2324" s="30">
        <v>2025</v>
      </c>
    </row>
    <row r="2325" spans="1:9" ht="26.25" customHeight="1">
      <c r="A2325" s="18"/>
      <c r="B2325" s="19" t="s">
        <v>3463</v>
      </c>
      <c r="C2325" s="25">
        <v>17</v>
      </c>
      <c r="D2325" s="19">
        <v>1244985</v>
      </c>
      <c r="E2325" s="25" t="s">
        <v>8997</v>
      </c>
      <c r="F2325" s="26" t="s">
        <v>8998</v>
      </c>
      <c r="G2325" s="27">
        <v>51408</v>
      </c>
      <c r="H2325" s="27">
        <v>110000</v>
      </c>
      <c r="I2325" s="30">
        <v>2025</v>
      </c>
    </row>
    <row r="2326" spans="1:9" ht="26.25" customHeight="1">
      <c r="A2326" s="18"/>
      <c r="B2326" s="19" t="s">
        <v>3463</v>
      </c>
      <c r="C2326" s="25">
        <v>18</v>
      </c>
      <c r="D2326" s="19">
        <v>1250473</v>
      </c>
      <c r="E2326" s="25" t="s">
        <v>8999</v>
      </c>
      <c r="F2326" s="26" t="s">
        <v>9000</v>
      </c>
      <c r="G2326" s="27">
        <v>1276.5</v>
      </c>
      <c r="H2326" s="27">
        <v>95000</v>
      </c>
      <c r="I2326" s="30">
        <v>2025</v>
      </c>
    </row>
    <row r="2327" spans="1:9" ht="27" customHeight="1">
      <c r="A2327" s="18"/>
      <c r="B2327" s="19" t="s">
        <v>3463</v>
      </c>
      <c r="C2327" s="25">
        <v>19</v>
      </c>
      <c r="D2327" s="19">
        <v>1230082</v>
      </c>
      <c r="E2327" s="25" t="s">
        <v>9001</v>
      </c>
      <c r="F2327" s="26" t="s">
        <v>9002</v>
      </c>
      <c r="G2327" s="27">
        <v>52496.32</v>
      </c>
      <c r="H2327" s="27">
        <v>90000</v>
      </c>
      <c r="I2327" s="30">
        <v>2025</v>
      </c>
    </row>
    <row r="2328" spans="1:9" ht="26.25" customHeight="1">
      <c r="A2328" s="18"/>
      <c r="B2328" s="19" t="s">
        <v>3463</v>
      </c>
      <c r="C2328" s="25">
        <v>20</v>
      </c>
      <c r="D2328" s="19">
        <v>1241699</v>
      </c>
      <c r="E2328" s="25" t="s">
        <v>9003</v>
      </c>
      <c r="F2328" s="26" t="s">
        <v>9004</v>
      </c>
      <c r="G2328" s="27">
        <v>18060.599999999999</v>
      </c>
      <c r="H2328" s="27">
        <v>95000</v>
      </c>
      <c r="I2328" s="30">
        <v>2025</v>
      </c>
    </row>
    <row r="2329" spans="1:9" ht="27" customHeight="1">
      <c r="A2329" s="18"/>
      <c r="B2329" s="19" t="s">
        <v>3463</v>
      </c>
      <c r="C2329" s="25">
        <v>21</v>
      </c>
      <c r="D2329" s="19">
        <v>1229506</v>
      </c>
      <c r="E2329" s="25" t="s">
        <v>9005</v>
      </c>
      <c r="F2329" s="26" t="s">
        <v>9006</v>
      </c>
      <c r="G2329" s="27">
        <v>84584.57</v>
      </c>
      <c r="H2329" s="27">
        <v>70000</v>
      </c>
      <c r="I2329" s="30">
        <v>2025</v>
      </c>
    </row>
    <row r="2330" spans="1:9" ht="25.5" customHeight="1">
      <c r="A2330" s="18"/>
      <c r="B2330" s="19" t="s">
        <v>3463</v>
      </c>
      <c r="C2330" s="25">
        <v>22</v>
      </c>
      <c r="D2330" s="19">
        <v>1228013</v>
      </c>
      <c r="E2330" s="25" t="s">
        <v>9007</v>
      </c>
      <c r="F2330" s="26" t="s">
        <v>9008</v>
      </c>
      <c r="G2330" s="27">
        <v>217520.15</v>
      </c>
      <c r="H2330" s="27">
        <v>145000</v>
      </c>
      <c r="I2330" s="30">
        <v>2025</v>
      </c>
    </row>
    <row r="2331" spans="1:9" ht="27" customHeight="1">
      <c r="A2331" s="18"/>
      <c r="B2331" s="19" t="s">
        <v>3463</v>
      </c>
      <c r="C2331" s="25">
        <v>23</v>
      </c>
      <c r="D2331" s="19">
        <v>1246011</v>
      </c>
      <c r="E2331" s="25" t="s">
        <v>9009</v>
      </c>
      <c r="F2331" s="26" t="s">
        <v>9010</v>
      </c>
      <c r="G2331" s="27">
        <v>93543.8</v>
      </c>
      <c r="H2331" s="27">
        <v>115000</v>
      </c>
      <c r="I2331" s="30">
        <v>2025</v>
      </c>
    </row>
    <row r="2332" spans="1:9" ht="27.75" customHeight="1">
      <c r="A2332" s="18"/>
      <c r="B2332" s="19" t="s">
        <v>3463</v>
      </c>
      <c r="C2332" s="25">
        <v>24</v>
      </c>
      <c r="D2332" s="19">
        <v>1351969</v>
      </c>
      <c r="E2332" s="25" t="s">
        <v>9011</v>
      </c>
      <c r="F2332" s="26" t="s">
        <v>9012</v>
      </c>
      <c r="G2332" s="27">
        <v>47767.98</v>
      </c>
      <c r="H2332" s="27">
        <v>135000</v>
      </c>
      <c r="I2332" s="30">
        <v>2025</v>
      </c>
    </row>
    <row r="2333" spans="1:9" ht="25.5" customHeight="1">
      <c r="A2333" s="18"/>
      <c r="B2333" s="19" t="s">
        <v>3463</v>
      </c>
      <c r="C2333" s="25">
        <v>25</v>
      </c>
      <c r="D2333" s="19">
        <v>1242584</v>
      </c>
      <c r="E2333" s="25" t="s">
        <v>9013</v>
      </c>
      <c r="F2333" s="26" t="s">
        <v>9014</v>
      </c>
      <c r="G2333" s="27">
        <v>111306.75</v>
      </c>
      <c r="H2333" s="27">
        <v>115000</v>
      </c>
      <c r="I2333" s="30">
        <v>2025</v>
      </c>
    </row>
    <row r="2334" spans="1:9" ht="26.25" customHeight="1">
      <c r="A2334" s="18"/>
      <c r="B2334" s="19" t="s">
        <v>3463</v>
      </c>
      <c r="C2334" s="25">
        <v>26</v>
      </c>
      <c r="D2334" s="19">
        <v>1242655</v>
      </c>
      <c r="E2334" s="25" t="s">
        <v>9015</v>
      </c>
      <c r="F2334" s="26" t="s">
        <v>9016</v>
      </c>
      <c r="G2334" s="27">
        <v>351895.8</v>
      </c>
      <c r="H2334" s="27">
        <v>130000</v>
      </c>
      <c r="I2334" s="30">
        <v>2025</v>
      </c>
    </row>
    <row r="2335" spans="1:9" ht="16.5" customHeight="1">
      <c r="A2335" s="18"/>
      <c r="B2335" s="19" t="s">
        <v>3463</v>
      </c>
      <c r="C2335" s="25">
        <v>27</v>
      </c>
      <c r="D2335" s="19">
        <v>1243219</v>
      </c>
      <c r="E2335" s="25" t="s">
        <v>9017</v>
      </c>
      <c r="F2335" s="26" t="s">
        <v>9018</v>
      </c>
      <c r="G2335" s="27">
        <v>8700.2099999999991</v>
      </c>
      <c r="H2335" s="27">
        <v>60000</v>
      </c>
      <c r="I2335" s="30">
        <v>2025</v>
      </c>
    </row>
    <row r="2336" spans="1:9" ht="24.75" customHeight="1">
      <c r="A2336" s="18"/>
      <c r="B2336" s="19" t="s">
        <v>3463</v>
      </c>
      <c r="C2336" s="25">
        <v>28</v>
      </c>
      <c r="D2336" s="19">
        <v>1234186</v>
      </c>
      <c r="E2336" s="25" t="s">
        <v>9019</v>
      </c>
      <c r="F2336" s="26" t="s">
        <v>9020</v>
      </c>
      <c r="G2336" s="27">
        <v>10060</v>
      </c>
      <c r="H2336" s="27">
        <v>85000</v>
      </c>
      <c r="I2336" s="30">
        <v>2025</v>
      </c>
    </row>
    <row r="2337" spans="1:9" ht="27.75" customHeight="1">
      <c r="A2337" s="18"/>
      <c r="B2337" s="19" t="s">
        <v>3463</v>
      </c>
      <c r="C2337" s="25">
        <v>29</v>
      </c>
      <c r="D2337" s="19">
        <v>1228991</v>
      </c>
      <c r="E2337" s="25" t="s">
        <v>9021</v>
      </c>
      <c r="F2337" s="26" t="s">
        <v>9022</v>
      </c>
      <c r="G2337" s="27">
        <v>10161.59</v>
      </c>
      <c r="H2337" s="27">
        <v>140000</v>
      </c>
      <c r="I2337" s="30">
        <v>2025</v>
      </c>
    </row>
    <row r="2338" spans="1:9" ht="27" customHeight="1">
      <c r="A2338" s="18"/>
      <c r="B2338" s="19" t="s">
        <v>3463</v>
      </c>
      <c r="C2338" s="25">
        <v>30</v>
      </c>
      <c r="D2338" s="19">
        <v>1228002</v>
      </c>
      <c r="E2338" s="25" t="s">
        <v>9023</v>
      </c>
      <c r="F2338" s="26" t="s">
        <v>9024</v>
      </c>
      <c r="G2338" s="27">
        <v>43865.04</v>
      </c>
      <c r="H2338" s="27">
        <v>50000</v>
      </c>
      <c r="I2338" s="30">
        <v>2025</v>
      </c>
    </row>
    <row r="2339" spans="1:9" ht="25.5" customHeight="1">
      <c r="A2339" s="18"/>
      <c r="B2339" s="19" t="s">
        <v>3463</v>
      </c>
      <c r="C2339" s="25">
        <v>31</v>
      </c>
      <c r="D2339" s="19">
        <v>1245002</v>
      </c>
      <c r="E2339" s="25" t="s">
        <v>8993</v>
      </c>
      <c r="F2339" s="26" t="s">
        <v>9025</v>
      </c>
      <c r="G2339" s="27">
        <v>310902.59000000003</v>
      </c>
      <c r="H2339" s="27">
        <v>85000</v>
      </c>
      <c r="I2339" s="30">
        <v>2025</v>
      </c>
    </row>
    <row r="2340" spans="1:9" ht="25.5" customHeight="1">
      <c r="A2340" s="18"/>
      <c r="B2340" s="19" t="s">
        <v>3463</v>
      </c>
      <c r="C2340" s="25">
        <v>32</v>
      </c>
      <c r="D2340" s="19">
        <v>1242993</v>
      </c>
      <c r="E2340" s="25" t="s">
        <v>9026</v>
      </c>
      <c r="F2340" s="26" t="s">
        <v>9027</v>
      </c>
      <c r="G2340" s="27">
        <v>69050.5</v>
      </c>
      <c r="H2340" s="27">
        <v>120000</v>
      </c>
      <c r="I2340" s="30">
        <v>2025</v>
      </c>
    </row>
    <row r="2341" spans="1:9" ht="28.5" customHeight="1">
      <c r="A2341" s="18"/>
      <c r="B2341" s="19" t="s">
        <v>3463</v>
      </c>
      <c r="C2341" s="25">
        <v>33</v>
      </c>
      <c r="D2341" s="19">
        <v>1242551</v>
      </c>
      <c r="E2341" s="25" t="s">
        <v>9028</v>
      </c>
      <c r="F2341" s="26" t="s">
        <v>9029</v>
      </c>
      <c r="G2341" s="27">
        <v>1966</v>
      </c>
      <c r="H2341" s="27">
        <v>85000</v>
      </c>
      <c r="I2341" s="30">
        <v>2025</v>
      </c>
    </row>
    <row r="2342" spans="1:9" ht="16.5" customHeight="1">
      <c r="A2342" s="18"/>
      <c r="B2342" s="19" t="s">
        <v>3463</v>
      </c>
      <c r="C2342" s="25">
        <v>34</v>
      </c>
      <c r="D2342" s="19">
        <v>1229930</v>
      </c>
      <c r="E2342" s="25" t="s">
        <v>9030</v>
      </c>
      <c r="F2342" s="26" t="s">
        <v>9031</v>
      </c>
      <c r="G2342" s="27">
        <v>25252.2</v>
      </c>
      <c r="H2342" s="27">
        <v>140000</v>
      </c>
      <c r="I2342" s="30">
        <v>2025</v>
      </c>
    </row>
    <row r="2343" spans="1:9" ht="27.75" customHeight="1">
      <c r="A2343" s="18"/>
      <c r="B2343" s="19" t="s">
        <v>3463</v>
      </c>
      <c r="C2343" s="25">
        <v>35</v>
      </c>
      <c r="D2343" s="19">
        <v>1450771</v>
      </c>
      <c r="E2343" s="25" t="s">
        <v>9032</v>
      </c>
      <c r="F2343" s="26" t="s">
        <v>9033</v>
      </c>
      <c r="G2343" s="27">
        <v>2087.3000000000002</v>
      </c>
      <c r="H2343" s="27">
        <v>400000</v>
      </c>
      <c r="I2343" s="30">
        <v>2025</v>
      </c>
    </row>
    <row r="2344" spans="1:9" ht="16.5" customHeight="1">
      <c r="A2344" s="18"/>
      <c r="B2344" s="19" t="s">
        <v>3463</v>
      </c>
      <c r="C2344" s="25">
        <v>36</v>
      </c>
      <c r="D2344" s="19">
        <v>1450660</v>
      </c>
      <c r="E2344" s="25" t="s">
        <v>9034</v>
      </c>
      <c r="F2344" s="26" t="s">
        <v>9035</v>
      </c>
      <c r="G2344" s="27">
        <v>326.72000000000003</v>
      </c>
      <c r="H2344" s="27">
        <v>140000</v>
      </c>
      <c r="I2344" s="30">
        <v>2025</v>
      </c>
    </row>
    <row r="2345" spans="1:9" ht="16.5" customHeight="1">
      <c r="A2345" s="18"/>
      <c r="B2345" s="19" t="s">
        <v>3463</v>
      </c>
      <c r="C2345" s="25">
        <v>37</v>
      </c>
      <c r="D2345" s="19">
        <v>1450806</v>
      </c>
      <c r="E2345" s="25" t="s">
        <v>9036</v>
      </c>
      <c r="F2345" s="26" t="s">
        <v>9037</v>
      </c>
      <c r="G2345" s="27">
        <v>473.5</v>
      </c>
      <c r="H2345" s="27">
        <v>80000</v>
      </c>
      <c r="I2345" s="30">
        <v>2025</v>
      </c>
    </row>
    <row r="2346" spans="1:9" ht="27" customHeight="1">
      <c r="A2346" s="18"/>
      <c r="B2346" s="19" t="s">
        <v>3463</v>
      </c>
      <c r="C2346" s="25">
        <v>38</v>
      </c>
      <c r="D2346" s="19">
        <v>1450725</v>
      </c>
      <c r="E2346" s="25" t="s">
        <v>9038</v>
      </c>
      <c r="F2346" s="26" t="s">
        <v>9039</v>
      </c>
      <c r="G2346" s="27">
        <v>1505.7</v>
      </c>
      <c r="H2346" s="27">
        <v>40000</v>
      </c>
      <c r="I2346" s="30">
        <v>2025</v>
      </c>
    </row>
    <row r="2347" spans="1:9" ht="27" customHeight="1">
      <c r="A2347" s="18"/>
      <c r="B2347" s="19" t="s">
        <v>3463</v>
      </c>
      <c r="C2347" s="25">
        <v>39</v>
      </c>
      <c r="D2347" s="19">
        <v>1450653</v>
      </c>
      <c r="E2347" s="25" t="s">
        <v>9040</v>
      </c>
      <c r="F2347" s="26" t="s">
        <v>9041</v>
      </c>
      <c r="G2347" s="27">
        <v>158.63999999999999</v>
      </c>
      <c r="H2347" s="27">
        <v>190000</v>
      </c>
      <c r="I2347" s="30">
        <v>2025</v>
      </c>
    </row>
    <row r="2348" spans="1:9" ht="25.5" customHeight="1">
      <c r="A2348" s="18"/>
      <c r="B2348" s="19" t="s">
        <v>3463</v>
      </c>
      <c r="C2348" s="25">
        <v>40</v>
      </c>
      <c r="D2348" s="19">
        <v>1450861</v>
      </c>
      <c r="E2348" s="25" t="s">
        <v>9042</v>
      </c>
      <c r="F2348" s="26" t="s">
        <v>9043</v>
      </c>
      <c r="G2348" s="27">
        <v>1956.48</v>
      </c>
      <c r="H2348" s="27">
        <v>25000</v>
      </c>
      <c r="I2348" s="30">
        <v>2025</v>
      </c>
    </row>
    <row r="2349" spans="1:9" ht="26.25" customHeight="1">
      <c r="A2349" s="18"/>
      <c r="B2349" s="19" t="s">
        <v>3463</v>
      </c>
      <c r="C2349" s="25">
        <v>41</v>
      </c>
      <c r="D2349" s="19">
        <v>1228002</v>
      </c>
      <c r="E2349" s="25" t="s">
        <v>9023</v>
      </c>
      <c r="F2349" s="26" t="s">
        <v>9044</v>
      </c>
      <c r="G2349" s="27">
        <v>43865.04</v>
      </c>
      <c r="H2349" s="27">
        <v>15000</v>
      </c>
      <c r="I2349" s="30">
        <v>2025</v>
      </c>
    </row>
    <row r="2350" spans="1:9" ht="29.25" customHeight="1">
      <c r="A2350" s="18"/>
      <c r="B2350" s="19" t="s">
        <v>3463</v>
      </c>
      <c r="C2350" s="25">
        <v>42</v>
      </c>
      <c r="D2350" s="19">
        <v>1229505</v>
      </c>
      <c r="E2350" s="25" t="s">
        <v>9045</v>
      </c>
      <c r="F2350" s="31" t="s">
        <v>9046</v>
      </c>
      <c r="G2350" s="27">
        <v>12181.9</v>
      </c>
      <c r="H2350" s="27">
        <v>35000</v>
      </c>
      <c r="I2350" s="30">
        <v>2025</v>
      </c>
    </row>
    <row r="2351" spans="1:9" ht="24.75" customHeight="1">
      <c r="A2351" s="18"/>
      <c r="B2351" s="19" t="s">
        <v>3463</v>
      </c>
      <c r="C2351" s="25">
        <v>43</v>
      </c>
      <c r="D2351" s="19">
        <v>1229503</v>
      </c>
      <c r="E2351" s="25" t="s">
        <v>9047</v>
      </c>
      <c r="F2351" s="26" t="s">
        <v>9048</v>
      </c>
      <c r="G2351" s="27">
        <v>19446.12</v>
      </c>
      <c r="H2351" s="27">
        <v>25000</v>
      </c>
      <c r="I2351" s="30">
        <v>2025</v>
      </c>
    </row>
    <row r="2352" spans="1:9" ht="26.25" customHeight="1">
      <c r="A2352" s="18"/>
      <c r="B2352" s="19" t="s">
        <v>3463</v>
      </c>
      <c r="C2352" s="25">
        <v>44</v>
      </c>
      <c r="D2352" s="19">
        <v>1228002</v>
      </c>
      <c r="E2352" s="25" t="s">
        <v>9023</v>
      </c>
      <c r="F2352" s="26" t="s">
        <v>9049</v>
      </c>
      <c r="G2352" s="27">
        <v>43865.04</v>
      </c>
      <c r="H2352" s="27">
        <v>25000</v>
      </c>
      <c r="I2352" s="30">
        <v>2025</v>
      </c>
    </row>
    <row r="2353" spans="1:9" ht="26.25" customHeight="1">
      <c r="A2353" s="18"/>
      <c r="B2353" s="19" t="s">
        <v>3463</v>
      </c>
      <c r="C2353" s="25">
        <v>45</v>
      </c>
      <c r="D2353" s="19">
        <v>1228002</v>
      </c>
      <c r="E2353" s="25" t="s">
        <v>9023</v>
      </c>
      <c r="F2353" s="26" t="s">
        <v>9050</v>
      </c>
      <c r="G2353" s="27">
        <v>43865.04</v>
      </c>
      <c r="H2353" s="27">
        <v>15000</v>
      </c>
      <c r="I2353" s="30">
        <v>2025</v>
      </c>
    </row>
    <row r="2354" spans="1:9" ht="24.75" customHeight="1">
      <c r="A2354" s="18"/>
      <c r="B2354" s="19" t="s">
        <v>3463</v>
      </c>
      <c r="C2354" s="25">
        <v>46</v>
      </c>
      <c r="D2354" s="19">
        <v>1228002</v>
      </c>
      <c r="E2354" s="25" t="s">
        <v>9023</v>
      </c>
      <c r="F2354" s="26" t="s">
        <v>9051</v>
      </c>
      <c r="G2354" s="27">
        <v>43865.04</v>
      </c>
      <c r="H2354" s="27">
        <v>15000</v>
      </c>
      <c r="I2354" s="30">
        <v>2025</v>
      </c>
    </row>
    <row r="2355" spans="1:9" ht="26.25" customHeight="1">
      <c r="A2355" s="18"/>
      <c r="B2355" s="19" t="s">
        <v>3463</v>
      </c>
      <c r="C2355" s="25">
        <v>47</v>
      </c>
      <c r="D2355" s="19">
        <v>1225576</v>
      </c>
      <c r="E2355" s="25" t="s">
        <v>9052</v>
      </c>
      <c r="F2355" s="26" t="s">
        <v>9053</v>
      </c>
      <c r="G2355" s="27">
        <v>54882.58</v>
      </c>
      <c r="H2355" s="27">
        <v>120000</v>
      </c>
      <c r="I2355" s="30">
        <v>2025</v>
      </c>
    </row>
    <row r="2356" spans="1:9" ht="25.5" customHeight="1">
      <c r="A2356" s="18"/>
      <c r="B2356" s="19" t="s">
        <v>3463</v>
      </c>
      <c r="C2356" s="25">
        <v>48</v>
      </c>
      <c r="D2356" s="19">
        <v>1225576</v>
      </c>
      <c r="E2356" s="25" t="s">
        <v>9052</v>
      </c>
      <c r="F2356" s="26" t="s">
        <v>9054</v>
      </c>
      <c r="G2356" s="27">
        <v>54882.58</v>
      </c>
      <c r="H2356" s="27">
        <v>115000</v>
      </c>
      <c r="I2356" s="30">
        <v>2025</v>
      </c>
    </row>
    <row r="2357" spans="1:9" ht="25.5" customHeight="1">
      <c r="A2357" s="18"/>
      <c r="B2357" s="19" t="s">
        <v>3463</v>
      </c>
      <c r="C2357" s="25">
        <v>49</v>
      </c>
      <c r="D2357" s="19">
        <v>1225576</v>
      </c>
      <c r="E2357" s="25" t="s">
        <v>9052</v>
      </c>
      <c r="F2357" s="26" t="s">
        <v>9055</v>
      </c>
      <c r="G2357" s="27">
        <v>54882.58</v>
      </c>
      <c r="H2357" s="27">
        <v>90000</v>
      </c>
      <c r="I2357" s="30">
        <v>2025</v>
      </c>
    </row>
    <row r="2358" spans="1:9" ht="16.5" customHeight="1">
      <c r="A2358" s="18"/>
      <c r="B2358" s="19" t="s">
        <v>3463</v>
      </c>
      <c r="C2358" s="25">
        <v>50</v>
      </c>
      <c r="D2358" s="19">
        <v>1225873</v>
      </c>
      <c r="E2358" s="25" t="s">
        <v>9056</v>
      </c>
      <c r="F2358" s="26" t="s">
        <v>9057</v>
      </c>
      <c r="G2358" s="27">
        <v>42663.95</v>
      </c>
      <c r="H2358" s="27">
        <v>20000</v>
      </c>
      <c r="I2358" s="30">
        <v>2025</v>
      </c>
    </row>
    <row r="2359" spans="1:9" ht="16.5" customHeight="1">
      <c r="A2359" s="18"/>
      <c r="B2359" s="19" t="s">
        <v>3463</v>
      </c>
      <c r="C2359" s="25">
        <v>51</v>
      </c>
      <c r="D2359" s="19">
        <v>1225873</v>
      </c>
      <c r="E2359" s="25" t="s">
        <v>9056</v>
      </c>
      <c r="F2359" s="26" t="s">
        <v>9058</v>
      </c>
      <c r="G2359" s="27">
        <v>42663.95</v>
      </c>
      <c r="H2359" s="27">
        <v>20000</v>
      </c>
      <c r="I2359" s="30">
        <v>2025</v>
      </c>
    </row>
    <row r="2360" spans="1:9" ht="16.5" customHeight="1">
      <c r="A2360" s="18"/>
      <c r="B2360" s="19" t="s">
        <v>3463</v>
      </c>
      <c r="C2360" s="25">
        <v>52</v>
      </c>
      <c r="D2360" s="19">
        <v>1225873</v>
      </c>
      <c r="E2360" s="25" t="s">
        <v>9056</v>
      </c>
      <c r="F2360" s="26" t="s">
        <v>9059</v>
      </c>
      <c r="G2360" s="27">
        <v>42663.95</v>
      </c>
      <c r="H2360" s="27">
        <v>20000</v>
      </c>
      <c r="I2360" s="30">
        <v>2025</v>
      </c>
    </row>
    <row r="2361" spans="1:9" ht="16.5" customHeight="1">
      <c r="A2361" s="18"/>
      <c r="B2361" s="19" t="s">
        <v>3463</v>
      </c>
      <c r="C2361" s="25">
        <v>53</v>
      </c>
      <c r="D2361" s="19">
        <v>1225884</v>
      </c>
      <c r="E2361" s="25" t="s">
        <v>9060</v>
      </c>
      <c r="F2361" s="26" t="s">
        <v>9061</v>
      </c>
      <c r="G2361" s="27">
        <v>3316.5</v>
      </c>
      <c r="H2361" s="27">
        <v>25000</v>
      </c>
      <c r="I2361" s="30">
        <v>2025</v>
      </c>
    </row>
    <row r="2362" spans="1:9" ht="16.5" customHeight="1">
      <c r="A2362" s="18"/>
      <c r="B2362" s="19" t="s">
        <v>3463</v>
      </c>
      <c r="C2362" s="25">
        <v>54</v>
      </c>
      <c r="D2362" s="19">
        <v>1225884</v>
      </c>
      <c r="E2362" s="25" t="s">
        <v>9060</v>
      </c>
      <c r="F2362" s="26" t="s">
        <v>9062</v>
      </c>
      <c r="G2362" s="27">
        <v>3316.5</v>
      </c>
      <c r="H2362" s="27">
        <v>25000</v>
      </c>
      <c r="I2362" s="30">
        <v>2025</v>
      </c>
    </row>
    <row r="2363" spans="1:9" ht="38.25" customHeight="1">
      <c r="A2363" s="18"/>
      <c r="B2363" s="19" t="s">
        <v>3463</v>
      </c>
      <c r="C2363" s="25">
        <v>55</v>
      </c>
      <c r="D2363" s="19">
        <v>1228903</v>
      </c>
      <c r="E2363" s="25" t="s">
        <v>9063</v>
      </c>
      <c r="F2363" s="26" t="s">
        <v>9064</v>
      </c>
      <c r="G2363" s="27">
        <v>32057.3</v>
      </c>
      <c r="H2363" s="27">
        <v>25000</v>
      </c>
      <c r="I2363" s="30">
        <v>2025</v>
      </c>
    </row>
    <row r="2364" spans="1:9" ht="38.25" customHeight="1">
      <c r="A2364" s="18"/>
      <c r="B2364" s="19" t="s">
        <v>3463</v>
      </c>
      <c r="C2364" s="25">
        <v>56</v>
      </c>
      <c r="D2364" s="19">
        <v>1228903</v>
      </c>
      <c r="E2364" s="25" t="s">
        <v>9063</v>
      </c>
      <c r="F2364" s="26" t="s">
        <v>9065</v>
      </c>
      <c r="G2364" s="27">
        <v>32057.3</v>
      </c>
      <c r="H2364" s="27">
        <v>25000</v>
      </c>
      <c r="I2364" s="30">
        <v>2025</v>
      </c>
    </row>
    <row r="2365" spans="1:9" ht="39.75" customHeight="1">
      <c r="A2365" s="18"/>
      <c r="B2365" s="19" t="s">
        <v>3463</v>
      </c>
      <c r="C2365" s="25">
        <v>57</v>
      </c>
      <c r="D2365" s="19">
        <v>1228903</v>
      </c>
      <c r="E2365" s="25" t="s">
        <v>9063</v>
      </c>
      <c r="F2365" s="26" t="s">
        <v>9066</v>
      </c>
      <c r="G2365" s="27">
        <v>32057.3</v>
      </c>
      <c r="H2365" s="27">
        <v>25000</v>
      </c>
      <c r="I2365" s="30">
        <v>2025</v>
      </c>
    </row>
    <row r="2366" spans="1:9" ht="40.5" customHeight="1">
      <c r="A2366" s="18"/>
      <c r="B2366" s="19" t="s">
        <v>3463</v>
      </c>
      <c r="C2366" s="25">
        <v>58</v>
      </c>
      <c r="D2366" s="19">
        <v>1228903</v>
      </c>
      <c r="E2366" s="25" t="s">
        <v>9063</v>
      </c>
      <c r="F2366" s="26" t="s">
        <v>9067</v>
      </c>
      <c r="G2366" s="27">
        <v>32057.3</v>
      </c>
      <c r="H2366" s="27">
        <v>25000</v>
      </c>
      <c r="I2366" s="30">
        <v>2025</v>
      </c>
    </row>
    <row r="2367" spans="1:9" ht="40.5" customHeight="1">
      <c r="A2367" s="18"/>
      <c r="B2367" s="19" t="s">
        <v>3463</v>
      </c>
      <c r="C2367" s="25">
        <v>59</v>
      </c>
      <c r="D2367" s="19">
        <v>1228903</v>
      </c>
      <c r="E2367" s="25" t="s">
        <v>9063</v>
      </c>
      <c r="F2367" s="26" t="s">
        <v>9068</v>
      </c>
      <c r="G2367" s="27">
        <v>32057.3</v>
      </c>
      <c r="H2367" s="27">
        <v>25000</v>
      </c>
      <c r="I2367" s="30">
        <v>2025</v>
      </c>
    </row>
    <row r="2368" spans="1:9" ht="28.5" customHeight="1">
      <c r="A2368" s="18"/>
      <c r="B2368" s="19" t="s">
        <v>3463</v>
      </c>
      <c r="C2368" s="25">
        <v>60</v>
      </c>
      <c r="D2368" s="19">
        <v>1450877</v>
      </c>
      <c r="E2368" s="25" t="s">
        <v>9069</v>
      </c>
      <c r="F2368" s="26" t="s">
        <v>9070</v>
      </c>
      <c r="G2368" s="27">
        <v>3286.91</v>
      </c>
      <c r="H2368" s="27">
        <v>25000</v>
      </c>
      <c r="I2368" s="30">
        <v>2025</v>
      </c>
    </row>
    <row r="2369" spans="1:9" ht="26.25" customHeight="1">
      <c r="A2369" s="18"/>
      <c r="B2369" s="19" t="s">
        <v>3463</v>
      </c>
      <c r="C2369" s="25">
        <v>61</v>
      </c>
      <c r="D2369" s="19">
        <v>1450984</v>
      </c>
      <c r="E2369" s="25" t="s">
        <v>9071</v>
      </c>
      <c r="F2369" s="26" t="s">
        <v>9072</v>
      </c>
      <c r="G2369" s="27">
        <v>9700.9500000000007</v>
      </c>
      <c r="H2369" s="27">
        <v>150000</v>
      </c>
      <c r="I2369" s="30">
        <v>2025</v>
      </c>
    </row>
    <row r="2370" spans="1:9" ht="27.75" customHeight="1">
      <c r="A2370" s="18"/>
      <c r="B2370" s="19" t="s">
        <v>3463</v>
      </c>
      <c r="C2370" s="25">
        <v>62</v>
      </c>
      <c r="D2370" s="19">
        <v>1228013</v>
      </c>
      <c r="E2370" s="25" t="s">
        <v>9007</v>
      </c>
      <c r="F2370" s="26" t="s">
        <v>9073</v>
      </c>
      <c r="G2370" s="27">
        <v>217520.15</v>
      </c>
      <c r="H2370" s="27">
        <v>150000</v>
      </c>
      <c r="I2370" s="30">
        <v>2025</v>
      </c>
    </row>
    <row r="2371" spans="1:9" ht="26.25" customHeight="1">
      <c r="A2371" s="18"/>
      <c r="B2371" s="19" t="s">
        <v>3463</v>
      </c>
      <c r="C2371" s="25">
        <v>63</v>
      </c>
      <c r="D2371" s="19">
        <v>1229505</v>
      </c>
      <c r="E2371" s="25" t="s">
        <v>9045</v>
      </c>
      <c r="F2371" s="31" t="s">
        <v>9074</v>
      </c>
      <c r="G2371" s="27">
        <v>12181.9</v>
      </c>
      <c r="H2371" s="27">
        <v>500000</v>
      </c>
      <c r="I2371" s="30">
        <v>2025</v>
      </c>
    </row>
    <row r="2372" spans="1:9" ht="16.5" customHeight="1">
      <c r="A2372" s="18"/>
      <c r="B2372" s="19" t="s">
        <v>3463</v>
      </c>
      <c r="C2372" s="25">
        <v>64</v>
      </c>
      <c r="D2372" s="19">
        <v>1241543</v>
      </c>
      <c r="E2372" s="25" t="s">
        <v>9075</v>
      </c>
      <c r="F2372" s="26" t="s">
        <v>9076</v>
      </c>
      <c r="G2372" s="27">
        <v>47761.25</v>
      </c>
      <c r="H2372" s="27">
        <v>140000</v>
      </c>
      <c r="I2372" s="30">
        <v>2026</v>
      </c>
    </row>
    <row r="2373" spans="1:9" ht="25.5" customHeight="1">
      <c r="A2373" s="18"/>
      <c r="B2373" s="19" t="s">
        <v>3463</v>
      </c>
      <c r="C2373" s="25">
        <v>65</v>
      </c>
      <c r="D2373" s="19">
        <v>1242465</v>
      </c>
      <c r="E2373" s="25" t="s">
        <v>9077</v>
      </c>
      <c r="F2373" s="26" t="s">
        <v>9078</v>
      </c>
      <c r="G2373" s="27">
        <v>2606.6</v>
      </c>
      <c r="H2373" s="27">
        <v>155000</v>
      </c>
      <c r="I2373" s="30">
        <v>2025</v>
      </c>
    </row>
    <row r="2374" spans="1:9" ht="24.75" customHeight="1">
      <c r="A2374" s="18"/>
      <c r="B2374" s="19" t="s">
        <v>3463</v>
      </c>
      <c r="C2374" s="25">
        <v>66</v>
      </c>
      <c r="D2374" s="19">
        <v>1242478</v>
      </c>
      <c r="E2374" s="25" t="s">
        <v>9079</v>
      </c>
      <c r="F2374" s="26" t="s">
        <v>9080</v>
      </c>
      <c r="G2374" s="27">
        <v>20424</v>
      </c>
      <c r="H2374" s="27">
        <v>140000</v>
      </c>
      <c r="I2374" s="30">
        <v>2025</v>
      </c>
    </row>
    <row r="2375" spans="1:9" ht="26.25" customHeight="1">
      <c r="A2375" s="18"/>
      <c r="B2375" s="19" t="s">
        <v>3463</v>
      </c>
      <c r="C2375" s="25">
        <v>67</v>
      </c>
      <c r="D2375" s="19">
        <v>1243338</v>
      </c>
      <c r="E2375" s="25" t="s">
        <v>9081</v>
      </c>
      <c r="F2375" s="26" t="s">
        <v>9082</v>
      </c>
      <c r="G2375" s="27">
        <v>1702</v>
      </c>
      <c r="H2375" s="27">
        <v>155000</v>
      </c>
      <c r="I2375" s="30">
        <v>2025</v>
      </c>
    </row>
    <row r="2376" spans="1:9" ht="25.5" customHeight="1">
      <c r="A2376" s="18"/>
      <c r="B2376" s="19" t="s">
        <v>3463</v>
      </c>
      <c r="C2376" s="25">
        <v>68</v>
      </c>
      <c r="D2376" s="19">
        <v>1244897</v>
      </c>
      <c r="E2376" s="25" t="s">
        <v>9083</v>
      </c>
      <c r="F2376" s="26" t="s">
        <v>9084</v>
      </c>
      <c r="G2376" s="27">
        <v>1276.5</v>
      </c>
      <c r="H2376" s="27">
        <v>200000</v>
      </c>
      <c r="I2376" s="30">
        <v>2025</v>
      </c>
    </row>
    <row r="2377" spans="1:9" ht="16.5" customHeight="1">
      <c r="A2377" s="18"/>
      <c r="B2377" s="19" t="s">
        <v>3463</v>
      </c>
      <c r="C2377" s="25">
        <v>69</v>
      </c>
      <c r="D2377" s="19">
        <v>1241815</v>
      </c>
      <c r="E2377" s="25" t="s">
        <v>9085</v>
      </c>
      <c r="F2377" s="26" t="s">
        <v>9086</v>
      </c>
      <c r="G2377" s="27">
        <v>35335.9</v>
      </c>
      <c r="H2377" s="27">
        <v>155000</v>
      </c>
      <c r="I2377" s="30">
        <v>2025</v>
      </c>
    </row>
    <row r="2378" spans="1:9" ht="25.5" customHeight="1">
      <c r="A2378" s="18"/>
      <c r="B2378" s="19" t="s">
        <v>3463</v>
      </c>
      <c r="C2378" s="25">
        <v>70</v>
      </c>
      <c r="D2378" s="19">
        <v>1242414</v>
      </c>
      <c r="E2378" s="25" t="s">
        <v>9087</v>
      </c>
      <c r="F2378" s="26" t="s">
        <v>9088</v>
      </c>
      <c r="G2378" s="27">
        <v>651.25</v>
      </c>
      <c r="H2378" s="27">
        <v>150000</v>
      </c>
      <c r="I2378" s="30">
        <v>2025</v>
      </c>
    </row>
    <row r="2379" spans="1:9" ht="25.5" customHeight="1">
      <c r="A2379" s="18"/>
      <c r="B2379" s="19" t="s">
        <v>3463</v>
      </c>
      <c r="C2379" s="25">
        <v>71</v>
      </c>
      <c r="D2379" s="19">
        <v>1243354</v>
      </c>
      <c r="E2379" s="25" t="s">
        <v>9089</v>
      </c>
      <c r="F2379" s="26" t="s">
        <v>9090</v>
      </c>
      <c r="G2379" s="27">
        <v>46389.2</v>
      </c>
      <c r="H2379" s="27">
        <v>120000</v>
      </c>
      <c r="I2379" s="30">
        <v>2025</v>
      </c>
    </row>
    <row r="2380" spans="1:9" ht="27" customHeight="1">
      <c r="A2380" s="18"/>
      <c r="B2380" s="19" t="s">
        <v>3463</v>
      </c>
      <c r="C2380" s="25">
        <v>72</v>
      </c>
      <c r="D2380" s="19">
        <v>1243287</v>
      </c>
      <c r="E2380" s="25" t="s">
        <v>9091</v>
      </c>
      <c r="F2380" s="26" t="s">
        <v>9092</v>
      </c>
      <c r="G2380" s="27">
        <v>12254.87</v>
      </c>
      <c r="H2380" s="27">
        <v>105000</v>
      </c>
      <c r="I2380" s="30">
        <v>2025</v>
      </c>
    </row>
    <row r="2381" spans="1:9" ht="16.5" customHeight="1">
      <c r="A2381" s="18"/>
      <c r="B2381" s="19" t="s">
        <v>3463</v>
      </c>
      <c r="C2381" s="25">
        <v>73</v>
      </c>
      <c r="D2381" s="19">
        <v>1239703</v>
      </c>
      <c r="E2381" s="25" t="s">
        <v>9093</v>
      </c>
      <c r="F2381" s="26" t="s">
        <v>9094</v>
      </c>
      <c r="G2381" s="27">
        <v>26346.77</v>
      </c>
      <c r="H2381" s="27">
        <v>255000</v>
      </c>
      <c r="I2381" s="30">
        <v>2025</v>
      </c>
    </row>
    <row r="2382" spans="1:9" ht="16.5" customHeight="1">
      <c r="A2382" s="18"/>
      <c r="B2382" s="19" t="s">
        <v>3463</v>
      </c>
      <c r="C2382" s="25">
        <v>74</v>
      </c>
      <c r="D2382" s="19">
        <v>1230095</v>
      </c>
      <c r="E2382" s="25" t="s">
        <v>9095</v>
      </c>
      <c r="F2382" s="26" t="s">
        <v>9096</v>
      </c>
      <c r="G2382" s="27">
        <v>7717.15</v>
      </c>
      <c r="H2382" s="27">
        <v>140000</v>
      </c>
      <c r="I2382" s="30">
        <v>2025</v>
      </c>
    </row>
    <row r="2383" spans="1:9" ht="16.5" customHeight="1">
      <c r="A2383" s="18"/>
      <c r="B2383" s="19" t="s">
        <v>3463</v>
      </c>
      <c r="C2383" s="25">
        <v>75</v>
      </c>
      <c r="D2383" s="19">
        <v>1226046</v>
      </c>
      <c r="E2383" s="25" t="s">
        <v>9097</v>
      </c>
      <c r="F2383" s="26" t="s">
        <v>9098</v>
      </c>
      <c r="G2383" s="27">
        <v>5773.1</v>
      </c>
      <c r="H2383" s="27">
        <v>140000</v>
      </c>
      <c r="I2383" s="30">
        <v>2025</v>
      </c>
    </row>
    <row r="2384" spans="1:9" ht="26.25" customHeight="1">
      <c r="A2384" s="18"/>
      <c r="B2384" s="19" t="s">
        <v>3463</v>
      </c>
      <c r="C2384" s="25">
        <v>76</v>
      </c>
      <c r="D2384" s="19">
        <v>1226099</v>
      </c>
      <c r="E2384" s="25" t="s">
        <v>9099</v>
      </c>
      <c r="F2384" s="26" t="s">
        <v>9100</v>
      </c>
      <c r="G2384" s="27">
        <v>40245.64</v>
      </c>
      <c r="H2384" s="27">
        <v>105000</v>
      </c>
      <c r="I2384" s="30">
        <v>2025</v>
      </c>
    </row>
    <row r="2385" spans="1:9" ht="16.5" customHeight="1">
      <c r="A2385" s="18"/>
      <c r="B2385" s="19" t="s">
        <v>3463</v>
      </c>
      <c r="C2385" s="25">
        <v>77</v>
      </c>
      <c r="D2385" s="19">
        <v>1227022</v>
      </c>
      <c r="E2385" s="25" t="s">
        <v>9101</v>
      </c>
      <c r="F2385" s="26" t="s">
        <v>9102</v>
      </c>
      <c r="G2385" s="27">
        <v>3558.65</v>
      </c>
      <c r="H2385" s="27">
        <v>125000</v>
      </c>
      <c r="I2385" s="30">
        <v>2025</v>
      </c>
    </row>
    <row r="2386" spans="1:9" ht="27" customHeight="1">
      <c r="A2386" s="18"/>
      <c r="B2386" s="19" t="s">
        <v>3463</v>
      </c>
      <c r="C2386" s="25">
        <v>78</v>
      </c>
      <c r="D2386" s="19">
        <v>1227616</v>
      </c>
      <c r="E2386" s="25" t="s">
        <v>9103</v>
      </c>
      <c r="F2386" s="26" t="s">
        <v>9104</v>
      </c>
      <c r="G2386" s="27">
        <v>2996.85</v>
      </c>
      <c r="H2386" s="27">
        <v>115000</v>
      </c>
      <c r="I2386" s="30">
        <v>2025</v>
      </c>
    </row>
    <row r="2387" spans="1:9" ht="26.25" customHeight="1">
      <c r="A2387" s="18"/>
      <c r="B2387" s="19" t="s">
        <v>3463</v>
      </c>
      <c r="C2387" s="25">
        <v>79</v>
      </c>
      <c r="D2387" s="19">
        <v>1227655</v>
      </c>
      <c r="E2387" s="25" t="s">
        <v>9105</v>
      </c>
      <c r="F2387" s="26" t="s">
        <v>9106</v>
      </c>
      <c r="G2387" s="27">
        <v>19206.66</v>
      </c>
      <c r="H2387" s="27">
        <v>90000</v>
      </c>
      <c r="I2387" s="30">
        <v>2025</v>
      </c>
    </row>
    <row r="2388" spans="1:9" ht="26.25" customHeight="1">
      <c r="A2388" s="18"/>
      <c r="B2388" s="19" t="s">
        <v>3463</v>
      </c>
      <c r="C2388" s="25">
        <v>80</v>
      </c>
      <c r="D2388" s="19">
        <v>1227680</v>
      </c>
      <c r="E2388" s="25" t="s">
        <v>9107</v>
      </c>
      <c r="F2388" s="26" t="s">
        <v>9108</v>
      </c>
      <c r="G2388" s="27">
        <v>16290.39</v>
      </c>
      <c r="H2388" s="27">
        <v>110000</v>
      </c>
      <c r="I2388" s="30">
        <v>2025</v>
      </c>
    </row>
    <row r="2389" spans="1:9" ht="26.25" customHeight="1">
      <c r="A2389" s="18"/>
      <c r="B2389" s="19" t="s">
        <v>3463</v>
      </c>
      <c r="C2389" s="25">
        <v>81</v>
      </c>
      <c r="D2389" s="19">
        <v>1229024</v>
      </c>
      <c r="E2389" s="25" t="s">
        <v>9109</v>
      </c>
      <c r="F2389" s="26" t="s">
        <v>9110</v>
      </c>
      <c r="G2389" s="27">
        <v>18251.650000000001</v>
      </c>
      <c r="H2389" s="27">
        <v>210000</v>
      </c>
      <c r="I2389" s="30">
        <v>2025</v>
      </c>
    </row>
    <row r="2390" spans="1:9" ht="16.5" customHeight="1">
      <c r="A2390" s="18"/>
      <c r="B2390" s="19" t="s">
        <v>3463</v>
      </c>
      <c r="C2390" s="25">
        <v>82</v>
      </c>
      <c r="D2390" s="19">
        <v>1229056</v>
      </c>
      <c r="E2390" s="25" t="s">
        <v>9111</v>
      </c>
      <c r="F2390" s="26" t="s">
        <v>9112</v>
      </c>
      <c r="G2390" s="27">
        <v>19324.689999999999</v>
      </c>
      <c r="H2390" s="27">
        <v>125000</v>
      </c>
      <c r="I2390" s="30">
        <v>2026</v>
      </c>
    </row>
    <row r="2391" spans="1:9" ht="16.5" customHeight="1">
      <c r="A2391" s="18"/>
      <c r="B2391" s="19" t="s">
        <v>3463</v>
      </c>
      <c r="C2391" s="25">
        <v>83</v>
      </c>
      <c r="D2391" s="19">
        <v>1229168</v>
      </c>
      <c r="E2391" s="25" t="s">
        <v>9113</v>
      </c>
      <c r="F2391" s="26" t="s">
        <v>9114</v>
      </c>
      <c r="G2391" s="27">
        <v>112034.45</v>
      </c>
      <c r="H2391" s="27">
        <v>225000</v>
      </c>
      <c r="I2391" s="30">
        <v>2025</v>
      </c>
    </row>
    <row r="2392" spans="1:9" ht="16.5" customHeight="1">
      <c r="A2392" s="18"/>
      <c r="B2392" s="19" t="s">
        <v>3463</v>
      </c>
      <c r="C2392" s="25">
        <v>84</v>
      </c>
      <c r="D2392" s="19">
        <v>1229007</v>
      </c>
      <c r="E2392" s="25" t="s">
        <v>9115</v>
      </c>
      <c r="F2392" s="26" t="s">
        <v>9116</v>
      </c>
      <c r="G2392" s="27">
        <v>7678.2</v>
      </c>
      <c r="H2392" s="27">
        <v>80000</v>
      </c>
      <c r="I2392" s="30">
        <v>2026</v>
      </c>
    </row>
    <row r="2393" spans="1:9" ht="27" customHeight="1">
      <c r="A2393" s="18"/>
      <c r="B2393" s="19" t="s">
        <v>3463</v>
      </c>
      <c r="C2393" s="25">
        <v>85</v>
      </c>
      <c r="D2393" s="19">
        <v>1241617</v>
      </c>
      <c r="E2393" s="25" t="s">
        <v>9117</v>
      </c>
      <c r="F2393" s="26" t="s">
        <v>9118</v>
      </c>
      <c r="G2393" s="27">
        <v>12764.5</v>
      </c>
      <c r="H2393" s="27">
        <v>125000</v>
      </c>
      <c r="I2393" s="30">
        <v>2025</v>
      </c>
    </row>
    <row r="2394" spans="1:9" ht="26.25" customHeight="1">
      <c r="A2394" s="18"/>
      <c r="B2394" s="19" t="s">
        <v>3463</v>
      </c>
      <c r="C2394" s="25">
        <v>86</v>
      </c>
      <c r="D2394" s="19">
        <v>1250869</v>
      </c>
      <c r="E2394" s="25" t="s">
        <v>9119</v>
      </c>
      <c r="F2394" s="26" t="s">
        <v>9120</v>
      </c>
      <c r="G2394" s="27">
        <v>3709.23</v>
      </c>
      <c r="H2394" s="27">
        <v>150000</v>
      </c>
      <c r="I2394" s="30">
        <v>2025</v>
      </c>
    </row>
    <row r="2395" spans="1:9" ht="16.5" customHeight="1">
      <c r="A2395" s="18"/>
      <c r="B2395" s="19" t="s">
        <v>3463</v>
      </c>
      <c r="C2395" s="25">
        <v>87</v>
      </c>
      <c r="D2395" s="19">
        <v>1229937</v>
      </c>
      <c r="E2395" s="25" t="s">
        <v>9121</v>
      </c>
      <c r="F2395" s="26" t="s">
        <v>9122</v>
      </c>
      <c r="G2395" s="27">
        <v>94050.68</v>
      </c>
      <c r="H2395" s="27">
        <v>160000</v>
      </c>
      <c r="I2395" s="30">
        <v>2025</v>
      </c>
    </row>
    <row r="2396" spans="1:9" ht="24.75" customHeight="1">
      <c r="A2396" s="18"/>
      <c r="B2396" s="19" t="s">
        <v>3463</v>
      </c>
      <c r="C2396" s="25">
        <v>88</v>
      </c>
      <c r="D2396" s="19">
        <v>1226099</v>
      </c>
      <c r="E2396" s="25" t="s">
        <v>9099</v>
      </c>
      <c r="F2396" s="26" t="s">
        <v>9123</v>
      </c>
      <c r="G2396" s="27">
        <v>40245.64</v>
      </c>
      <c r="H2396" s="27">
        <v>140000</v>
      </c>
      <c r="I2396" s="30">
        <v>2025</v>
      </c>
    </row>
    <row r="2397" spans="1:9" ht="26.25" customHeight="1">
      <c r="A2397" s="18"/>
      <c r="B2397" s="19" t="s">
        <v>3463</v>
      </c>
      <c r="C2397" s="25">
        <v>89</v>
      </c>
      <c r="D2397" s="19">
        <v>1243379</v>
      </c>
      <c r="E2397" s="25" t="s">
        <v>9124</v>
      </c>
      <c r="F2397" s="26" t="s">
        <v>9125</v>
      </c>
      <c r="G2397" s="27">
        <v>1602.9</v>
      </c>
      <c r="H2397" s="27">
        <v>110000</v>
      </c>
      <c r="I2397" s="30">
        <v>2026</v>
      </c>
    </row>
    <row r="2398" spans="1:9" ht="25.5" customHeight="1">
      <c r="A2398" s="18"/>
      <c r="B2398" s="19" t="s">
        <v>3463</v>
      </c>
      <c r="C2398" s="25">
        <v>90</v>
      </c>
      <c r="D2398" s="19">
        <v>1243159</v>
      </c>
      <c r="E2398" s="25" t="s">
        <v>9126</v>
      </c>
      <c r="F2398" s="26" t="s">
        <v>9127</v>
      </c>
      <c r="G2398" s="27">
        <v>40558.65</v>
      </c>
      <c r="H2398" s="27">
        <v>110000</v>
      </c>
      <c r="I2398" s="30">
        <v>2026</v>
      </c>
    </row>
    <row r="2399" spans="1:9" ht="24.75" customHeight="1">
      <c r="A2399" s="18"/>
      <c r="B2399" s="19" t="s">
        <v>3463</v>
      </c>
      <c r="C2399" s="25">
        <v>91</v>
      </c>
      <c r="D2399" s="19">
        <v>1226743</v>
      </c>
      <c r="E2399" s="25" t="s">
        <v>9128</v>
      </c>
      <c r="F2399" s="26" t="s">
        <v>9129</v>
      </c>
      <c r="G2399" s="27">
        <v>2620.1799999999998</v>
      </c>
      <c r="H2399" s="27">
        <v>190000</v>
      </c>
      <c r="I2399" s="30">
        <v>2025</v>
      </c>
    </row>
    <row r="2400" spans="1:9" ht="27" customHeight="1">
      <c r="A2400" s="18"/>
      <c r="B2400" s="19" t="s">
        <v>3463</v>
      </c>
      <c r="C2400" s="25">
        <v>92</v>
      </c>
      <c r="D2400" s="19">
        <v>1242566</v>
      </c>
      <c r="E2400" s="25" t="s">
        <v>9130</v>
      </c>
      <c r="F2400" s="26" t="s">
        <v>9131</v>
      </c>
      <c r="G2400" s="27">
        <v>42516</v>
      </c>
      <c r="H2400" s="27">
        <v>105000</v>
      </c>
      <c r="I2400" s="30">
        <v>2026</v>
      </c>
    </row>
    <row r="2401" spans="1:9" ht="27" customHeight="1">
      <c r="A2401" s="18"/>
      <c r="B2401" s="19" t="s">
        <v>3463</v>
      </c>
      <c r="C2401" s="25">
        <v>93</v>
      </c>
      <c r="D2401" s="19">
        <v>1242862</v>
      </c>
      <c r="E2401" s="25" t="s">
        <v>9132</v>
      </c>
      <c r="F2401" s="26" t="s">
        <v>9133</v>
      </c>
      <c r="G2401" s="27">
        <v>19074.900000000001</v>
      </c>
      <c r="H2401" s="27">
        <v>125000</v>
      </c>
      <c r="I2401" s="30">
        <v>2025</v>
      </c>
    </row>
    <row r="2402" spans="1:9" ht="26.25" customHeight="1">
      <c r="A2402" s="18"/>
      <c r="B2402" s="19" t="s">
        <v>3463</v>
      </c>
      <c r="C2402" s="25">
        <v>94</v>
      </c>
      <c r="D2402" s="19">
        <v>1445592</v>
      </c>
      <c r="E2402" s="25" t="s">
        <v>9134</v>
      </c>
      <c r="F2402" s="26" t="s">
        <v>9135</v>
      </c>
      <c r="G2402" s="27">
        <v>10332.36</v>
      </c>
      <c r="H2402" s="27">
        <v>190000</v>
      </c>
      <c r="I2402" s="30">
        <v>2025</v>
      </c>
    </row>
    <row r="2403" spans="1:9" ht="38.25" customHeight="1">
      <c r="A2403" s="18"/>
      <c r="B2403" s="19" t="s">
        <v>3463</v>
      </c>
      <c r="C2403" s="25">
        <v>95</v>
      </c>
      <c r="D2403" s="19">
        <v>1227632</v>
      </c>
      <c r="E2403" s="25" t="s">
        <v>9136</v>
      </c>
      <c r="F2403" s="26" t="s">
        <v>9137</v>
      </c>
      <c r="G2403" s="27">
        <v>13907.57</v>
      </c>
      <c r="H2403" s="27">
        <v>190000</v>
      </c>
      <c r="I2403" s="30">
        <v>2025</v>
      </c>
    </row>
    <row r="2404" spans="1:9" ht="26.25" customHeight="1">
      <c r="A2404" s="18"/>
      <c r="B2404" s="19" t="s">
        <v>3463</v>
      </c>
      <c r="C2404" s="25">
        <v>96</v>
      </c>
      <c r="D2404" s="19">
        <v>1229032</v>
      </c>
      <c r="E2404" s="25" t="s">
        <v>9138</v>
      </c>
      <c r="F2404" s="26" t="s">
        <v>9139</v>
      </c>
      <c r="G2404" s="27">
        <v>212283.67</v>
      </c>
      <c r="H2404" s="27">
        <v>210000</v>
      </c>
      <c r="I2404" s="30">
        <v>2025</v>
      </c>
    </row>
    <row r="2405" spans="1:9" ht="25.5" customHeight="1">
      <c r="A2405" s="18"/>
      <c r="B2405" s="19" t="s">
        <v>3463</v>
      </c>
      <c r="C2405" s="25">
        <v>97</v>
      </c>
      <c r="D2405" s="19">
        <v>1241837</v>
      </c>
      <c r="E2405" s="25" t="s">
        <v>9140</v>
      </c>
      <c r="F2405" s="26" t="s">
        <v>9141</v>
      </c>
      <c r="G2405" s="27">
        <v>1361.6</v>
      </c>
      <c r="H2405" s="27">
        <v>125000</v>
      </c>
      <c r="I2405" s="30">
        <v>2026</v>
      </c>
    </row>
    <row r="2406" spans="1:9" ht="26.25" customHeight="1">
      <c r="A2406" s="18"/>
      <c r="B2406" s="19" t="s">
        <v>3463</v>
      </c>
      <c r="C2406" s="25">
        <v>98</v>
      </c>
      <c r="D2406" s="19">
        <v>1228013</v>
      </c>
      <c r="E2406" s="25" t="s">
        <v>9007</v>
      </c>
      <c r="F2406" s="26" t="s">
        <v>9142</v>
      </c>
      <c r="G2406" s="27">
        <v>217520.15</v>
      </c>
      <c r="H2406" s="27">
        <v>140000</v>
      </c>
      <c r="I2406" s="30">
        <v>2025</v>
      </c>
    </row>
    <row r="2407" spans="1:9" ht="25.5" customHeight="1">
      <c r="A2407" s="18"/>
      <c r="B2407" s="19" t="s">
        <v>3463</v>
      </c>
      <c r="C2407" s="25">
        <v>99</v>
      </c>
      <c r="D2407" s="19">
        <v>1226169</v>
      </c>
      <c r="E2407" s="25" t="s">
        <v>9143</v>
      </c>
      <c r="F2407" s="26" t="s">
        <v>9144</v>
      </c>
      <c r="G2407" s="27">
        <v>51203.63</v>
      </c>
      <c r="H2407" s="27">
        <v>90000</v>
      </c>
      <c r="I2407" s="30">
        <v>2025</v>
      </c>
    </row>
    <row r="2408" spans="1:9" ht="25.5" customHeight="1">
      <c r="A2408" s="18"/>
      <c r="B2408" s="19" t="s">
        <v>3463</v>
      </c>
      <c r="C2408" s="25">
        <v>100</v>
      </c>
      <c r="D2408" s="19">
        <v>1243184</v>
      </c>
      <c r="E2408" s="25" t="s">
        <v>9145</v>
      </c>
      <c r="F2408" s="26" t="s">
        <v>9146</v>
      </c>
      <c r="G2408" s="27">
        <v>12403.65</v>
      </c>
      <c r="H2408" s="27">
        <v>50000</v>
      </c>
      <c r="I2408" s="30">
        <v>2025</v>
      </c>
    </row>
    <row r="2409" spans="1:9" ht="25.5" customHeight="1">
      <c r="A2409" s="18"/>
      <c r="B2409" s="19" t="s">
        <v>3463</v>
      </c>
      <c r="C2409" s="25">
        <v>101</v>
      </c>
      <c r="D2409" s="19">
        <v>1227739</v>
      </c>
      <c r="E2409" s="25" t="s">
        <v>9147</v>
      </c>
      <c r="F2409" s="26" t="s">
        <v>9148</v>
      </c>
      <c r="G2409" s="27">
        <v>5782.39</v>
      </c>
      <c r="H2409" s="27">
        <v>155000</v>
      </c>
      <c r="I2409" s="30">
        <v>2025</v>
      </c>
    </row>
    <row r="2410" spans="1:9" ht="25.5" customHeight="1">
      <c r="A2410" s="18"/>
      <c r="B2410" s="19" t="s">
        <v>3463</v>
      </c>
      <c r="C2410" s="25">
        <v>102</v>
      </c>
      <c r="D2410" s="19">
        <v>1240812</v>
      </c>
      <c r="E2410" s="25" t="s">
        <v>9149</v>
      </c>
      <c r="F2410" s="26" t="s">
        <v>9150</v>
      </c>
      <c r="G2410" s="27">
        <v>12492.64</v>
      </c>
      <c r="H2410" s="27">
        <v>100000</v>
      </c>
      <c r="I2410" s="30">
        <v>2026</v>
      </c>
    </row>
    <row r="2411" spans="1:9" ht="25.5" customHeight="1">
      <c r="A2411" s="18"/>
      <c r="B2411" s="19" t="s">
        <v>3463</v>
      </c>
      <c r="C2411" s="25">
        <v>103</v>
      </c>
      <c r="D2411" s="19">
        <v>1456316</v>
      </c>
      <c r="E2411" s="25" t="s">
        <v>9151</v>
      </c>
      <c r="F2411" s="26" t="s">
        <v>9152</v>
      </c>
      <c r="G2411" s="27">
        <v>216784.71</v>
      </c>
      <c r="H2411" s="27">
        <v>220000</v>
      </c>
      <c r="I2411" s="30">
        <v>2025</v>
      </c>
    </row>
    <row r="2412" spans="1:9" ht="28.5" customHeight="1">
      <c r="A2412" s="18"/>
      <c r="B2412" s="19" t="s">
        <v>3463</v>
      </c>
      <c r="C2412" s="25">
        <v>104</v>
      </c>
      <c r="D2412" s="19">
        <v>1245660</v>
      </c>
      <c r="E2412" s="25" t="s">
        <v>9153</v>
      </c>
      <c r="F2412" s="26" t="s">
        <v>9154</v>
      </c>
      <c r="G2412" s="27">
        <v>3312.74</v>
      </c>
      <c r="H2412" s="27">
        <v>205000</v>
      </c>
      <c r="I2412" s="30">
        <v>2026</v>
      </c>
    </row>
    <row r="2413" spans="1:9" ht="16.5" customHeight="1">
      <c r="A2413" s="18"/>
      <c r="B2413" s="19" t="s">
        <v>3463</v>
      </c>
      <c r="C2413" s="25">
        <v>105</v>
      </c>
      <c r="D2413" s="19">
        <v>1245453</v>
      </c>
      <c r="E2413" s="25" t="s">
        <v>9155</v>
      </c>
      <c r="F2413" s="26" t="s">
        <v>9156</v>
      </c>
      <c r="G2413" s="27">
        <v>3078.03</v>
      </c>
      <c r="H2413" s="27">
        <v>155000</v>
      </c>
      <c r="I2413" s="30">
        <v>2026</v>
      </c>
    </row>
    <row r="2414" spans="1:9" ht="16.5" customHeight="1">
      <c r="A2414" s="18"/>
      <c r="B2414" s="19" t="s">
        <v>3463</v>
      </c>
      <c r="C2414" s="25">
        <v>106</v>
      </c>
      <c r="D2414" s="19">
        <v>1245563</v>
      </c>
      <c r="E2414" s="25" t="s">
        <v>9157</v>
      </c>
      <c r="F2414" s="26" t="s">
        <v>9158</v>
      </c>
      <c r="G2414" s="27">
        <v>1200.8800000000001</v>
      </c>
      <c r="H2414" s="27">
        <v>210000</v>
      </c>
      <c r="I2414" s="30">
        <v>2026</v>
      </c>
    </row>
    <row r="2415" spans="1:9" ht="26.25" customHeight="1">
      <c r="A2415" s="18"/>
      <c r="B2415" s="19" t="s">
        <v>3463</v>
      </c>
      <c r="C2415" s="25">
        <v>107</v>
      </c>
      <c r="D2415" s="19">
        <v>1245520</v>
      </c>
      <c r="E2415" s="25" t="s">
        <v>9159</v>
      </c>
      <c r="F2415" s="26" t="s">
        <v>9160</v>
      </c>
      <c r="G2415" s="27">
        <v>2385.87</v>
      </c>
      <c r="H2415" s="27">
        <v>160000</v>
      </c>
      <c r="I2415" s="30">
        <v>2026</v>
      </c>
    </row>
    <row r="2416" spans="1:9" ht="26.25" customHeight="1">
      <c r="A2416" s="18"/>
      <c r="B2416" s="19" t="s">
        <v>3463</v>
      </c>
      <c r="C2416" s="25">
        <v>108</v>
      </c>
      <c r="D2416" s="19">
        <v>1232874</v>
      </c>
      <c r="E2416" s="25" t="s">
        <v>9161</v>
      </c>
      <c r="F2416" s="26" t="s">
        <v>9162</v>
      </c>
      <c r="G2416" s="27">
        <v>12621.05</v>
      </c>
      <c r="H2416" s="27">
        <v>50000</v>
      </c>
      <c r="I2416" s="30">
        <v>2026</v>
      </c>
    </row>
    <row r="2417" spans="1:10" ht="27" customHeight="1">
      <c r="A2417" s="18"/>
      <c r="B2417" s="19" t="s">
        <v>3463</v>
      </c>
      <c r="C2417" s="25">
        <v>109</v>
      </c>
      <c r="D2417" s="19">
        <v>7999992</v>
      </c>
      <c r="E2417" s="25" t="s">
        <v>9163</v>
      </c>
      <c r="F2417" s="26" t="s">
        <v>9164</v>
      </c>
      <c r="G2417" s="27"/>
      <c r="H2417" s="27">
        <v>155000</v>
      </c>
      <c r="I2417" s="30">
        <v>2026</v>
      </c>
    </row>
    <row r="2418" spans="1:10" ht="16.5" customHeight="1">
      <c r="A2418" s="18"/>
      <c r="B2418" s="19" t="s">
        <v>3463</v>
      </c>
      <c r="C2418" s="25">
        <v>110</v>
      </c>
      <c r="D2418" s="19">
        <v>7999993</v>
      </c>
      <c r="E2418" s="25" t="s">
        <v>9165</v>
      </c>
      <c r="F2418" s="26" t="s">
        <v>9166</v>
      </c>
      <c r="G2418" s="27"/>
      <c r="H2418" s="27">
        <v>180000</v>
      </c>
      <c r="I2418" s="30">
        <v>2026</v>
      </c>
    </row>
    <row r="2419" spans="1:10" ht="16.5" customHeight="1">
      <c r="A2419" s="18"/>
      <c r="B2419" s="19" t="s">
        <v>3463</v>
      </c>
      <c r="C2419" s="25">
        <v>111</v>
      </c>
      <c r="D2419" s="19">
        <v>7999994</v>
      </c>
      <c r="E2419" s="25" t="s">
        <v>9167</v>
      </c>
      <c r="F2419" s="26" t="s">
        <v>9168</v>
      </c>
      <c r="G2419" s="27"/>
      <c r="H2419" s="27">
        <v>100000</v>
      </c>
      <c r="I2419" s="30">
        <v>2026</v>
      </c>
    </row>
    <row r="2420" spans="1:10" ht="16.5" customHeight="1">
      <c r="A2420" s="18"/>
      <c r="B2420" s="19" t="s">
        <v>3463</v>
      </c>
      <c r="C2420" s="25">
        <v>112</v>
      </c>
      <c r="D2420" s="19">
        <v>7999995</v>
      </c>
      <c r="E2420" s="25" t="s">
        <v>9169</v>
      </c>
      <c r="F2420" s="26" t="s">
        <v>9170</v>
      </c>
      <c r="G2420" s="27"/>
      <c r="H2420" s="27">
        <v>130000</v>
      </c>
      <c r="I2420" s="30">
        <v>2026</v>
      </c>
    </row>
    <row r="2421" spans="1:10" ht="15" customHeight="1">
      <c r="A2421" s="18"/>
      <c r="B2421" s="19" t="s">
        <v>3463</v>
      </c>
      <c r="C2421" s="25">
        <v>113</v>
      </c>
      <c r="D2421" s="19">
        <v>7999996</v>
      </c>
      <c r="E2421" s="25" t="s">
        <v>9171</v>
      </c>
      <c r="F2421" s="26" t="s">
        <v>9172</v>
      </c>
      <c r="G2421" s="27"/>
      <c r="H2421" s="27">
        <v>90000</v>
      </c>
      <c r="I2421" s="30">
        <v>2026</v>
      </c>
    </row>
    <row r="2422" spans="1:10" ht="17.25" customHeight="1">
      <c r="A2422" s="18">
        <v>80</v>
      </c>
      <c r="B2422" s="19" t="s">
        <v>3553</v>
      </c>
      <c r="C2422" s="25">
        <v>1</v>
      </c>
      <c r="D2422" s="19">
        <v>1246545</v>
      </c>
      <c r="E2422" s="19" t="s">
        <v>9173</v>
      </c>
      <c r="F2422" s="30" t="s">
        <v>9174</v>
      </c>
      <c r="G2422" s="27">
        <v>28490.959999999999</v>
      </c>
      <c r="H2422" s="29">
        <v>38500</v>
      </c>
      <c r="I2422" s="30">
        <v>2024</v>
      </c>
    </row>
    <row r="2423" spans="1:10" ht="16.5" customHeight="1">
      <c r="A2423" s="18"/>
      <c r="B2423" s="19" t="s">
        <v>3553</v>
      </c>
      <c r="C2423" s="25">
        <v>2</v>
      </c>
      <c r="D2423" s="19">
        <v>1246396</v>
      </c>
      <c r="E2423" s="25" t="s">
        <v>9175</v>
      </c>
      <c r="F2423" s="30" t="s">
        <v>9176</v>
      </c>
      <c r="G2423" s="27">
        <v>103235.66</v>
      </c>
      <c r="H2423" s="29">
        <v>142500</v>
      </c>
      <c r="I2423" s="30">
        <v>2025</v>
      </c>
    </row>
    <row r="2424" spans="1:10" ht="16.5" customHeight="1">
      <c r="A2424" s="18"/>
      <c r="B2424" s="19" t="s">
        <v>3553</v>
      </c>
      <c r="C2424" s="25">
        <v>3</v>
      </c>
      <c r="D2424" s="19">
        <v>1246447</v>
      </c>
      <c r="E2424" s="25" t="s">
        <v>9177</v>
      </c>
      <c r="F2424" s="30" t="s">
        <v>9178</v>
      </c>
      <c r="G2424" s="27">
        <v>63250</v>
      </c>
      <c r="H2424" s="27">
        <v>390000</v>
      </c>
      <c r="I2424" s="30">
        <v>2026</v>
      </c>
    </row>
    <row r="2425" spans="1:10" ht="17.25" customHeight="1">
      <c r="A2425" s="18">
        <v>81</v>
      </c>
      <c r="B2425" s="19" t="s">
        <v>3571</v>
      </c>
      <c r="C2425" s="25">
        <v>1</v>
      </c>
      <c r="D2425" s="19">
        <v>1249569</v>
      </c>
      <c r="E2425" s="19" t="s">
        <v>9179</v>
      </c>
      <c r="F2425" s="31" t="s">
        <v>9180</v>
      </c>
      <c r="G2425" s="27">
        <v>17773.599999999999</v>
      </c>
      <c r="H2425" s="29"/>
      <c r="I2425" s="30">
        <v>2024</v>
      </c>
    </row>
    <row r="2426" spans="1:10" ht="16.5" customHeight="1">
      <c r="A2426" s="18"/>
      <c r="B2426" s="19" t="s">
        <v>3571</v>
      </c>
      <c r="C2426" s="25">
        <v>2</v>
      </c>
      <c r="D2426" s="19">
        <v>1266415</v>
      </c>
      <c r="E2426" s="25" t="s">
        <v>9181</v>
      </c>
      <c r="F2426" s="26" t="s">
        <v>9182</v>
      </c>
      <c r="G2426" s="27">
        <v>16952</v>
      </c>
      <c r="H2426" s="29"/>
      <c r="I2426" s="30">
        <v>2024</v>
      </c>
    </row>
    <row r="2427" spans="1:10" ht="17.25" customHeight="1">
      <c r="A2427" s="18">
        <v>82</v>
      </c>
      <c r="B2427" s="19" t="s">
        <v>3575</v>
      </c>
      <c r="C2427" s="25">
        <v>1</v>
      </c>
      <c r="D2427" s="25">
        <v>1234709</v>
      </c>
      <c r="E2427" s="25" t="s">
        <v>9183</v>
      </c>
      <c r="F2427" s="26" t="s">
        <v>9184</v>
      </c>
      <c r="G2427" s="27">
        <v>167162.84</v>
      </c>
      <c r="H2427" s="29"/>
      <c r="I2427" s="30" t="s">
        <v>8109</v>
      </c>
      <c r="J2427" s="32"/>
    </row>
    <row r="2428" spans="1:10" ht="29.25" customHeight="1">
      <c r="A2428" s="18"/>
      <c r="B2428" s="19" t="s">
        <v>3575</v>
      </c>
      <c r="C2428" s="20">
        <v>2</v>
      </c>
      <c r="D2428" s="20">
        <v>1351675</v>
      </c>
      <c r="E2428" s="20" t="s">
        <v>9185</v>
      </c>
      <c r="F2428" s="43" t="s">
        <v>9186</v>
      </c>
      <c r="G2428" s="22">
        <v>37374.42</v>
      </c>
      <c r="H2428" s="24">
        <v>1933200</v>
      </c>
      <c r="I2428" s="23" t="s">
        <v>9187</v>
      </c>
      <c r="J2428" s="32"/>
    </row>
    <row r="2429" spans="1:10" ht="17.25" customHeight="1">
      <c r="A2429" s="18"/>
      <c r="B2429" s="19" t="s">
        <v>3575</v>
      </c>
      <c r="C2429" s="25">
        <v>3</v>
      </c>
      <c r="D2429" s="25">
        <v>1234659</v>
      </c>
      <c r="E2429" s="25" t="s">
        <v>9188</v>
      </c>
      <c r="F2429" s="26" t="s">
        <v>9189</v>
      </c>
      <c r="G2429" s="27">
        <v>3208.27</v>
      </c>
      <c r="H2429" s="29"/>
      <c r="I2429" s="30">
        <v>2024</v>
      </c>
      <c r="J2429" s="32"/>
    </row>
    <row r="2430" spans="1:10" ht="16.5" customHeight="1">
      <c r="A2430" s="18"/>
      <c r="B2430" s="19" t="s">
        <v>3575</v>
      </c>
      <c r="C2430" s="25">
        <v>4</v>
      </c>
      <c r="D2430" s="25">
        <v>1234568</v>
      </c>
      <c r="E2430" s="25" t="s">
        <v>9190</v>
      </c>
      <c r="F2430" s="26" t="s">
        <v>9191</v>
      </c>
      <c r="G2430" s="27">
        <v>5658.62</v>
      </c>
      <c r="H2430" s="29"/>
      <c r="I2430" s="30" t="s">
        <v>8109</v>
      </c>
      <c r="J2430" s="32"/>
    </row>
    <row r="2431" spans="1:10" ht="16.5" customHeight="1">
      <c r="A2431" s="18"/>
      <c r="B2431" s="19" t="s">
        <v>3575</v>
      </c>
      <c r="C2431" s="25">
        <v>5</v>
      </c>
      <c r="D2431" s="25">
        <v>1234555</v>
      </c>
      <c r="E2431" s="25" t="s">
        <v>9192</v>
      </c>
      <c r="F2431" s="26" t="s">
        <v>9193</v>
      </c>
      <c r="G2431" s="27">
        <v>16233.86</v>
      </c>
      <c r="H2431" s="29">
        <v>100000</v>
      </c>
      <c r="I2431" s="30" t="s">
        <v>8109</v>
      </c>
      <c r="J2431" s="32"/>
    </row>
    <row r="2432" spans="1:10">
      <c r="A2432" s="18"/>
      <c r="B2432" s="19" t="s">
        <v>3575</v>
      </c>
      <c r="C2432" s="25">
        <v>6</v>
      </c>
      <c r="D2432" s="25">
        <v>1234694</v>
      </c>
      <c r="E2432" s="25" t="s">
        <v>9194</v>
      </c>
      <c r="F2432" s="26" t="s">
        <v>9195</v>
      </c>
      <c r="G2432" s="27">
        <v>2510.5500000000002</v>
      </c>
      <c r="H2432" s="29"/>
      <c r="I2432" s="30">
        <v>2025</v>
      </c>
      <c r="J2432" s="32"/>
    </row>
    <row r="2433" spans="1:9" ht="16.5" customHeight="1">
      <c r="A2433" s="18"/>
      <c r="B2433" s="19" t="s">
        <v>3575</v>
      </c>
      <c r="C2433" s="25">
        <v>7</v>
      </c>
      <c r="D2433" s="25">
        <v>1444884</v>
      </c>
      <c r="E2433" s="25" t="s">
        <v>9196</v>
      </c>
      <c r="F2433" s="26" t="s">
        <v>9197</v>
      </c>
      <c r="G2433" s="27">
        <v>12851.49</v>
      </c>
      <c r="H2433" s="29"/>
      <c r="I2433" s="30" t="s">
        <v>8109</v>
      </c>
    </row>
    <row r="2434" spans="1:9" ht="16.5" customHeight="1">
      <c r="A2434" s="18"/>
      <c r="B2434" s="19" t="s">
        <v>3575</v>
      </c>
      <c r="C2434" s="25">
        <v>8</v>
      </c>
      <c r="D2434" s="25">
        <v>1234685</v>
      </c>
      <c r="E2434" s="25" t="s">
        <v>9198</v>
      </c>
      <c r="F2434" s="26" t="s">
        <v>9199</v>
      </c>
      <c r="G2434" s="27">
        <v>3129.89</v>
      </c>
      <c r="H2434" s="29"/>
      <c r="I2434" s="30">
        <v>2024</v>
      </c>
    </row>
    <row r="2435" spans="1:9" ht="16.5" customHeight="1">
      <c r="A2435" s="18"/>
      <c r="B2435" s="19" t="s">
        <v>3575</v>
      </c>
      <c r="C2435" s="25">
        <v>9</v>
      </c>
      <c r="D2435" s="25">
        <v>1234703</v>
      </c>
      <c r="E2435" s="25" t="s">
        <v>9200</v>
      </c>
      <c r="F2435" s="26" t="s">
        <v>9201</v>
      </c>
      <c r="G2435" s="27">
        <v>836.85</v>
      </c>
      <c r="H2435" s="29"/>
      <c r="I2435" s="30">
        <v>2024</v>
      </c>
    </row>
    <row r="2436" spans="1:9">
      <c r="A2436" s="18"/>
      <c r="B2436" s="19" t="s">
        <v>3575</v>
      </c>
      <c r="C2436" s="25">
        <v>10</v>
      </c>
      <c r="D2436" s="25">
        <v>1445143</v>
      </c>
      <c r="E2436" s="25" t="s">
        <v>9202</v>
      </c>
      <c r="F2436" s="26" t="s">
        <v>9203</v>
      </c>
      <c r="G2436" s="27">
        <v>8751.49</v>
      </c>
      <c r="H2436" s="29">
        <v>100000</v>
      </c>
      <c r="I2436" s="30">
        <v>2024</v>
      </c>
    </row>
    <row r="2437" spans="1:9" ht="16.5" customHeight="1">
      <c r="A2437" s="18"/>
      <c r="B2437" s="19" t="s">
        <v>3575</v>
      </c>
      <c r="C2437" s="25">
        <v>11</v>
      </c>
      <c r="D2437" s="25">
        <v>1234674</v>
      </c>
      <c r="E2437" s="25" t="s">
        <v>9204</v>
      </c>
      <c r="F2437" s="26" t="s">
        <v>9205</v>
      </c>
      <c r="G2437" s="27">
        <v>3066.15</v>
      </c>
      <c r="H2437" s="29"/>
      <c r="I2437" s="30">
        <v>2024</v>
      </c>
    </row>
    <row r="2438" spans="1:9" ht="16.5" customHeight="1">
      <c r="A2438" s="18"/>
      <c r="B2438" s="19" t="s">
        <v>3575</v>
      </c>
      <c r="C2438" s="25">
        <v>12</v>
      </c>
      <c r="D2438" s="25">
        <v>1234707</v>
      </c>
      <c r="E2438" s="25" t="s">
        <v>9206</v>
      </c>
      <c r="F2438" s="26" t="s">
        <v>9207</v>
      </c>
      <c r="G2438" s="27">
        <v>3347.4</v>
      </c>
      <c r="H2438" s="29"/>
      <c r="I2438" s="30">
        <v>2024</v>
      </c>
    </row>
    <row r="2439" spans="1:9" ht="16.5" customHeight="1">
      <c r="A2439" s="18"/>
      <c r="B2439" s="19" t="s">
        <v>3575</v>
      </c>
      <c r="C2439" s="25">
        <v>13</v>
      </c>
      <c r="D2439" s="25">
        <v>1234549</v>
      </c>
      <c r="E2439" s="25" t="s">
        <v>9208</v>
      </c>
      <c r="F2439" s="26" t="s">
        <v>9209</v>
      </c>
      <c r="G2439" s="27">
        <v>6392.46</v>
      </c>
      <c r="H2439" s="29"/>
      <c r="I2439" s="30">
        <v>2024</v>
      </c>
    </row>
    <row r="2440" spans="1:9" ht="16.5" customHeight="1">
      <c r="A2440" s="18"/>
      <c r="B2440" s="19" t="s">
        <v>3575</v>
      </c>
      <c r="C2440" s="25">
        <v>14</v>
      </c>
      <c r="D2440" s="25">
        <v>1234633</v>
      </c>
      <c r="E2440" s="25" t="s">
        <v>9210</v>
      </c>
      <c r="F2440" s="26" t="s">
        <v>9211</v>
      </c>
      <c r="G2440" s="27">
        <v>6139.97</v>
      </c>
      <c r="H2440" s="29"/>
      <c r="I2440" s="30" t="s">
        <v>8109</v>
      </c>
    </row>
    <row r="2441" spans="1:9" ht="16.5" customHeight="1">
      <c r="A2441" s="18"/>
      <c r="B2441" s="19" t="s">
        <v>3575</v>
      </c>
      <c r="C2441" s="25">
        <v>15</v>
      </c>
      <c r="D2441" s="25">
        <v>1234641</v>
      </c>
      <c r="E2441" s="25" t="s">
        <v>9212</v>
      </c>
      <c r="F2441" s="26" t="s">
        <v>9213</v>
      </c>
      <c r="G2441" s="27">
        <v>1994.28</v>
      </c>
      <c r="H2441" s="29"/>
      <c r="I2441" s="30">
        <v>2024</v>
      </c>
    </row>
    <row r="2442" spans="1:9" ht="16.5" customHeight="1">
      <c r="A2442" s="18"/>
      <c r="B2442" s="19" t="s">
        <v>3575</v>
      </c>
      <c r="C2442" s="25">
        <v>16</v>
      </c>
      <c r="D2442" s="25">
        <v>1234656</v>
      </c>
      <c r="E2442" s="25" t="s">
        <v>9214</v>
      </c>
      <c r="F2442" s="26" t="s">
        <v>9215</v>
      </c>
      <c r="G2442" s="27">
        <v>7412.1</v>
      </c>
      <c r="H2442" s="29"/>
      <c r="I2442" s="30">
        <v>2024</v>
      </c>
    </row>
    <row r="2443" spans="1:9" ht="16.5" customHeight="1">
      <c r="A2443" s="18"/>
      <c r="B2443" s="19" t="s">
        <v>3575</v>
      </c>
      <c r="C2443" s="25">
        <v>17</v>
      </c>
      <c r="D2443" s="25">
        <v>1234648</v>
      </c>
      <c r="E2443" s="25" t="s">
        <v>9216</v>
      </c>
      <c r="F2443" s="26" t="s">
        <v>9217</v>
      </c>
      <c r="G2443" s="27">
        <v>8662.84</v>
      </c>
      <c r="H2443" s="29"/>
      <c r="I2443" s="30">
        <v>2024</v>
      </c>
    </row>
    <row r="2444" spans="1:9" ht="16.5" customHeight="1">
      <c r="A2444" s="18"/>
      <c r="B2444" s="19" t="s">
        <v>3575</v>
      </c>
      <c r="C2444" s="25">
        <v>18</v>
      </c>
      <c r="D2444" s="25">
        <v>1234679</v>
      </c>
      <c r="E2444" s="25" t="s">
        <v>9218</v>
      </c>
      <c r="F2444" s="26" t="s">
        <v>9219</v>
      </c>
      <c r="G2444" s="27">
        <v>4542.8999999999996</v>
      </c>
      <c r="H2444" s="29"/>
      <c r="I2444" s="30">
        <v>2024</v>
      </c>
    </row>
    <row r="2445" spans="1:9" ht="16.5" customHeight="1">
      <c r="A2445" s="18"/>
      <c r="B2445" s="19" t="s">
        <v>3575</v>
      </c>
      <c r="C2445" s="25">
        <v>19</v>
      </c>
      <c r="D2445" s="25">
        <v>1234697</v>
      </c>
      <c r="E2445" s="25" t="s">
        <v>9220</v>
      </c>
      <c r="F2445" s="26" t="s">
        <v>9221</v>
      </c>
      <c r="G2445" s="27">
        <v>1929.62</v>
      </c>
      <c r="H2445" s="29"/>
      <c r="I2445" s="30">
        <v>2023</v>
      </c>
    </row>
    <row r="2446" spans="1:9" ht="16.5" customHeight="1">
      <c r="A2446" s="18"/>
      <c r="B2446" s="19" t="s">
        <v>3575</v>
      </c>
      <c r="C2446" s="25">
        <v>20</v>
      </c>
      <c r="D2446" s="25">
        <v>1234690</v>
      </c>
      <c r="E2446" s="25" t="s">
        <v>9222</v>
      </c>
      <c r="F2446" s="26" t="s">
        <v>9223</v>
      </c>
      <c r="G2446" s="27">
        <v>2749.55</v>
      </c>
      <c r="H2446" s="29"/>
      <c r="I2446" s="30">
        <v>2024</v>
      </c>
    </row>
    <row r="2447" spans="1:9" ht="16.5" customHeight="1">
      <c r="A2447" s="18"/>
      <c r="B2447" s="19" t="s">
        <v>3575</v>
      </c>
      <c r="C2447" s="25">
        <v>21</v>
      </c>
      <c r="D2447" s="25">
        <v>1445168</v>
      </c>
      <c r="E2447" s="25" t="s">
        <v>9224</v>
      </c>
      <c r="F2447" s="26" t="s">
        <v>9225</v>
      </c>
      <c r="G2447" s="27">
        <v>17988.79</v>
      </c>
      <c r="H2447" s="29"/>
      <c r="I2447" s="30">
        <v>2024</v>
      </c>
    </row>
    <row r="2448" spans="1:9" ht="16.5" customHeight="1">
      <c r="A2448" s="18"/>
      <c r="B2448" s="19" t="s">
        <v>3575</v>
      </c>
      <c r="C2448" s="25">
        <v>22</v>
      </c>
      <c r="D2448" s="25">
        <v>1234670</v>
      </c>
      <c r="E2448" s="25" t="s">
        <v>9226</v>
      </c>
      <c r="F2448" s="26" t="s">
        <v>9227</v>
      </c>
      <c r="G2448" s="27">
        <v>2630.1</v>
      </c>
      <c r="H2448" s="29"/>
      <c r="I2448" s="30">
        <v>2024</v>
      </c>
    </row>
    <row r="2449" spans="1:9" ht="24">
      <c r="A2449" s="18"/>
      <c r="B2449" s="19" t="s">
        <v>3575</v>
      </c>
      <c r="C2449" s="25">
        <v>23</v>
      </c>
      <c r="D2449" s="25">
        <v>1445483</v>
      </c>
      <c r="E2449" s="25" t="s">
        <v>9228</v>
      </c>
      <c r="F2449" s="26" t="s">
        <v>9229</v>
      </c>
      <c r="G2449" s="27">
        <v>8229.6</v>
      </c>
      <c r="H2449" s="29"/>
      <c r="I2449" s="30">
        <v>2025</v>
      </c>
    </row>
    <row r="2450" spans="1:9" ht="25.5" customHeight="1">
      <c r="A2450" s="18">
        <v>83</v>
      </c>
      <c r="B2450" s="19" t="s">
        <v>3596</v>
      </c>
      <c r="C2450" s="25">
        <v>1</v>
      </c>
      <c r="D2450" s="19">
        <v>1246056</v>
      </c>
      <c r="E2450" s="19" t="s">
        <v>9230</v>
      </c>
      <c r="F2450" s="30" t="s">
        <v>9231</v>
      </c>
      <c r="G2450" s="27">
        <v>49546.1</v>
      </c>
      <c r="H2450" s="29">
        <v>246000</v>
      </c>
      <c r="I2450" s="30">
        <v>2025</v>
      </c>
    </row>
    <row r="2451" spans="1:9" ht="24">
      <c r="A2451" s="18">
        <v>84</v>
      </c>
      <c r="B2451" s="19" t="s">
        <v>3663</v>
      </c>
      <c r="C2451" s="25">
        <v>1</v>
      </c>
      <c r="D2451" s="19">
        <v>1445344</v>
      </c>
      <c r="E2451" s="19" t="s">
        <v>9232</v>
      </c>
      <c r="F2451" s="30" t="s">
        <v>9233</v>
      </c>
      <c r="G2451" s="83">
        <v>3848868.43</v>
      </c>
      <c r="H2451" s="84"/>
      <c r="I2451" s="30">
        <v>2024</v>
      </c>
    </row>
    <row r="2452" spans="1:9" ht="16.5" customHeight="1">
      <c r="A2452" s="18"/>
      <c r="B2452" s="19" t="s">
        <v>3663</v>
      </c>
      <c r="C2452" s="25">
        <v>2</v>
      </c>
      <c r="D2452" s="19">
        <v>1244901</v>
      </c>
      <c r="E2452" s="25" t="s">
        <v>9234</v>
      </c>
      <c r="F2452" s="26" t="s">
        <v>9235</v>
      </c>
      <c r="G2452" s="83">
        <v>484218.74</v>
      </c>
      <c r="H2452" s="84"/>
      <c r="I2452" s="30">
        <v>2024</v>
      </c>
    </row>
    <row r="2453" spans="1:9">
      <c r="A2453" s="18"/>
      <c r="B2453" s="19" t="s">
        <v>3663</v>
      </c>
      <c r="C2453" s="25">
        <v>3</v>
      </c>
      <c r="D2453" s="19">
        <v>1284774</v>
      </c>
      <c r="E2453" s="25" t="s">
        <v>9236</v>
      </c>
      <c r="F2453" s="19" t="s">
        <v>9237</v>
      </c>
      <c r="G2453" s="83">
        <v>960.96</v>
      </c>
      <c r="H2453" s="83">
        <v>98666.81</v>
      </c>
      <c r="I2453" s="30">
        <v>2024</v>
      </c>
    </row>
    <row r="2454" spans="1:9" ht="16.5" customHeight="1">
      <c r="A2454" s="18"/>
      <c r="B2454" s="19" t="s">
        <v>3663</v>
      </c>
      <c r="C2454" s="25">
        <v>4</v>
      </c>
      <c r="D2454" s="19">
        <v>1226574</v>
      </c>
      <c r="E2454" s="25" t="s">
        <v>9238</v>
      </c>
      <c r="F2454" s="26" t="s">
        <v>9239</v>
      </c>
      <c r="G2454" s="114">
        <v>9150.75</v>
      </c>
      <c r="H2454" s="27"/>
      <c r="I2454" s="30">
        <v>2024</v>
      </c>
    </row>
    <row r="2455" spans="1:9" ht="16.5" customHeight="1">
      <c r="A2455" s="18"/>
      <c r="B2455" s="19" t="s">
        <v>3663</v>
      </c>
      <c r="C2455" s="25">
        <v>5</v>
      </c>
      <c r="D2455" s="19">
        <v>1246164</v>
      </c>
      <c r="E2455" s="25" t="s">
        <v>9240</v>
      </c>
      <c r="F2455" s="26" t="s">
        <v>9241</v>
      </c>
      <c r="G2455" s="85">
        <v>155538.25</v>
      </c>
      <c r="H2455" s="83"/>
      <c r="I2455" s="30">
        <v>2024</v>
      </c>
    </row>
    <row r="2456" spans="1:9" ht="16.5" customHeight="1">
      <c r="A2456" s="18"/>
      <c r="B2456" s="19" t="s">
        <v>3663</v>
      </c>
      <c r="C2456" s="25">
        <v>6</v>
      </c>
      <c r="D2456" s="19">
        <v>1244172</v>
      </c>
      <c r="E2456" s="25" t="s">
        <v>9242</v>
      </c>
      <c r="F2456" s="26" t="s">
        <v>9243</v>
      </c>
      <c r="G2456" s="85">
        <v>96454.02</v>
      </c>
      <c r="H2456" s="83"/>
      <c r="I2456" s="30">
        <v>2024</v>
      </c>
    </row>
    <row r="2457" spans="1:9" ht="16.5" customHeight="1">
      <c r="A2457" s="18"/>
      <c r="B2457" s="19" t="s">
        <v>3663</v>
      </c>
      <c r="C2457" s="25">
        <v>7</v>
      </c>
      <c r="D2457" s="19">
        <v>1246198</v>
      </c>
      <c r="E2457" s="25" t="s">
        <v>9244</v>
      </c>
      <c r="F2457" s="26" t="s">
        <v>9245</v>
      </c>
      <c r="G2457" s="85">
        <v>38825.71</v>
      </c>
      <c r="H2457" s="83"/>
      <c r="I2457" s="30">
        <v>2024</v>
      </c>
    </row>
    <row r="2458" spans="1:9" ht="24">
      <c r="A2458" s="18"/>
      <c r="B2458" s="19" t="s">
        <v>3663</v>
      </c>
      <c r="C2458" s="25">
        <v>8</v>
      </c>
      <c r="D2458" s="19">
        <v>1244160</v>
      </c>
      <c r="E2458" s="25" t="s">
        <v>9246</v>
      </c>
      <c r="F2458" s="26" t="s">
        <v>9247</v>
      </c>
      <c r="G2458" s="85">
        <v>114699.54</v>
      </c>
      <c r="H2458" s="83"/>
      <c r="I2458" s="30">
        <v>2024</v>
      </c>
    </row>
    <row r="2459" spans="1:9">
      <c r="A2459" s="18"/>
      <c r="B2459" s="19" t="s">
        <v>3663</v>
      </c>
      <c r="C2459" s="25">
        <v>9</v>
      </c>
      <c r="D2459" s="19">
        <v>1243999</v>
      </c>
      <c r="E2459" s="25" t="s">
        <v>9248</v>
      </c>
      <c r="F2459" s="26" t="s">
        <v>3841</v>
      </c>
      <c r="G2459" s="85">
        <v>40066.22</v>
      </c>
      <c r="H2459" s="83"/>
      <c r="I2459" s="30">
        <v>2024</v>
      </c>
    </row>
    <row r="2460" spans="1:9" ht="16.5" customHeight="1">
      <c r="A2460" s="18"/>
      <c r="B2460" s="19" t="s">
        <v>3663</v>
      </c>
      <c r="C2460" s="25">
        <v>10</v>
      </c>
      <c r="D2460" s="19">
        <v>1244190</v>
      </c>
      <c r="E2460" s="25" t="s">
        <v>9249</v>
      </c>
      <c r="F2460" s="26" t="s">
        <v>9250</v>
      </c>
      <c r="G2460" s="85">
        <v>4185.92</v>
      </c>
      <c r="H2460" s="83"/>
      <c r="I2460" s="30">
        <v>2024</v>
      </c>
    </row>
    <row r="2461" spans="1:9" ht="16.5" customHeight="1">
      <c r="A2461" s="18"/>
      <c r="B2461" s="19" t="s">
        <v>3663</v>
      </c>
      <c r="C2461" s="25">
        <v>11</v>
      </c>
      <c r="D2461" s="19">
        <v>1226631</v>
      </c>
      <c r="E2461" s="25" t="s">
        <v>9251</v>
      </c>
      <c r="F2461" s="26" t="s">
        <v>9252</v>
      </c>
      <c r="G2461" s="85">
        <v>18684.38</v>
      </c>
      <c r="H2461" s="83"/>
      <c r="I2461" s="30">
        <v>2024</v>
      </c>
    </row>
    <row r="2462" spans="1:9" ht="16.5" customHeight="1">
      <c r="A2462" s="18"/>
      <c r="B2462" s="19" t="s">
        <v>3663</v>
      </c>
      <c r="C2462" s="25">
        <v>12</v>
      </c>
      <c r="D2462" s="19">
        <v>1245998</v>
      </c>
      <c r="E2462" s="25" t="s">
        <v>9253</v>
      </c>
      <c r="F2462" s="26" t="s">
        <v>9254</v>
      </c>
      <c r="G2462" s="85">
        <v>669.66</v>
      </c>
      <c r="H2462" s="83"/>
      <c r="I2462" s="30">
        <v>2024</v>
      </c>
    </row>
    <row r="2463" spans="1:9" ht="16.5" customHeight="1">
      <c r="A2463" s="18"/>
      <c r="B2463" s="19" t="s">
        <v>3663</v>
      </c>
      <c r="C2463" s="25">
        <v>13</v>
      </c>
      <c r="D2463" s="19">
        <v>1244298</v>
      </c>
      <c r="E2463" s="25" t="s">
        <v>9255</v>
      </c>
      <c r="F2463" s="26" t="s">
        <v>9256</v>
      </c>
      <c r="G2463" s="85">
        <v>1528.97</v>
      </c>
      <c r="H2463" s="83"/>
      <c r="I2463" s="30">
        <v>2024</v>
      </c>
    </row>
    <row r="2464" spans="1:9" ht="16.5" customHeight="1">
      <c r="A2464" s="18"/>
      <c r="B2464" s="19" t="s">
        <v>3663</v>
      </c>
      <c r="C2464" s="25">
        <v>14</v>
      </c>
      <c r="D2464" s="19">
        <v>1447315</v>
      </c>
      <c r="E2464" s="25" t="s">
        <v>9257</v>
      </c>
      <c r="F2464" s="26" t="s">
        <v>9258</v>
      </c>
      <c r="G2464" s="85">
        <v>21156.42</v>
      </c>
      <c r="H2464" s="83">
        <v>56803.35</v>
      </c>
      <c r="I2464" s="30">
        <v>2024</v>
      </c>
    </row>
    <row r="2465" spans="1:9" ht="15" customHeight="1">
      <c r="A2465" s="18"/>
      <c r="B2465" s="19" t="s">
        <v>3663</v>
      </c>
      <c r="C2465" s="25">
        <v>15</v>
      </c>
      <c r="D2465" s="19">
        <v>1352786</v>
      </c>
      <c r="E2465" s="25" t="s">
        <v>9259</v>
      </c>
      <c r="F2465" s="26" t="s">
        <v>9260</v>
      </c>
      <c r="G2465" s="83">
        <v>858</v>
      </c>
      <c r="H2465" s="83">
        <v>33414.36</v>
      </c>
      <c r="I2465" s="30">
        <v>2024</v>
      </c>
    </row>
    <row r="2466" spans="1:9" ht="15" customHeight="1">
      <c r="A2466" s="18"/>
      <c r="B2466" s="19" t="s">
        <v>3663</v>
      </c>
      <c r="C2466" s="25">
        <v>16</v>
      </c>
      <c r="D2466" s="19">
        <v>1238427</v>
      </c>
      <c r="E2466" s="25" t="s">
        <v>9261</v>
      </c>
      <c r="F2466" s="26" t="s">
        <v>9262</v>
      </c>
      <c r="G2466" s="85">
        <v>59458.71</v>
      </c>
      <c r="H2466" s="83"/>
      <c r="I2466" s="30">
        <v>2024</v>
      </c>
    </row>
    <row r="2467" spans="1:9" ht="15" customHeight="1">
      <c r="A2467" s="18"/>
      <c r="B2467" s="19" t="s">
        <v>3663</v>
      </c>
      <c r="C2467" s="25">
        <v>17</v>
      </c>
      <c r="D2467" s="19">
        <v>1246184</v>
      </c>
      <c r="E2467" s="25" t="s">
        <v>9263</v>
      </c>
      <c r="F2467" s="26" t="s">
        <v>9264</v>
      </c>
      <c r="G2467" s="85">
        <v>203317.4</v>
      </c>
      <c r="H2467" s="83"/>
      <c r="I2467" s="30">
        <v>2024</v>
      </c>
    </row>
    <row r="2468" spans="1:9" ht="15" customHeight="1">
      <c r="A2468" s="18"/>
      <c r="B2468" s="19" t="s">
        <v>3663</v>
      </c>
      <c r="C2468" s="25">
        <v>18</v>
      </c>
      <c r="D2468" s="19">
        <v>1244882</v>
      </c>
      <c r="E2468" s="25" t="s">
        <v>9265</v>
      </c>
      <c r="F2468" s="26" t="s">
        <v>9266</v>
      </c>
      <c r="G2468" s="85">
        <v>4324.7299999999996</v>
      </c>
      <c r="H2468" s="83"/>
      <c r="I2468" s="30">
        <v>2024</v>
      </c>
    </row>
    <row r="2469" spans="1:9" ht="15" customHeight="1">
      <c r="A2469" s="18"/>
      <c r="B2469" s="19" t="s">
        <v>3663</v>
      </c>
      <c r="C2469" s="25">
        <v>19</v>
      </c>
      <c r="D2469" s="19">
        <v>1251239</v>
      </c>
      <c r="E2469" s="25" t="s">
        <v>9267</v>
      </c>
      <c r="F2469" s="26" t="s">
        <v>9268</v>
      </c>
      <c r="G2469" s="85">
        <v>472.92</v>
      </c>
      <c r="H2469" s="83"/>
      <c r="I2469" s="30">
        <v>2024</v>
      </c>
    </row>
    <row r="2470" spans="1:9" ht="15" customHeight="1">
      <c r="A2470" s="18"/>
      <c r="B2470" s="19" t="s">
        <v>3663</v>
      </c>
      <c r="C2470" s="25">
        <v>20</v>
      </c>
      <c r="D2470" s="19">
        <v>1243624</v>
      </c>
      <c r="E2470" s="25" t="s">
        <v>9269</v>
      </c>
      <c r="F2470" s="26" t="s">
        <v>9270</v>
      </c>
      <c r="G2470" s="85">
        <v>238318.24</v>
      </c>
      <c r="H2470" s="83"/>
      <c r="I2470" s="30">
        <v>2024</v>
      </c>
    </row>
    <row r="2471" spans="1:9" ht="15" customHeight="1">
      <c r="A2471" s="18"/>
      <c r="B2471" s="19" t="s">
        <v>3663</v>
      </c>
      <c r="C2471" s="25">
        <v>21</v>
      </c>
      <c r="D2471" s="19">
        <v>1245033</v>
      </c>
      <c r="E2471" s="25" t="s">
        <v>9271</v>
      </c>
      <c r="F2471" s="26" t="s">
        <v>9272</v>
      </c>
      <c r="G2471" s="85">
        <v>7537.44</v>
      </c>
      <c r="H2471" s="83"/>
      <c r="I2471" s="30">
        <v>2024</v>
      </c>
    </row>
    <row r="2472" spans="1:9" ht="15" customHeight="1">
      <c r="A2472" s="18"/>
      <c r="B2472" s="19" t="s">
        <v>3663</v>
      </c>
      <c r="C2472" s="25">
        <v>22</v>
      </c>
      <c r="D2472" s="19">
        <v>1246594</v>
      </c>
      <c r="E2472" s="25" t="s">
        <v>9273</v>
      </c>
      <c r="F2472" s="26" t="s">
        <v>9274</v>
      </c>
      <c r="G2472" s="85">
        <v>4520.26</v>
      </c>
      <c r="H2472" s="83"/>
      <c r="I2472" s="30">
        <v>2024</v>
      </c>
    </row>
    <row r="2473" spans="1:9" ht="15" customHeight="1">
      <c r="A2473" s="18"/>
      <c r="B2473" s="19" t="s">
        <v>3663</v>
      </c>
      <c r="C2473" s="25">
        <v>23</v>
      </c>
      <c r="D2473" s="19">
        <v>1446609</v>
      </c>
      <c r="E2473" s="25" t="s">
        <v>9275</v>
      </c>
      <c r="F2473" s="26" t="s">
        <v>9276</v>
      </c>
      <c r="G2473" s="85">
        <v>858</v>
      </c>
      <c r="H2473" s="83"/>
      <c r="I2473" s="30">
        <v>2024</v>
      </c>
    </row>
    <row r="2474" spans="1:9" ht="15" customHeight="1">
      <c r="A2474" s="18"/>
      <c r="B2474" s="19" t="s">
        <v>3663</v>
      </c>
      <c r="C2474" s="25">
        <v>24</v>
      </c>
      <c r="D2474" s="19">
        <v>1246585</v>
      </c>
      <c r="E2474" s="25" t="s">
        <v>9277</v>
      </c>
      <c r="F2474" s="26" t="s">
        <v>3837</v>
      </c>
      <c r="G2474" s="85">
        <v>33093.019999999997</v>
      </c>
      <c r="H2474" s="83"/>
      <c r="I2474" s="30">
        <v>2024</v>
      </c>
    </row>
    <row r="2475" spans="1:9" ht="15" customHeight="1">
      <c r="A2475" s="18"/>
      <c r="B2475" s="19" t="s">
        <v>3663</v>
      </c>
      <c r="C2475" s="25">
        <v>25</v>
      </c>
      <c r="D2475" s="19">
        <v>1226670</v>
      </c>
      <c r="E2475" s="19" t="s">
        <v>9278</v>
      </c>
      <c r="F2475" s="19" t="s">
        <v>9279</v>
      </c>
      <c r="G2475" s="114">
        <v>8174.4</v>
      </c>
      <c r="H2475" s="27"/>
      <c r="I2475" s="30">
        <v>2024</v>
      </c>
    </row>
    <row r="2476" spans="1:9" ht="15" customHeight="1">
      <c r="A2476" s="18"/>
      <c r="B2476" s="19" t="s">
        <v>3663</v>
      </c>
      <c r="C2476" s="25">
        <v>26</v>
      </c>
      <c r="D2476" s="19">
        <v>1228132</v>
      </c>
      <c r="E2476" s="25" t="s">
        <v>9280</v>
      </c>
      <c r="F2476" s="26" t="s">
        <v>9281</v>
      </c>
      <c r="G2476" s="85">
        <v>7780</v>
      </c>
      <c r="H2476" s="27"/>
      <c r="I2476" s="30">
        <v>2024</v>
      </c>
    </row>
    <row r="2477" spans="1:9" ht="15" customHeight="1">
      <c r="A2477" s="18"/>
      <c r="B2477" s="19" t="s">
        <v>3663</v>
      </c>
      <c r="C2477" s="25">
        <v>27</v>
      </c>
      <c r="D2477" s="19">
        <v>1446137</v>
      </c>
      <c r="E2477" s="19" t="s">
        <v>9282</v>
      </c>
      <c r="F2477" s="19" t="s">
        <v>9283</v>
      </c>
      <c r="G2477" s="114">
        <v>230769.55</v>
      </c>
      <c r="H2477" s="27"/>
      <c r="I2477" s="30">
        <v>2024</v>
      </c>
    </row>
    <row r="2478" spans="1:9" ht="15" customHeight="1">
      <c r="A2478" s="18"/>
      <c r="B2478" s="19" t="s">
        <v>3663</v>
      </c>
      <c r="C2478" s="25">
        <v>28</v>
      </c>
      <c r="D2478" s="19">
        <v>1251024</v>
      </c>
      <c r="E2478" s="25" t="s">
        <v>9284</v>
      </c>
      <c r="F2478" s="19" t="s">
        <v>3680</v>
      </c>
      <c r="G2478" s="83">
        <v>173.02</v>
      </c>
      <c r="H2478" s="27"/>
      <c r="I2478" s="30">
        <v>2024</v>
      </c>
    </row>
    <row r="2479" spans="1:9" ht="15" customHeight="1">
      <c r="A2479" s="18"/>
      <c r="B2479" s="19" t="s">
        <v>3663</v>
      </c>
      <c r="C2479" s="25">
        <v>29</v>
      </c>
      <c r="D2479" s="19">
        <v>1246546</v>
      </c>
      <c r="E2479" s="19" t="s">
        <v>9285</v>
      </c>
      <c r="F2479" s="19" t="s">
        <v>3820</v>
      </c>
      <c r="G2479" s="114">
        <v>9184.1299999999992</v>
      </c>
      <c r="H2479" s="27"/>
      <c r="I2479" s="30">
        <v>2024</v>
      </c>
    </row>
    <row r="2480" spans="1:9" ht="17.25" customHeight="1">
      <c r="A2480" s="18">
        <v>85</v>
      </c>
      <c r="B2480" s="19" t="s">
        <v>3856</v>
      </c>
      <c r="C2480" s="140">
        <v>1</v>
      </c>
      <c r="D2480" s="25">
        <v>1228760</v>
      </c>
      <c r="E2480" s="25" t="s">
        <v>9286</v>
      </c>
      <c r="F2480" s="31" t="s">
        <v>9287</v>
      </c>
      <c r="G2480" s="27">
        <v>3259.3</v>
      </c>
      <c r="H2480" s="141">
        <v>29000</v>
      </c>
      <c r="I2480" s="137">
        <v>2024</v>
      </c>
    </row>
    <row r="2481" spans="1:9" ht="16.5" customHeight="1">
      <c r="A2481" s="18"/>
      <c r="B2481" s="19" t="s">
        <v>3856</v>
      </c>
      <c r="C2481" s="140"/>
      <c r="D2481" s="25">
        <v>1228866</v>
      </c>
      <c r="E2481" s="25" t="s">
        <v>9288</v>
      </c>
      <c r="F2481" s="31" t="s">
        <v>9289</v>
      </c>
      <c r="G2481" s="27">
        <v>3631.49</v>
      </c>
      <c r="H2481" s="141"/>
      <c r="I2481" s="137"/>
    </row>
    <row r="2482" spans="1:9" ht="16.5" customHeight="1">
      <c r="A2482" s="18"/>
      <c r="B2482" s="19" t="s">
        <v>3856</v>
      </c>
      <c r="C2482" s="140"/>
      <c r="D2482" s="25">
        <v>1228931</v>
      </c>
      <c r="E2482" s="25" t="s">
        <v>9290</v>
      </c>
      <c r="F2482" s="31" t="s">
        <v>9291</v>
      </c>
      <c r="G2482" s="27">
        <v>3631.49</v>
      </c>
      <c r="H2482" s="141"/>
      <c r="I2482" s="137"/>
    </row>
    <row r="2483" spans="1:9" ht="16.5" customHeight="1">
      <c r="A2483" s="18"/>
      <c r="B2483" s="19" t="s">
        <v>3856</v>
      </c>
      <c r="C2483" s="25">
        <v>2</v>
      </c>
      <c r="D2483" s="25">
        <v>1228506</v>
      </c>
      <c r="E2483" s="25" t="s">
        <v>9292</v>
      </c>
      <c r="F2483" s="31" t="s">
        <v>9293</v>
      </c>
      <c r="G2483" s="27">
        <v>3586.5</v>
      </c>
      <c r="H2483" s="27">
        <v>16000</v>
      </c>
      <c r="I2483" s="30">
        <v>2024</v>
      </c>
    </row>
    <row r="2484" spans="1:9" ht="16.5" customHeight="1">
      <c r="A2484" s="18"/>
      <c r="B2484" s="19" t="s">
        <v>3856</v>
      </c>
      <c r="C2484" s="25">
        <v>3</v>
      </c>
      <c r="D2484" s="25">
        <v>1228461</v>
      </c>
      <c r="E2484" s="25" t="s">
        <v>9294</v>
      </c>
      <c r="F2484" s="31" t="s">
        <v>9295</v>
      </c>
      <c r="G2484" s="27">
        <v>3586.5</v>
      </c>
      <c r="H2484" s="27">
        <v>8500</v>
      </c>
      <c r="I2484" s="30">
        <v>2024</v>
      </c>
    </row>
    <row r="2485" spans="1:9" ht="16.5" customHeight="1">
      <c r="A2485" s="18"/>
      <c r="B2485" s="19" t="s">
        <v>3856</v>
      </c>
      <c r="C2485" s="25">
        <v>4</v>
      </c>
      <c r="D2485" s="25">
        <v>1228703</v>
      </c>
      <c r="E2485" s="25" t="s">
        <v>9296</v>
      </c>
      <c r="F2485" s="31" t="s">
        <v>9297</v>
      </c>
      <c r="G2485" s="27">
        <v>3126.5</v>
      </c>
      <c r="H2485" s="27">
        <v>3500</v>
      </c>
      <c r="I2485" s="30">
        <v>2024</v>
      </c>
    </row>
    <row r="2486" spans="1:9" ht="24" customHeight="1">
      <c r="A2486" s="18">
        <v>86</v>
      </c>
      <c r="B2486" s="19" t="s">
        <v>3869</v>
      </c>
      <c r="C2486" s="25">
        <v>1</v>
      </c>
      <c r="D2486" s="19">
        <v>1447030</v>
      </c>
      <c r="E2486" s="19" t="s">
        <v>9298</v>
      </c>
      <c r="F2486" s="31" t="s">
        <v>9299</v>
      </c>
      <c r="G2486" s="27">
        <v>41119.79</v>
      </c>
      <c r="H2486" s="29">
        <v>2600000</v>
      </c>
      <c r="I2486" s="30" t="s">
        <v>9300</v>
      </c>
    </row>
    <row r="2487" spans="1:9" ht="17.25" customHeight="1">
      <c r="A2487" s="18">
        <v>87</v>
      </c>
      <c r="B2487" s="19" t="s">
        <v>3944</v>
      </c>
      <c r="C2487" s="25">
        <v>1</v>
      </c>
      <c r="D2487" s="19">
        <v>1455043</v>
      </c>
      <c r="E2487" s="19" t="s">
        <v>9301</v>
      </c>
      <c r="F2487" s="26" t="s">
        <v>9302</v>
      </c>
      <c r="G2487" s="27">
        <v>18943</v>
      </c>
      <c r="H2487" s="29">
        <v>50000</v>
      </c>
      <c r="I2487" s="30">
        <v>2024</v>
      </c>
    </row>
    <row r="2488" spans="1:9" ht="16.5" customHeight="1">
      <c r="A2488" s="18"/>
      <c r="B2488" s="19" t="s">
        <v>3944</v>
      </c>
      <c r="C2488" s="25">
        <v>2</v>
      </c>
      <c r="D2488" s="19">
        <v>1455044</v>
      </c>
      <c r="E2488" s="25" t="s">
        <v>9303</v>
      </c>
      <c r="F2488" s="26" t="s">
        <v>9304</v>
      </c>
      <c r="G2488" s="27">
        <v>3102.72</v>
      </c>
      <c r="H2488" s="29">
        <v>30000</v>
      </c>
      <c r="I2488" s="30">
        <v>2024</v>
      </c>
    </row>
    <row r="2489" spans="1:9" ht="16.5" customHeight="1">
      <c r="A2489" s="18"/>
      <c r="B2489" s="19" t="s">
        <v>3944</v>
      </c>
      <c r="C2489" s="25">
        <v>3</v>
      </c>
      <c r="D2489" s="19">
        <v>1455046</v>
      </c>
      <c r="E2489" s="25" t="s">
        <v>9305</v>
      </c>
      <c r="F2489" s="26" t="s">
        <v>9306</v>
      </c>
      <c r="G2489" s="27" t="s">
        <v>9307</v>
      </c>
      <c r="H2489" s="27">
        <v>40000</v>
      </c>
      <c r="I2489" s="30">
        <v>2025</v>
      </c>
    </row>
    <row r="2490" spans="1:9" ht="44.25" customHeight="1">
      <c r="A2490" s="18">
        <v>88</v>
      </c>
      <c r="B2490" s="19" t="s">
        <v>3958</v>
      </c>
      <c r="C2490" s="25">
        <v>1</v>
      </c>
      <c r="D2490" s="87" t="s">
        <v>9308</v>
      </c>
      <c r="E2490" s="87" t="s">
        <v>9309</v>
      </c>
      <c r="F2490" s="88" t="s">
        <v>9310</v>
      </c>
      <c r="G2490" s="131" t="s">
        <v>9311</v>
      </c>
      <c r="H2490" s="29">
        <v>700000</v>
      </c>
      <c r="I2490" s="25">
        <v>2024</v>
      </c>
    </row>
    <row r="2491" spans="1:9" ht="31.5" customHeight="1">
      <c r="A2491" s="18"/>
      <c r="B2491" s="19" t="s">
        <v>3958</v>
      </c>
      <c r="C2491" s="25">
        <v>2</v>
      </c>
      <c r="D2491" s="87" t="s">
        <v>9312</v>
      </c>
      <c r="E2491" s="87" t="s">
        <v>9313</v>
      </c>
      <c r="F2491" s="88" t="s">
        <v>9314</v>
      </c>
      <c r="G2491" s="131" t="s">
        <v>9315</v>
      </c>
      <c r="H2491" s="27">
        <v>350000</v>
      </c>
      <c r="I2491" s="30">
        <v>2024</v>
      </c>
    </row>
    <row r="2492" spans="1:9" ht="27" customHeight="1">
      <c r="A2492" s="18"/>
      <c r="B2492" s="19" t="s">
        <v>3958</v>
      </c>
      <c r="C2492" s="25">
        <v>3</v>
      </c>
      <c r="D2492" s="87" t="s">
        <v>9316</v>
      </c>
      <c r="E2492" s="87" t="s">
        <v>9317</v>
      </c>
      <c r="F2492" s="88" t="s">
        <v>9318</v>
      </c>
      <c r="G2492" s="132">
        <v>1624.76</v>
      </c>
      <c r="H2492" s="27">
        <v>150000</v>
      </c>
      <c r="I2492" s="30">
        <v>2025</v>
      </c>
    </row>
    <row r="2493" spans="1:9" ht="38.25" customHeight="1">
      <c r="A2493" s="18"/>
      <c r="B2493" s="19" t="s">
        <v>3958</v>
      </c>
      <c r="C2493" s="25">
        <v>4</v>
      </c>
      <c r="D2493" s="87" t="s">
        <v>9319</v>
      </c>
      <c r="E2493" s="87" t="s">
        <v>9320</v>
      </c>
      <c r="F2493" s="88" t="s">
        <v>9321</v>
      </c>
      <c r="G2493" s="131" t="s">
        <v>9322</v>
      </c>
      <c r="H2493" s="29">
        <v>100000</v>
      </c>
      <c r="I2493" s="30">
        <v>2024</v>
      </c>
    </row>
    <row r="2494" spans="1:9" ht="27" customHeight="1">
      <c r="A2494" s="18"/>
      <c r="B2494" s="19" t="s">
        <v>3958</v>
      </c>
      <c r="C2494" s="25">
        <v>5</v>
      </c>
      <c r="D2494" s="19" t="s">
        <v>9323</v>
      </c>
      <c r="E2494" s="87" t="s">
        <v>9324</v>
      </c>
      <c r="F2494" s="88" t="s">
        <v>9325</v>
      </c>
      <c r="G2494" s="131" t="s">
        <v>9326</v>
      </c>
      <c r="H2494" s="27">
        <v>150000</v>
      </c>
      <c r="I2494" s="30">
        <v>2026</v>
      </c>
    </row>
    <row r="2495" spans="1:9" ht="47.25" customHeight="1">
      <c r="A2495" s="18"/>
      <c r="B2495" s="19" t="s">
        <v>3958</v>
      </c>
      <c r="C2495" s="25">
        <v>6</v>
      </c>
      <c r="D2495" s="87" t="s">
        <v>9327</v>
      </c>
      <c r="E2495" s="87" t="s">
        <v>9328</v>
      </c>
      <c r="F2495" s="88" t="s">
        <v>9329</v>
      </c>
      <c r="G2495" s="131" t="s">
        <v>9330</v>
      </c>
      <c r="H2495" s="27">
        <v>450000</v>
      </c>
      <c r="I2495" s="30">
        <v>2025</v>
      </c>
    </row>
    <row r="2496" spans="1:9" ht="27" customHeight="1">
      <c r="A2496" s="18"/>
      <c r="B2496" s="19" t="s">
        <v>3958</v>
      </c>
      <c r="C2496" s="25">
        <v>7</v>
      </c>
      <c r="D2496" s="89">
        <v>1244690</v>
      </c>
      <c r="E2496" s="89" t="s">
        <v>9331</v>
      </c>
      <c r="F2496" s="90" t="s">
        <v>9332</v>
      </c>
      <c r="G2496" s="133" t="s">
        <v>9333</v>
      </c>
      <c r="H2496" s="27">
        <v>150000</v>
      </c>
      <c r="I2496" s="30">
        <v>2026</v>
      </c>
    </row>
    <row r="2497" spans="1:9" ht="27" customHeight="1">
      <c r="A2497" s="18"/>
      <c r="B2497" s="19" t="s">
        <v>3958</v>
      </c>
      <c r="C2497" s="25">
        <v>8</v>
      </c>
      <c r="D2497" s="90" t="s">
        <v>9334</v>
      </c>
      <c r="E2497" s="87" t="s">
        <v>9335</v>
      </c>
      <c r="F2497" s="88" t="s">
        <v>9336</v>
      </c>
      <c r="G2497" s="131" t="s">
        <v>9337</v>
      </c>
      <c r="H2497" s="29">
        <v>200000</v>
      </c>
      <c r="I2497" s="30">
        <v>2025</v>
      </c>
    </row>
    <row r="2498" spans="1:9" ht="41.25" customHeight="1">
      <c r="A2498" s="18"/>
      <c r="B2498" s="19" t="s">
        <v>3958</v>
      </c>
      <c r="C2498" s="25">
        <v>9</v>
      </c>
      <c r="D2498" s="87">
        <v>1268426</v>
      </c>
      <c r="E2498" s="87" t="s">
        <v>9338</v>
      </c>
      <c r="F2498" s="88" t="s">
        <v>9339</v>
      </c>
      <c r="G2498" s="131" t="s">
        <v>9340</v>
      </c>
      <c r="H2498" s="27">
        <v>300000</v>
      </c>
      <c r="I2498" s="30" t="s">
        <v>5262</v>
      </c>
    </row>
    <row r="2499" spans="1:9" ht="30.75" customHeight="1">
      <c r="A2499" s="18"/>
      <c r="B2499" s="19" t="s">
        <v>3958</v>
      </c>
      <c r="C2499" s="25">
        <v>10</v>
      </c>
      <c r="D2499" s="87">
        <v>1281392</v>
      </c>
      <c r="E2499" s="91" t="s">
        <v>9341</v>
      </c>
      <c r="F2499" s="21" t="s">
        <v>9342</v>
      </c>
      <c r="G2499" s="43" t="s">
        <v>9343</v>
      </c>
      <c r="H2499" s="27">
        <v>300000</v>
      </c>
      <c r="I2499" s="30" t="s">
        <v>5262</v>
      </c>
    </row>
    <row r="2500" spans="1:9" ht="28.5" customHeight="1">
      <c r="A2500" s="18"/>
      <c r="B2500" s="19" t="s">
        <v>3958</v>
      </c>
      <c r="C2500" s="25">
        <v>11</v>
      </c>
      <c r="D2500" s="87" t="s">
        <v>9344</v>
      </c>
      <c r="E2500" s="87" t="s">
        <v>9345</v>
      </c>
      <c r="F2500" s="88" t="s">
        <v>9346</v>
      </c>
      <c r="G2500" s="131" t="s">
        <v>9347</v>
      </c>
      <c r="H2500" s="27">
        <v>40000</v>
      </c>
      <c r="I2500" s="30" t="s">
        <v>5262</v>
      </c>
    </row>
    <row r="2501" spans="1:9" ht="37.5" customHeight="1">
      <c r="A2501" s="18"/>
      <c r="B2501" s="19" t="s">
        <v>3958</v>
      </c>
      <c r="C2501" s="25">
        <v>12</v>
      </c>
      <c r="D2501" s="89">
        <v>1251459</v>
      </c>
      <c r="E2501" s="89" t="s">
        <v>9348</v>
      </c>
      <c r="F2501" s="90" t="s">
        <v>9349</v>
      </c>
      <c r="G2501" s="133" t="s">
        <v>9350</v>
      </c>
      <c r="H2501" s="27">
        <v>30000</v>
      </c>
      <c r="I2501" s="30" t="s">
        <v>5262</v>
      </c>
    </row>
    <row r="2502" spans="1:9" ht="30" customHeight="1">
      <c r="A2502" s="18"/>
      <c r="B2502" s="19" t="s">
        <v>3958</v>
      </c>
      <c r="C2502" s="25">
        <v>13</v>
      </c>
      <c r="D2502" s="87" t="s">
        <v>9351</v>
      </c>
      <c r="E2502" s="87" t="s">
        <v>9352</v>
      </c>
      <c r="F2502" s="88" t="s">
        <v>9353</v>
      </c>
      <c r="G2502" s="131" t="s">
        <v>9354</v>
      </c>
      <c r="H2502" s="27">
        <v>45000</v>
      </c>
      <c r="I2502" s="30" t="s">
        <v>5262</v>
      </c>
    </row>
    <row r="2503" spans="1:9" ht="32.25" customHeight="1">
      <c r="A2503" s="18"/>
      <c r="B2503" s="19" t="s">
        <v>3958</v>
      </c>
      <c r="C2503" s="25">
        <v>14</v>
      </c>
      <c r="D2503" s="89" t="s">
        <v>9355</v>
      </c>
      <c r="E2503" s="89" t="s">
        <v>9356</v>
      </c>
      <c r="F2503" s="90" t="s">
        <v>9357</v>
      </c>
      <c r="G2503" s="133" t="s">
        <v>9358</v>
      </c>
      <c r="H2503" s="27">
        <v>40000</v>
      </c>
      <c r="I2503" s="30" t="s">
        <v>5262</v>
      </c>
    </row>
    <row r="2504" spans="1:9" ht="41.25" customHeight="1">
      <c r="A2504" s="18"/>
      <c r="B2504" s="19" t="s">
        <v>3958</v>
      </c>
      <c r="C2504" s="25">
        <v>15</v>
      </c>
      <c r="D2504" s="87">
        <v>1244795</v>
      </c>
      <c r="E2504" s="87" t="s">
        <v>9359</v>
      </c>
      <c r="F2504" s="88" t="s">
        <v>9360</v>
      </c>
      <c r="G2504" s="131" t="s">
        <v>9330</v>
      </c>
      <c r="H2504" s="27">
        <v>55000</v>
      </c>
      <c r="I2504" s="30" t="s">
        <v>5262</v>
      </c>
    </row>
    <row r="2505" spans="1:9" ht="23.25" customHeight="1">
      <c r="A2505" s="18"/>
      <c r="B2505" s="19" t="s">
        <v>3958</v>
      </c>
      <c r="C2505" s="25">
        <v>16</v>
      </c>
      <c r="D2505" s="87" t="s">
        <v>9361</v>
      </c>
      <c r="E2505" s="87" t="s">
        <v>9362</v>
      </c>
      <c r="F2505" s="88" t="s">
        <v>9363</v>
      </c>
      <c r="G2505" s="131" t="s">
        <v>9364</v>
      </c>
      <c r="H2505" s="27">
        <v>45000</v>
      </c>
      <c r="I2505" s="30" t="s">
        <v>5262</v>
      </c>
    </row>
    <row r="2506" spans="1:9" ht="16.5" customHeight="1">
      <c r="A2506" s="18"/>
      <c r="B2506" s="19" t="s">
        <v>3958</v>
      </c>
      <c r="C2506" s="25">
        <v>17</v>
      </c>
      <c r="D2506" s="89" t="s">
        <v>9365</v>
      </c>
      <c r="E2506" s="89" t="s">
        <v>9366</v>
      </c>
      <c r="F2506" s="89" t="s">
        <v>9367</v>
      </c>
      <c r="G2506" s="133" t="s">
        <v>9368</v>
      </c>
      <c r="H2506" s="27">
        <v>60000</v>
      </c>
      <c r="I2506" s="30" t="s">
        <v>5262</v>
      </c>
    </row>
    <row r="2507" spans="1:9" ht="32.25" customHeight="1">
      <c r="A2507" s="18"/>
      <c r="B2507" s="19" t="s">
        <v>3958</v>
      </c>
      <c r="C2507" s="25">
        <v>18</v>
      </c>
      <c r="D2507" s="87" t="s">
        <v>9369</v>
      </c>
      <c r="E2507" s="87" t="s">
        <v>9370</v>
      </c>
      <c r="F2507" s="88" t="s">
        <v>9371</v>
      </c>
      <c r="G2507" s="131" t="s">
        <v>9372</v>
      </c>
      <c r="H2507" s="27">
        <v>40000</v>
      </c>
      <c r="I2507" s="30">
        <v>2025</v>
      </c>
    </row>
    <row r="2508" spans="1:9" ht="24" customHeight="1">
      <c r="A2508" s="18"/>
      <c r="B2508" s="19" t="s">
        <v>3958</v>
      </c>
      <c r="C2508" s="25">
        <v>19</v>
      </c>
      <c r="D2508" s="87">
        <v>1245039</v>
      </c>
      <c r="E2508" s="87" t="s">
        <v>9373</v>
      </c>
      <c r="F2508" s="88" t="s">
        <v>9374</v>
      </c>
      <c r="G2508" s="131" t="s">
        <v>9330</v>
      </c>
      <c r="H2508" s="27">
        <v>12000</v>
      </c>
      <c r="I2508" s="30">
        <v>2025</v>
      </c>
    </row>
    <row r="2509" spans="1:9" ht="28.5" customHeight="1">
      <c r="A2509" s="18"/>
      <c r="B2509" s="19" t="s">
        <v>3958</v>
      </c>
      <c r="C2509" s="25">
        <v>20</v>
      </c>
      <c r="D2509" s="87" t="s">
        <v>9375</v>
      </c>
      <c r="E2509" s="87" t="s">
        <v>9376</v>
      </c>
      <c r="F2509" s="88" t="s">
        <v>9377</v>
      </c>
      <c r="G2509" s="131" t="s">
        <v>9340</v>
      </c>
      <c r="H2509" s="27">
        <v>100000</v>
      </c>
      <c r="I2509" s="30">
        <v>2025</v>
      </c>
    </row>
    <row r="2510" spans="1:9" ht="25.5" customHeight="1">
      <c r="A2510" s="18"/>
      <c r="B2510" s="19" t="s">
        <v>3958</v>
      </c>
      <c r="C2510" s="25">
        <v>21</v>
      </c>
      <c r="D2510" s="89" t="s">
        <v>9378</v>
      </c>
      <c r="E2510" s="89" t="s">
        <v>9379</v>
      </c>
      <c r="F2510" s="90" t="s">
        <v>9380</v>
      </c>
      <c r="G2510" s="133" t="s">
        <v>9381</v>
      </c>
      <c r="H2510" s="27">
        <v>80000</v>
      </c>
      <c r="I2510" s="30">
        <v>2025</v>
      </c>
    </row>
    <row r="2511" spans="1:9" ht="42.75" customHeight="1">
      <c r="A2511" s="18"/>
      <c r="B2511" s="19" t="s">
        <v>3958</v>
      </c>
      <c r="C2511" s="25">
        <v>22</v>
      </c>
      <c r="D2511" s="87" t="s">
        <v>9382</v>
      </c>
      <c r="E2511" s="87" t="s">
        <v>9383</v>
      </c>
      <c r="F2511" s="88" t="s">
        <v>9384</v>
      </c>
      <c r="G2511" s="131" t="s">
        <v>9385</v>
      </c>
      <c r="H2511" s="27">
        <v>10000</v>
      </c>
      <c r="I2511" s="30">
        <v>2024</v>
      </c>
    </row>
    <row r="2512" spans="1:9" ht="30.75" customHeight="1">
      <c r="A2512" s="18"/>
      <c r="B2512" s="19" t="s">
        <v>3958</v>
      </c>
      <c r="C2512" s="25">
        <v>23</v>
      </c>
      <c r="D2512" s="87" t="s">
        <v>9386</v>
      </c>
      <c r="E2512" s="87" t="s">
        <v>9387</v>
      </c>
      <c r="F2512" s="88" t="s">
        <v>9388</v>
      </c>
      <c r="G2512" s="131" t="s">
        <v>9389</v>
      </c>
      <c r="H2512" s="27">
        <v>80000</v>
      </c>
      <c r="I2512" s="30" t="s">
        <v>5800</v>
      </c>
    </row>
    <row r="2513" spans="1:9" ht="19.5" customHeight="1">
      <c r="A2513" s="18"/>
      <c r="B2513" s="19" t="s">
        <v>3958</v>
      </c>
      <c r="C2513" s="25">
        <v>24</v>
      </c>
      <c r="D2513" s="87" t="s">
        <v>9390</v>
      </c>
      <c r="E2513" s="87" t="s">
        <v>9391</v>
      </c>
      <c r="F2513" s="87" t="s">
        <v>9392</v>
      </c>
      <c r="G2513" s="131" t="s">
        <v>9393</v>
      </c>
      <c r="H2513" s="27">
        <v>40000</v>
      </c>
      <c r="I2513" s="30" t="s">
        <v>5800</v>
      </c>
    </row>
    <row r="2514" spans="1:9" ht="31.5" customHeight="1">
      <c r="A2514" s="18"/>
      <c r="B2514" s="19" t="s">
        <v>3958</v>
      </c>
      <c r="C2514" s="25">
        <v>25</v>
      </c>
      <c r="D2514" s="87" t="s">
        <v>9394</v>
      </c>
      <c r="E2514" s="87" t="s">
        <v>9395</v>
      </c>
      <c r="F2514" s="88" t="s">
        <v>9396</v>
      </c>
      <c r="G2514" s="131" t="s">
        <v>9397</v>
      </c>
      <c r="H2514" s="27">
        <v>150000</v>
      </c>
      <c r="I2514" s="30">
        <v>2024</v>
      </c>
    </row>
    <row r="2515" spans="1:9" ht="27.75" customHeight="1">
      <c r="A2515" s="18"/>
      <c r="B2515" s="19" t="s">
        <v>3958</v>
      </c>
      <c r="C2515" s="25">
        <v>26</v>
      </c>
      <c r="D2515" s="89">
        <v>1244761</v>
      </c>
      <c r="E2515" s="89" t="s">
        <v>9398</v>
      </c>
      <c r="F2515" s="90" t="s">
        <v>9399</v>
      </c>
      <c r="G2515" s="133" t="s">
        <v>9400</v>
      </c>
      <c r="H2515" s="27">
        <v>20000</v>
      </c>
      <c r="I2515" s="30">
        <v>2024</v>
      </c>
    </row>
    <row r="2516" spans="1:9" ht="36.75" customHeight="1">
      <c r="A2516" s="18"/>
      <c r="B2516" s="19" t="s">
        <v>3958</v>
      </c>
      <c r="C2516" s="25">
        <v>27</v>
      </c>
      <c r="D2516" s="87" t="s">
        <v>9401</v>
      </c>
      <c r="E2516" s="87" t="s">
        <v>9402</v>
      </c>
      <c r="F2516" s="88" t="s">
        <v>9403</v>
      </c>
      <c r="G2516" s="131" t="s">
        <v>9404</v>
      </c>
      <c r="H2516" s="27">
        <v>20000</v>
      </c>
      <c r="I2516" s="30">
        <v>2024</v>
      </c>
    </row>
    <row r="2517" spans="1:9" ht="39" customHeight="1">
      <c r="A2517" s="18"/>
      <c r="B2517" s="19" t="s">
        <v>3958</v>
      </c>
      <c r="C2517" s="25">
        <v>28</v>
      </c>
      <c r="D2517" s="87" t="s">
        <v>9405</v>
      </c>
      <c r="E2517" s="87" t="s">
        <v>9406</v>
      </c>
      <c r="F2517" s="88" t="s">
        <v>9407</v>
      </c>
      <c r="G2517" s="131" t="s">
        <v>9408</v>
      </c>
      <c r="H2517" s="27">
        <v>20000</v>
      </c>
      <c r="I2517" s="30">
        <v>2024</v>
      </c>
    </row>
    <row r="2518" spans="1:9" ht="29.25" customHeight="1">
      <c r="A2518" s="18"/>
      <c r="B2518" s="19" t="s">
        <v>3958</v>
      </c>
      <c r="C2518" s="25">
        <v>29</v>
      </c>
      <c r="D2518" s="87" t="s">
        <v>9409</v>
      </c>
      <c r="E2518" s="87" t="s">
        <v>9410</v>
      </c>
      <c r="F2518" s="88" t="s">
        <v>9411</v>
      </c>
      <c r="G2518" s="131" t="s">
        <v>9412</v>
      </c>
      <c r="H2518" s="27">
        <v>10000</v>
      </c>
      <c r="I2518" s="30">
        <v>2024</v>
      </c>
    </row>
    <row r="2519" spans="1:9" ht="40.5" customHeight="1">
      <c r="A2519" s="18"/>
      <c r="B2519" s="19" t="s">
        <v>3958</v>
      </c>
      <c r="C2519" s="25">
        <v>30</v>
      </c>
      <c r="D2519" s="89">
        <v>1284753</v>
      </c>
      <c r="E2519" s="89" t="s">
        <v>9413</v>
      </c>
      <c r="F2519" s="90" t="s">
        <v>9414</v>
      </c>
      <c r="G2519" s="133" t="s">
        <v>9340</v>
      </c>
      <c r="H2519" s="27">
        <v>35000</v>
      </c>
      <c r="I2519" s="30">
        <v>2025</v>
      </c>
    </row>
    <row r="2520" spans="1:9" ht="27.75" customHeight="1">
      <c r="A2520" s="18"/>
      <c r="B2520" s="19" t="s">
        <v>3958</v>
      </c>
      <c r="C2520" s="25">
        <v>31</v>
      </c>
      <c r="D2520" s="89" t="s">
        <v>9415</v>
      </c>
      <c r="E2520" s="89" t="s">
        <v>9416</v>
      </c>
      <c r="F2520" s="90" t="s">
        <v>9417</v>
      </c>
      <c r="G2520" s="133" t="s">
        <v>9385</v>
      </c>
      <c r="H2520" s="27">
        <v>30000</v>
      </c>
      <c r="I2520" s="30">
        <v>2025</v>
      </c>
    </row>
    <row r="2521" spans="1:9" ht="24.75" customHeight="1">
      <c r="A2521" s="18"/>
      <c r="B2521" s="19" t="s">
        <v>3958</v>
      </c>
      <c r="C2521" s="25">
        <v>32</v>
      </c>
      <c r="D2521" s="87" t="s">
        <v>9418</v>
      </c>
      <c r="E2521" s="87" t="s">
        <v>9419</v>
      </c>
      <c r="F2521" s="88" t="s">
        <v>9420</v>
      </c>
      <c r="G2521" s="131" t="s">
        <v>9421</v>
      </c>
      <c r="H2521" s="27">
        <v>35000</v>
      </c>
      <c r="I2521" s="30">
        <v>2025</v>
      </c>
    </row>
    <row r="2522" spans="1:9" ht="66" customHeight="1">
      <c r="A2522" s="18"/>
      <c r="B2522" s="19" t="s">
        <v>3958</v>
      </c>
      <c r="C2522" s="25">
        <v>33</v>
      </c>
      <c r="D2522" s="89" t="s">
        <v>9422</v>
      </c>
      <c r="E2522" s="89" t="s">
        <v>9423</v>
      </c>
      <c r="F2522" s="90" t="s">
        <v>9424</v>
      </c>
      <c r="G2522" s="133" t="s">
        <v>9425</v>
      </c>
      <c r="H2522" s="27">
        <v>60000</v>
      </c>
      <c r="I2522" s="30" t="s">
        <v>5262</v>
      </c>
    </row>
    <row r="2523" spans="1:9" ht="63.75" customHeight="1">
      <c r="A2523" s="18"/>
      <c r="B2523" s="19" t="s">
        <v>3958</v>
      </c>
      <c r="C2523" s="25">
        <v>34</v>
      </c>
      <c r="D2523" s="89" t="s">
        <v>9422</v>
      </c>
      <c r="E2523" s="89" t="s">
        <v>9423</v>
      </c>
      <c r="F2523" s="90" t="s">
        <v>9426</v>
      </c>
      <c r="G2523" s="133" t="s">
        <v>9425</v>
      </c>
      <c r="H2523" s="27">
        <v>120000</v>
      </c>
      <c r="I2523" s="30" t="s">
        <v>5262</v>
      </c>
    </row>
    <row r="2524" spans="1:9" ht="42.75" customHeight="1">
      <c r="A2524" s="18"/>
      <c r="B2524" s="19" t="s">
        <v>3958</v>
      </c>
      <c r="C2524" s="25">
        <v>35</v>
      </c>
      <c r="D2524" s="87" t="s">
        <v>9427</v>
      </c>
      <c r="E2524" s="87" t="s">
        <v>9428</v>
      </c>
      <c r="F2524" s="88" t="s">
        <v>9429</v>
      </c>
      <c r="G2524" s="131" t="s">
        <v>9430</v>
      </c>
      <c r="H2524" s="27">
        <v>40000</v>
      </c>
      <c r="I2524" s="30" t="s">
        <v>5262</v>
      </c>
    </row>
    <row r="2525" spans="1:9" ht="57.75" customHeight="1">
      <c r="A2525" s="18"/>
      <c r="B2525" s="19" t="s">
        <v>3958</v>
      </c>
      <c r="C2525" s="25">
        <v>36</v>
      </c>
      <c r="D2525" s="87">
        <v>1353298</v>
      </c>
      <c r="E2525" s="87" t="s">
        <v>9431</v>
      </c>
      <c r="F2525" s="88" t="s">
        <v>9432</v>
      </c>
      <c r="G2525" s="131" t="s">
        <v>9433</v>
      </c>
      <c r="H2525" s="27">
        <v>50000</v>
      </c>
      <c r="I2525" s="30" t="s">
        <v>5262</v>
      </c>
    </row>
    <row r="2526" spans="1:9" ht="55.5" customHeight="1">
      <c r="A2526" s="18"/>
      <c r="B2526" s="19" t="s">
        <v>3958</v>
      </c>
      <c r="C2526" s="25">
        <v>37</v>
      </c>
      <c r="D2526" s="87">
        <v>1353298</v>
      </c>
      <c r="E2526" s="87" t="s">
        <v>9431</v>
      </c>
      <c r="F2526" s="88" t="s">
        <v>9432</v>
      </c>
      <c r="G2526" s="131" t="s">
        <v>9433</v>
      </c>
      <c r="H2526" s="27">
        <v>50000</v>
      </c>
      <c r="I2526" s="30" t="s">
        <v>5262</v>
      </c>
    </row>
    <row r="2527" spans="1:9" ht="39" customHeight="1">
      <c r="A2527" s="18"/>
      <c r="B2527" s="19" t="s">
        <v>3958</v>
      </c>
      <c r="C2527" s="25">
        <v>38</v>
      </c>
      <c r="D2527" s="87" t="s">
        <v>9361</v>
      </c>
      <c r="E2527" s="87" t="s">
        <v>9362</v>
      </c>
      <c r="F2527" s="88" t="s">
        <v>9434</v>
      </c>
      <c r="G2527" s="131" t="s">
        <v>9364</v>
      </c>
      <c r="H2527" s="27">
        <v>0</v>
      </c>
      <c r="I2527" s="30" t="s">
        <v>5262</v>
      </c>
    </row>
    <row r="2528" spans="1:9" ht="53.25" customHeight="1">
      <c r="A2528" s="18"/>
      <c r="B2528" s="19" t="s">
        <v>3958</v>
      </c>
      <c r="C2528" s="25">
        <v>39</v>
      </c>
      <c r="D2528" s="87" t="s">
        <v>9435</v>
      </c>
      <c r="E2528" s="87" t="s">
        <v>9436</v>
      </c>
      <c r="F2528" s="88" t="s">
        <v>9437</v>
      </c>
      <c r="G2528" s="131" t="s">
        <v>9438</v>
      </c>
      <c r="H2528" s="27">
        <v>25000</v>
      </c>
      <c r="I2528" s="30" t="s">
        <v>5262</v>
      </c>
    </row>
    <row r="2529" spans="1:9" ht="24.75" customHeight="1">
      <c r="A2529" s="18"/>
      <c r="B2529" s="19" t="s">
        <v>3958</v>
      </c>
      <c r="C2529" s="25">
        <v>40</v>
      </c>
      <c r="D2529" s="87" t="s">
        <v>9439</v>
      </c>
      <c r="E2529" s="87" t="s">
        <v>9440</v>
      </c>
      <c r="F2529" s="88" t="s">
        <v>9441</v>
      </c>
      <c r="G2529" s="131" t="s">
        <v>9442</v>
      </c>
      <c r="H2529" s="27">
        <v>30000</v>
      </c>
      <c r="I2529" s="30" t="s">
        <v>5262</v>
      </c>
    </row>
    <row r="2530" spans="1:9" ht="24.75" customHeight="1">
      <c r="A2530" s="18"/>
      <c r="B2530" s="19" t="s">
        <v>3958</v>
      </c>
      <c r="C2530" s="25">
        <v>41</v>
      </c>
      <c r="D2530" s="87" t="s">
        <v>9443</v>
      </c>
      <c r="E2530" s="87" t="s">
        <v>9444</v>
      </c>
      <c r="F2530" s="88" t="s">
        <v>9445</v>
      </c>
      <c r="G2530" s="131" t="s">
        <v>9381</v>
      </c>
      <c r="H2530" s="27">
        <v>30000</v>
      </c>
      <c r="I2530" s="30" t="s">
        <v>5262</v>
      </c>
    </row>
    <row r="2531" spans="1:9" ht="28.5" customHeight="1">
      <c r="A2531" s="18"/>
      <c r="B2531" s="19" t="s">
        <v>3958</v>
      </c>
      <c r="C2531" s="25">
        <v>42</v>
      </c>
      <c r="D2531" s="89" t="s">
        <v>9446</v>
      </c>
      <c r="E2531" s="89" t="s">
        <v>9447</v>
      </c>
      <c r="F2531" s="90" t="s">
        <v>9448</v>
      </c>
      <c r="G2531" s="134">
        <v>1265.56</v>
      </c>
      <c r="H2531" s="27">
        <v>50000</v>
      </c>
      <c r="I2531" s="30" t="s">
        <v>5262</v>
      </c>
    </row>
    <row r="2532" spans="1:9" ht="28.5" customHeight="1">
      <c r="A2532" s="18"/>
      <c r="B2532" s="19" t="s">
        <v>3958</v>
      </c>
      <c r="C2532" s="25">
        <v>43</v>
      </c>
      <c r="D2532" s="89">
        <v>1244984</v>
      </c>
      <c r="E2532" s="89" t="s">
        <v>9449</v>
      </c>
      <c r="F2532" s="90" t="s">
        <v>9450</v>
      </c>
      <c r="G2532" s="133" t="s">
        <v>9451</v>
      </c>
      <c r="H2532" s="27">
        <v>30000</v>
      </c>
      <c r="I2532" s="30" t="s">
        <v>5262</v>
      </c>
    </row>
    <row r="2533" spans="1:9" ht="31.5" customHeight="1">
      <c r="A2533" s="18"/>
      <c r="B2533" s="19" t="s">
        <v>3958</v>
      </c>
      <c r="C2533" s="25">
        <v>44</v>
      </c>
      <c r="D2533" s="87" t="s">
        <v>9452</v>
      </c>
      <c r="E2533" s="87" t="s">
        <v>9453</v>
      </c>
      <c r="F2533" s="88" t="s">
        <v>9454</v>
      </c>
      <c r="G2533" s="131" t="s">
        <v>9455</v>
      </c>
      <c r="H2533" s="27">
        <v>30000</v>
      </c>
      <c r="I2533" s="30">
        <v>2024</v>
      </c>
    </row>
    <row r="2534" spans="1:9" ht="37.5" customHeight="1">
      <c r="A2534" s="18"/>
      <c r="B2534" s="19" t="s">
        <v>3958</v>
      </c>
      <c r="C2534" s="25">
        <v>45</v>
      </c>
      <c r="D2534" s="87" t="s">
        <v>9456</v>
      </c>
      <c r="E2534" s="87" t="s">
        <v>9457</v>
      </c>
      <c r="F2534" s="88" t="s">
        <v>9458</v>
      </c>
      <c r="G2534" s="131" t="s">
        <v>9459</v>
      </c>
      <c r="H2534" s="27">
        <v>35000</v>
      </c>
      <c r="I2534" s="30" t="s">
        <v>5262</v>
      </c>
    </row>
    <row r="2535" spans="1:9" ht="32.25" customHeight="1">
      <c r="A2535" s="18"/>
      <c r="B2535" s="19" t="s">
        <v>3958</v>
      </c>
      <c r="C2535" s="25">
        <v>46</v>
      </c>
      <c r="D2535" s="87" t="s">
        <v>9460</v>
      </c>
      <c r="E2535" s="87" t="s">
        <v>9461</v>
      </c>
      <c r="F2535" s="88" t="s">
        <v>9462</v>
      </c>
      <c r="G2535" s="131">
        <v>547.16</v>
      </c>
      <c r="H2535" s="27">
        <v>40000</v>
      </c>
      <c r="I2535" s="30" t="s">
        <v>5262</v>
      </c>
    </row>
    <row r="2536" spans="1:9" ht="27" customHeight="1">
      <c r="A2536" s="18"/>
      <c r="B2536" s="19" t="s">
        <v>3958</v>
      </c>
      <c r="C2536" s="25">
        <v>47</v>
      </c>
      <c r="D2536" s="89" t="s">
        <v>9463</v>
      </c>
      <c r="E2536" s="89" t="s">
        <v>9464</v>
      </c>
      <c r="F2536" s="90" t="s">
        <v>9465</v>
      </c>
      <c r="G2536" s="133" t="s">
        <v>9466</v>
      </c>
      <c r="H2536" s="27">
        <v>20000</v>
      </c>
      <c r="I2536" s="30" t="s">
        <v>5262</v>
      </c>
    </row>
    <row r="2537" spans="1:9" ht="37.5" customHeight="1">
      <c r="A2537" s="18"/>
      <c r="B2537" s="19" t="s">
        <v>3958</v>
      </c>
      <c r="C2537" s="25">
        <v>48</v>
      </c>
      <c r="D2537" s="87" t="s">
        <v>9467</v>
      </c>
      <c r="E2537" s="87" t="s">
        <v>9468</v>
      </c>
      <c r="F2537" s="88" t="s">
        <v>9469</v>
      </c>
      <c r="G2537" s="131" t="s">
        <v>9470</v>
      </c>
      <c r="H2537" s="27">
        <v>20000</v>
      </c>
      <c r="I2537" s="30" t="s">
        <v>5262</v>
      </c>
    </row>
    <row r="2538" spans="1:9" ht="39" customHeight="1">
      <c r="A2538" s="18"/>
      <c r="B2538" s="19" t="s">
        <v>3958</v>
      </c>
      <c r="C2538" s="25">
        <v>49</v>
      </c>
      <c r="D2538" s="89" t="s">
        <v>9471</v>
      </c>
      <c r="E2538" s="89" t="s">
        <v>9472</v>
      </c>
      <c r="F2538" s="88" t="s">
        <v>9339</v>
      </c>
      <c r="G2538" s="133" t="s">
        <v>9337</v>
      </c>
      <c r="H2538" s="27">
        <v>30000</v>
      </c>
      <c r="I2538" s="30" t="s">
        <v>5262</v>
      </c>
    </row>
    <row r="2539" spans="1:9" ht="29.25" customHeight="1">
      <c r="A2539" s="18"/>
      <c r="B2539" s="19" t="s">
        <v>3958</v>
      </c>
      <c r="C2539" s="25">
        <v>50</v>
      </c>
      <c r="D2539" s="87">
        <v>1251382</v>
      </c>
      <c r="E2539" s="87" t="s">
        <v>9473</v>
      </c>
      <c r="F2539" s="88" t="s">
        <v>9474</v>
      </c>
      <c r="G2539" s="131" t="s">
        <v>9475</v>
      </c>
      <c r="H2539" s="27">
        <v>25000</v>
      </c>
      <c r="I2539" s="30" t="s">
        <v>5262</v>
      </c>
    </row>
    <row r="2540" spans="1:9" ht="40.5" customHeight="1">
      <c r="A2540" s="18"/>
      <c r="B2540" s="19" t="s">
        <v>3958</v>
      </c>
      <c r="C2540" s="25">
        <v>51</v>
      </c>
      <c r="D2540" s="89" t="s">
        <v>9476</v>
      </c>
      <c r="E2540" s="89" t="s">
        <v>9477</v>
      </c>
      <c r="F2540" s="90" t="s">
        <v>9478</v>
      </c>
      <c r="G2540" s="133" t="s">
        <v>9479</v>
      </c>
      <c r="H2540" s="27">
        <v>30000</v>
      </c>
      <c r="I2540" s="30" t="s">
        <v>5262</v>
      </c>
    </row>
    <row r="2541" spans="1:9" ht="29.25" customHeight="1">
      <c r="A2541" s="18"/>
      <c r="B2541" s="19" t="s">
        <v>3958</v>
      </c>
      <c r="C2541" s="25">
        <v>52</v>
      </c>
      <c r="D2541" s="89" t="s">
        <v>9480</v>
      </c>
      <c r="E2541" s="89" t="s">
        <v>9481</v>
      </c>
      <c r="F2541" s="90" t="s">
        <v>9482</v>
      </c>
      <c r="G2541" s="133" t="s">
        <v>9354</v>
      </c>
      <c r="H2541" s="27">
        <v>20000</v>
      </c>
      <c r="I2541" s="30" t="s">
        <v>5262</v>
      </c>
    </row>
    <row r="2542" spans="1:9" ht="30.75" customHeight="1">
      <c r="A2542" s="18"/>
      <c r="B2542" s="19" t="s">
        <v>3958</v>
      </c>
      <c r="C2542" s="25">
        <v>53</v>
      </c>
      <c r="D2542" s="87">
        <v>1271228</v>
      </c>
      <c r="E2542" s="87" t="s">
        <v>9483</v>
      </c>
      <c r="F2542" s="88" t="s">
        <v>9484</v>
      </c>
      <c r="G2542" s="131" t="s">
        <v>9485</v>
      </c>
      <c r="H2542" s="27">
        <v>25000</v>
      </c>
      <c r="I2542" s="30" t="s">
        <v>5262</v>
      </c>
    </row>
    <row r="2543" spans="1:9" ht="28.5" customHeight="1">
      <c r="A2543" s="18"/>
      <c r="B2543" s="19" t="s">
        <v>3958</v>
      </c>
      <c r="C2543" s="25">
        <v>54</v>
      </c>
      <c r="D2543" s="89">
        <v>1272804</v>
      </c>
      <c r="E2543" s="89" t="s">
        <v>9486</v>
      </c>
      <c r="F2543" s="90" t="s">
        <v>9487</v>
      </c>
      <c r="G2543" s="133" t="s">
        <v>9488</v>
      </c>
      <c r="H2543" s="27">
        <v>20000</v>
      </c>
      <c r="I2543" s="30" t="s">
        <v>5262</v>
      </c>
    </row>
    <row r="2544" spans="1:9" ht="33.75" customHeight="1">
      <c r="A2544" s="18"/>
      <c r="B2544" s="19" t="s">
        <v>3958</v>
      </c>
      <c r="C2544" s="25">
        <v>55</v>
      </c>
      <c r="D2544" s="87" t="s">
        <v>9489</v>
      </c>
      <c r="E2544" s="87" t="s">
        <v>9490</v>
      </c>
      <c r="F2544" s="88" t="s">
        <v>9491</v>
      </c>
      <c r="G2544" s="131" t="s">
        <v>9492</v>
      </c>
      <c r="H2544" s="27">
        <v>30000</v>
      </c>
      <c r="I2544" s="30" t="s">
        <v>5262</v>
      </c>
    </row>
    <row r="2545" spans="1:9" ht="33" customHeight="1">
      <c r="A2545" s="18"/>
      <c r="B2545" s="19" t="s">
        <v>3958</v>
      </c>
      <c r="C2545" s="25">
        <v>56</v>
      </c>
      <c r="D2545" s="87" t="s">
        <v>9493</v>
      </c>
      <c r="E2545" s="87" t="s">
        <v>9494</v>
      </c>
      <c r="F2545" s="88" t="s">
        <v>9495</v>
      </c>
      <c r="G2545" s="131" t="s">
        <v>9496</v>
      </c>
      <c r="H2545" s="27">
        <v>40000</v>
      </c>
      <c r="I2545" s="30" t="s">
        <v>5262</v>
      </c>
    </row>
    <row r="2546" spans="1:9" ht="27" customHeight="1">
      <c r="A2546" s="18"/>
      <c r="B2546" s="19" t="s">
        <v>3958</v>
      </c>
      <c r="C2546" s="25">
        <v>57</v>
      </c>
      <c r="D2546" s="89" t="s">
        <v>9497</v>
      </c>
      <c r="E2546" s="89" t="s">
        <v>9498</v>
      </c>
      <c r="F2546" s="90" t="s">
        <v>9499</v>
      </c>
      <c r="G2546" s="133" t="s">
        <v>9385</v>
      </c>
      <c r="H2546" s="27">
        <v>20000</v>
      </c>
      <c r="I2546" s="30" t="s">
        <v>5262</v>
      </c>
    </row>
    <row r="2547" spans="1:9" ht="19.5" customHeight="1">
      <c r="A2547" s="18"/>
      <c r="B2547" s="19" t="s">
        <v>3958</v>
      </c>
      <c r="C2547" s="25">
        <v>58</v>
      </c>
      <c r="D2547" s="87" t="s">
        <v>9500</v>
      </c>
      <c r="E2547" s="87" t="s">
        <v>9501</v>
      </c>
      <c r="F2547" s="87" t="s">
        <v>9502</v>
      </c>
      <c r="G2547" s="131" t="s">
        <v>9466</v>
      </c>
      <c r="H2547" s="27">
        <v>0</v>
      </c>
      <c r="I2547" s="30" t="s">
        <v>5262</v>
      </c>
    </row>
    <row r="2548" spans="1:9" ht="39" customHeight="1">
      <c r="A2548" s="18"/>
      <c r="B2548" s="19" t="s">
        <v>3958</v>
      </c>
      <c r="C2548" s="25">
        <v>59</v>
      </c>
      <c r="D2548" s="89" t="s">
        <v>9503</v>
      </c>
      <c r="E2548" s="89" t="s">
        <v>9504</v>
      </c>
      <c r="F2548" s="92" t="s">
        <v>9505</v>
      </c>
      <c r="G2548" s="133" t="s">
        <v>9506</v>
      </c>
      <c r="H2548" s="27">
        <v>0</v>
      </c>
      <c r="I2548" s="30">
        <v>2024</v>
      </c>
    </row>
    <row r="2549" spans="1:9" ht="43.5" customHeight="1">
      <c r="A2549" s="18"/>
      <c r="B2549" s="19" t="s">
        <v>3958</v>
      </c>
      <c r="C2549" s="25">
        <v>60</v>
      </c>
      <c r="D2549" s="87" t="s">
        <v>9507</v>
      </c>
      <c r="E2549" s="87" t="s">
        <v>9508</v>
      </c>
      <c r="F2549" s="90" t="s">
        <v>9509</v>
      </c>
      <c r="G2549" s="131" t="s">
        <v>9510</v>
      </c>
      <c r="H2549" s="27">
        <v>17722.8</v>
      </c>
      <c r="I2549" s="30" t="s">
        <v>5262</v>
      </c>
    </row>
    <row r="2550" spans="1:9" ht="38.25" customHeight="1">
      <c r="A2550" s="18"/>
      <c r="B2550" s="19" t="s">
        <v>3958</v>
      </c>
      <c r="C2550" s="25">
        <v>61</v>
      </c>
      <c r="D2550" s="89" t="s">
        <v>9511</v>
      </c>
      <c r="E2550" s="89" t="s">
        <v>9512</v>
      </c>
      <c r="F2550" s="88" t="s">
        <v>9513</v>
      </c>
      <c r="G2550" s="133" t="s">
        <v>9514</v>
      </c>
      <c r="H2550" s="27">
        <v>2297.4</v>
      </c>
      <c r="I2550" s="30" t="s">
        <v>5262</v>
      </c>
    </row>
    <row r="2551" spans="1:9" ht="39" customHeight="1">
      <c r="A2551" s="18"/>
      <c r="B2551" s="19" t="s">
        <v>3958</v>
      </c>
      <c r="C2551" s="25">
        <v>62</v>
      </c>
      <c r="D2551" s="89" t="s">
        <v>9515</v>
      </c>
      <c r="E2551" s="89" t="s">
        <v>9516</v>
      </c>
      <c r="F2551" s="88" t="s">
        <v>9517</v>
      </c>
      <c r="G2551" s="133" t="s">
        <v>9518</v>
      </c>
      <c r="H2551" s="27">
        <v>5251.2</v>
      </c>
      <c r="I2551" s="30" t="s">
        <v>5262</v>
      </c>
    </row>
    <row r="2552" spans="1:9" ht="37.5" customHeight="1">
      <c r="A2552" s="18"/>
      <c r="B2552" s="19" t="s">
        <v>3958</v>
      </c>
      <c r="C2552" s="25">
        <v>63</v>
      </c>
      <c r="D2552" s="87" t="s">
        <v>9519</v>
      </c>
      <c r="E2552" s="87" t="s">
        <v>9520</v>
      </c>
      <c r="F2552" s="88" t="s">
        <v>9521</v>
      </c>
      <c r="G2552" s="131" t="s">
        <v>9514</v>
      </c>
      <c r="H2552" s="27">
        <v>2297.4</v>
      </c>
      <c r="I2552" s="30" t="s">
        <v>5262</v>
      </c>
    </row>
    <row r="2553" spans="1:9" ht="40.5" customHeight="1">
      <c r="A2553" s="18"/>
      <c r="B2553" s="19" t="s">
        <v>3958</v>
      </c>
      <c r="C2553" s="25">
        <v>64</v>
      </c>
      <c r="D2553" s="89" t="s">
        <v>9522</v>
      </c>
      <c r="E2553" s="89" t="s">
        <v>9523</v>
      </c>
      <c r="F2553" s="90" t="s">
        <v>9524</v>
      </c>
      <c r="G2553" s="133" t="s">
        <v>9525</v>
      </c>
      <c r="H2553" s="27">
        <v>5119.92</v>
      </c>
      <c r="I2553" s="30">
        <v>2024</v>
      </c>
    </row>
    <row r="2554" spans="1:9" ht="39" customHeight="1">
      <c r="A2554" s="18"/>
      <c r="B2554" s="19" t="s">
        <v>3958</v>
      </c>
      <c r="C2554" s="25">
        <v>65</v>
      </c>
      <c r="D2554" s="89" t="s">
        <v>9526</v>
      </c>
      <c r="E2554" s="89" t="s">
        <v>9527</v>
      </c>
      <c r="F2554" s="90" t="s">
        <v>9528</v>
      </c>
      <c r="G2554" s="134">
        <v>3938.4</v>
      </c>
      <c r="H2554" s="27">
        <v>2625.6</v>
      </c>
      <c r="I2554" s="30" t="s">
        <v>5262</v>
      </c>
    </row>
    <row r="2555" spans="1:9" ht="16.5" customHeight="1">
      <c r="A2555" s="18"/>
      <c r="B2555" s="19" t="s">
        <v>3958</v>
      </c>
      <c r="C2555" s="25">
        <v>66</v>
      </c>
      <c r="D2555" s="89" t="s">
        <v>9529</v>
      </c>
      <c r="E2555" s="89" t="s">
        <v>9530</v>
      </c>
      <c r="F2555" s="89" t="s">
        <v>9531</v>
      </c>
      <c r="G2555" s="133" t="s">
        <v>9532</v>
      </c>
      <c r="H2555" s="27">
        <v>0</v>
      </c>
      <c r="I2555" s="30" t="s">
        <v>5805</v>
      </c>
    </row>
    <row r="2556" spans="1:9" ht="25.5" customHeight="1">
      <c r="A2556" s="18"/>
      <c r="B2556" s="19" t="s">
        <v>3958</v>
      </c>
      <c r="C2556" s="25">
        <v>67</v>
      </c>
      <c r="D2556" s="87" t="s">
        <v>9533</v>
      </c>
      <c r="E2556" s="87" t="s">
        <v>9534</v>
      </c>
      <c r="F2556" s="87" t="s">
        <v>9535</v>
      </c>
      <c r="G2556" s="131" t="s">
        <v>9536</v>
      </c>
      <c r="H2556" s="27">
        <v>0</v>
      </c>
      <c r="I2556" s="30" t="s">
        <v>5805</v>
      </c>
    </row>
    <row r="2557" spans="1:9" ht="15" customHeight="1">
      <c r="A2557" s="18"/>
      <c r="B2557" s="19" t="s">
        <v>3958</v>
      </c>
      <c r="C2557" s="25">
        <v>68</v>
      </c>
      <c r="D2557" s="87" t="s">
        <v>9537</v>
      </c>
      <c r="E2557" s="87" t="s">
        <v>9538</v>
      </c>
      <c r="F2557" s="87" t="s">
        <v>9539</v>
      </c>
      <c r="G2557" s="131" t="s">
        <v>9540</v>
      </c>
      <c r="H2557" s="27">
        <v>0</v>
      </c>
      <c r="I2557" s="30" t="s">
        <v>5805</v>
      </c>
    </row>
    <row r="2558" spans="1:9" ht="29.25" customHeight="1">
      <c r="A2558" s="18"/>
      <c r="B2558" s="19" t="s">
        <v>3958</v>
      </c>
      <c r="C2558" s="25">
        <v>69</v>
      </c>
      <c r="D2558" s="89">
        <v>1351270</v>
      </c>
      <c r="E2558" s="89" t="s">
        <v>9541</v>
      </c>
      <c r="F2558" s="90" t="s">
        <v>9542</v>
      </c>
      <c r="G2558" s="133" t="s">
        <v>9543</v>
      </c>
      <c r="H2558" s="27">
        <v>0</v>
      </c>
      <c r="I2558" s="30" t="s">
        <v>5805</v>
      </c>
    </row>
    <row r="2559" spans="1:9" ht="27" customHeight="1">
      <c r="A2559" s="18"/>
      <c r="B2559" s="19" t="s">
        <v>3958</v>
      </c>
      <c r="C2559" s="25">
        <v>70</v>
      </c>
      <c r="D2559" s="87" t="s">
        <v>9544</v>
      </c>
      <c r="E2559" s="87" t="s">
        <v>9545</v>
      </c>
      <c r="F2559" s="88" t="s">
        <v>9546</v>
      </c>
      <c r="G2559" s="131" t="s">
        <v>9547</v>
      </c>
      <c r="H2559" s="27">
        <v>0</v>
      </c>
      <c r="I2559" s="30" t="s">
        <v>5805</v>
      </c>
    </row>
    <row r="2560" spans="1:9" ht="30" customHeight="1">
      <c r="A2560" s="18"/>
      <c r="B2560" s="19" t="s">
        <v>3958</v>
      </c>
      <c r="C2560" s="25">
        <v>71</v>
      </c>
      <c r="D2560" s="87" t="s">
        <v>9548</v>
      </c>
      <c r="E2560" s="87" t="s">
        <v>9549</v>
      </c>
      <c r="F2560" s="88" t="s">
        <v>9550</v>
      </c>
      <c r="G2560" s="131" t="s">
        <v>9551</v>
      </c>
      <c r="H2560" s="27">
        <v>0</v>
      </c>
      <c r="I2560" s="30" t="s">
        <v>5805</v>
      </c>
    </row>
    <row r="2561" spans="1:9" ht="28.5" customHeight="1">
      <c r="A2561" s="18"/>
      <c r="B2561" s="19" t="s">
        <v>3958</v>
      </c>
      <c r="C2561" s="25">
        <v>72</v>
      </c>
      <c r="D2561" s="87" t="s">
        <v>9552</v>
      </c>
      <c r="E2561" s="87" t="s">
        <v>9553</v>
      </c>
      <c r="F2561" s="88" t="s">
        <v>9554</v>
      </c>
      <c r="G2561" s="131" t="s">
        <v>9555</v>
      </c>
      <c r="H2561" s="27">
        <v>0</v>
      </c>
      <c r="I2561" s="30" t="s">
        <v>5805</v>
      </c>
    </row>
    <row r="2562" spans="1:9" ht="28.5" customHeight="1">
      <c r="A2562" s="18"/>
      <c r="B2562" s="19" t="s">
        <v>3958</v>
      </c>
      <c r="C2562" s="25">
        <v>73</v>
      </c>
      <c r="D2562" s="87" t="s">
        <v>9556</v>
      </c>
      <c r="E2562" s="87" t="s">
        <v>9557</v>
      </c>
      <c r="F2562" s="88" t="s">
        <v>9558</v>
      </c>
      <c r="G2562" s="131" t="s">
        <v>9559</v>
      </c>
      <c r="H2562" s="27">
        <v>0</v>
      </c>
      <c r="I2562" s="30" t="s">
        <v>5805</v>
      </c>
    </row>
    <row r="2563" spans="1:9" ht="24.75" customHeight="1">
      <c r="A2563" s="18"/>
      <c r="B2563" s="19" t="s">
        <v>3958</v>
      </c>
      <c r="C2563" s="25">
        <v>74</v>
      </c>
      <c r="D2563" s="87" t="s">
        <v>9560</v>
      </c>
      <c r="E2563" s="87" t="s">
        <v>9561</v>
      </c>
      <c r="F2563" s="88" t="s">
        <v>9562</v>
      </c>
      <c r="G2563" s="131" t="s">
        <v>9563</v>
      </c>
      <c r="H2563" s="27">
        <v>0</v>
      </c>
      <c r="I2563" s="30" t="s">
        <v>5805</v>
      </c>
    </row>
    <row r="2564" spans="1:9" ht="28.5" customHeight="1">
      <c r="A2564" s="18"/>
      <c r="B2564" s="19" t="s">
        <v>3958</v>
      </c>
      <c r="C2564" s="25">
        <v>75</v>
      </c>
      <c r="D2564" s="87" t="s">
        <v>9564</v>
      </c>
      <c r="E2564" s="87" t="s">
        <v>9565</v>
      </c>
      <c r="F2564" s="88" t="s">
        <v>9566</v>
      </c>
      <c r="G2564" s="131" t="s">
        <v>9567</v>
      </c>
      <c r="H2564" s="27">
        <v>0</v>
      </c>
      <c r="I2564" s="30" t="s">
        <v>5805</v>
      </c>
    </row>
    <row r="2565" spans="1:9" ht="15" customHeight="1">
      <c r="A2565" s="18"/>
      <c r="B2565" s="19" t="s">
        <v>3958</v>
      </c>
      <c r="C2565" s="25">
        <v>76</v>
      </c>
      <c r="D2565" s="89" t="s">
        <v>9568</v>
      </c>
      <c r="E2565" s="89" t="s">
        <v>9569</v>
      </c>
      <c r="F2565" s="89" t="s">
        <v>9570</v>
      </c>
      <c r="G2565" s="133" t="s">
        <v>9571</v>
      </c>
      <c r="H2565" s="27">
        <v>0</v>
      </c>
      <c r="I2565" s="30" t="s">
        <v>5805</v>
      </c>
    </row>
    <row r="2566" spans="1:9" ht="15" customHeight="1">
      <c r="A2566" s="18"/>
      <c r="B2566" s="19" t="s">
        <v>3958</v>
      </c>
      <c r="C2566" s="25">
        <v>77</v>
      </c>
      <c r="D2566" s="87">
        <v>1351869</v>
      </c>
      <c r="E2566" s="87" t="s">
        <v>9572</v>
      </c>
      <c r="F2566" s="88" t="s">
        <v>9573</v>
      </c>
      <c r="G2566" s="131" t="s">
        <v>9574</v>
      </c>
      <c r="H2566" s="27">
        <v>0</v>
      </c>
      <c r="I2566" s="30" t="s">
        <v>5805</v>
      </c>
    </row>
    <row r="2567" spans="1:9" ht="15" customHeight="1">
      <c r="A2567" s="18"/>
      <c r="B2567" s="19" t="s">
        <v>3958</v>
      </c>
      <c r="C2567" s="25">
        <v>78</v>
      </c>
      <c r="D2567" s="89">
        <v>1352015</v>
      </c>
      <c r="E2567" s="89" t="s">
        <v>9575</v>
      </c>
      <c r="F2567" s="89" t="s">
        <v>9576</v>
      </c>
      <c r="G2567" s="133" t="s">
        <v>9577</v>
      </c>
      <c r="H2567" s="27">
        <v>0</v>
      </c>
      <c r="I2567" s="30" t="s">
        <v>5805</v>
      </c>
    </row>
    <row r="2568" spans="1:9" ht="15" customHeight="1">
      <c r="A2568" s="18"/>
      <c r="B2568" s="19" t="s">
        <v>3958</v>
      </c>
      <c r="C2568" s="25">
        <v>79</v>
      </c>
      <c r="D2568" s="89" t="s">
        <v>9578</v>
      </c>
      <c r="E2568" s="89" t="s">
        <v>9579</v>
      </c>
      <c r="F2568" s="90" t="s">
        <v>9580</v>
      </c>
      <c r="G2568" s="133" t="s">
        <v>9581</v>
      </c>
      <c r="H2568" s="27">
        <v>0</v>
      </c>
      <c r="I2568" s="30" t="s">
        <v>5805</v>
      </c>
    </row>
    <row r="2569" spans="1:9" ht="38.25" customHeight="1">
      <c r="A2569" s="18"/>
      <c r="B2569" s="19" t="s">
        <v>3958</v>
      </c>
      <c r="C2569" s="25">
        <v>80</v>
      </c>
      <c r="D2569" s="87" t="s">
        <v>9582</v>
      </c>
      <c r="E2569" s="87" t="s">
        <v>9583</v>
      </c>
      <c r="F2569" s="88" t="s">
        <v>9584</v>
      </c>
      <c r="G2569" s="131" t="s">
        <v>9585</v>
      </c>
      <c r="H2569" s="27">
        <v>0</v>
      </c>
      <c r="I2569" s="30" t="s">
        <v>5805</v>
      </c>
    </row>
    <row r="2570" spans="1:9" ht="15" customHeight="1">
      <c r="A2570" s="18"/>
      <c r="B2570" s="19" t="s">
        <v>3958</v>
      </c>
      <c r="C2570" s="25">
        <v>81</v>
      </c>
      <c r="D2570" s="89" t="s">
        <v>9586</v>
      </c>
      <c r="E2570" s="89" t="s">
        <v>9587</v>
      </c>
      <c r="F2570" s="89" t="s">
        <v>9588</v>
      </c>
      <c r="G2570" s="133" t="s">
        <v>9589</v>
      </c>
      <c r="H2570" s="27">
        <v>0</v>
      </c>
      <c r="I2570" s="30" t="s">
        <v>5805</v>
      </c>
    </row>
    <row r="2571" spans="1:9" ht="25.5" customHeight="1">
      <c r="A2571" s="18"/>
      <c r="B2571" s="19" t="s">
        <v>3958</v>
      </c>
      <c r="C2571" s="25">
        <v>82</v>
      </c>
      <c r="D2571" s="87" t="s">
        <v>9590</v>
      </c>
      <c r="E2571" s="87" t="s">
        <v>9591</v>
      </c>
      <c r="F2571" s="88" t="s">
        <v>9592</v>
      </c>
      <c r="G2571" s="131" t="s">
        <v>9593</v>
      </c>
      <c r="H2571" s="27">
        <v>0</v>
      </c>
      <c r="I2571" s="30" t="s">
        <v>5805</v>
      </c>
    </row>
    <row r="2572" spans="1:9" ht="42" customHeight="1">
      <c r="A2572" s="18"/>
      <c r="B2572" s="19" t="s">
        <v>3958</v>
      </c>
      <c r="C2572" s="25">
        <v>83</v>
      </c>
      <c r="D2572" s="89" t="s">
        <v>9594</v>
      </c>
      <c r="E2572" s="89" t="s">
        <v>9595</v>
      </c>
      <c r="F2572" s="90" t="s">
        <v>9596</v>
      </c>
      <c r="G2572" s="133" t="s">
        <v>9597</v>
      </c>
      <c r="H2572" s="27">
        <v>0</v>
      </c>
      <c r="I2572" s="30" t="s">
        <v>5805</v>
      </c>
    </row>
    <row r="2573" spans="1:9" ht="33" customHeight="1">
      <c r="A2573" s="18"/>
      <c r="B2573" s="19" t="s">
        <v>3958</v>
      </c>
      <c r="C2573" s="25">
        <v>84</v>
      </c>
      <c r="D2573" s="87" t="s">
        <v>9598</v>
      </c>
      <c r="E2573" s="87" t="s">
        <v>9599</v>
      </c>
      <c r="F2573" s="88" t="s">
        <v>9600</v>
      </c>
      <c r="G2573" s="131" t="s">
        <v>9601</v>
      </c>
      <c r="H2573" s="27">
        <v>0</v>
      </c>
      <c r="I2573" s="30" t="s">
        <v>5805</v>
      </c>
    </row>
    <row r="2574" spans="1:9" ht="15" customHeight="1">
      <c r="A2574" s="18"/>
      <c r="B2574" s="19" t="s">
        <v>3958</v>
      </c>
      <c r="C2574" s="25">
        <v>85</v>
      </c>
      <c r="D2574" s="87" t="s">
        <v>9602</v>
      </c>
      <c r="E2574" s="87" t="s">
        <v>9603</v>
      </c>
      <c r="F2574" s="87" t="s">
        <v>9604</v>
      </c>
      <c r="G2574" s="132">
        <v>2627.34</v>
      </c>
      <c r="H2574" s="27">
        <v>0</v>
      </c>
      <c r="I2574" s="30" t="s">
        <v>5805</v>
      </c>
    </row>
    <row r="2575" spans="1:9" ht="25.5" customHeight="1">
      <c r="A2575" s="18"/>
      <c r="B2575" s="19" t="s">
        <v>3958</v>
      </c>
      <c r="C2575" s="25">
        <v>86</v>
      </c>
      <c r="D2575" s="87" t="s">
        <v>9605</v>
      </c>
      <c r="E2575" s="87" t="s">
        <v>9606</v>
      </c>
      <c r="F2575" s="88" t="s">
        <v>9607</v>
      </c>
      <c r="G2575" s="131" t="s">
        <v>9608</v>
      </c>
      <c r="H2575" s="27">
        <v>0</v>
      </c>
      <c r="I2575" s="30" t="s">
        <v>5805</v>
      </c>
    </row>
    <row r="2576" spans="1:9" ht="27.75" customHeight="1">
      <c r="A2576" s="18"/>
      <c r="B2576" s="19" t="s">
        <v>3958</v>
      </c>
      <c r="C2576" s="25">
        <v>87</v>
      </c>
      <c r="D2576" s="89" t="s">
        <v>9609</v>
      </c>
      <c r="E2576" s="89" t="s">
        <v>9610</v>
      </c>
      <c r="F2576" s="90" t="s">
        <v>9611</v>
      </c>
      <c r="G2576" s="133" t="s">
        <v>9612</v>
      </c>
      <c r="H2576" s="27">
        <v>0</v>
      </c>
      <c r="I2576" s="30" t="s">
        <v>5805</v>
      </c>
    </row>
    <row r="2577" spans="1:9" ht="25.5" customHeight="1">
      <c r="A2577" s="18"/>
      <c r="B2577" s="19" t="s">
        <v>3958</v>
      </c>
      <c r="C2577" s="25">
        <v>88</v>
      </c>
      <c r="D2577" s="87" t="s">
        <v>9613</v>
      </c>
      <c r="E2577" s="87" t="s">
        <v>9614</v>
      </c>
      <c r="F2577" s="88" t="s">
        <v>9615</v>
      </c>
      <c r="G2577" s="132">
        <v>1672.32</v>
      </c>
      <c r="H2577" s="27">
        <v>0</v>
      </c>
      <c r="I2577" s="30" t="s">
        <v>5805</v>
      </c>
    </row>
    <row r="2578" spans="1:9" ht="15" customHeight="1">
      <c r="A2578" s="18"/>
      <c r="B2578" s="19" t="s">
        <v>3958</v>
      </c>
      <c r="C2578" s="25">
        <v>89</v>
      </c>
      <c r="D2578" s="89">
        <v>1353224</v>
      </c>
      <c r="E2578" s="89" t="s">
        <v>9616</v>
      </c>
      <c r="F2578" s="89" t="s">
        <v>9617</v>
      </c>
      <c r="G2578" s="133" t="s">
        <v>9618</v>
      </c>
      <c r="H2578" s="27">
        <v>0</v>
      </c>
      <c r="I2578" s="30" t="s">
        <v>5805</v>
      </c>
    </row>
    <row r="2579" spans="1:9" ht="27" customHeight="1">
      <c r="A2579" s="18"/>
      <c r="B2579" s="19" t="s">
        <v>3958</v>
      </c>
      <c r="C2579" s="25">
        <v>90</v>
      </c>
      <c r="D2579" s="89" t="s">
        <v>9619</v>
      </c>
      <c r="E2579" s="89" t="s">
        <v>9620</v>
      </c>
      <c r="F2579" s="90" t="s">
        <v>9621</v>
      </c>
      <c r="G2579" s="133" t="s">
        <v>9597</v>
      </c>
      <c r="H2579" s="27">
        <v>0</v>
      </c>
      <c r="I2579" s="30" t="s">
        <v>5805</v>
      </c>
    </row>
    <row r="2580" spans="1:9" ht="30" customHeight="1">
      <c r="A2580" s="18"/>
      <c r="B2580" s="19" t="s">
        <v>3958</v>
      </c>
      <c r="C2580" s="25">
        <v>91</v>
      </c>
      <c r="D2580" s="87" t="s">
        <v>9622</v>
      </c>
      <c r="E2580" s="87" t="s">
        <v>9623</v>
      </c>
      <c r="F2580" s="88" t="s">
        <v>9624</v>
      </c>
      <c r="G2580" s="131" t="s">
        <v>9625</v>
      </c>
      <c r="H2580" s="27">
        <v>0</v>
      </c>
      <c r="I2580" s="30" t="s">
        <v>5805</v>
      </c>
    </row>
    <row r="2581" spans="1:9" ht="27" customHeight="1">
      <c r="A2581" s="18"/>
      <c r="B2581" s="19" t="s">
        <v>3958</v>
      </c>
      <c r="C2581" s="25">
        <v>92</v>
      </c>
      <c r="D2581" s="89" t="s">
        <v>9626</v>
      </c>
      <c r="E2581" s="89" t="s">
        <v>9627</v>
      </c>
      <c r="F2581" s="90" t="s">
        <v>9628</v>
      </c>
      <c r="G2581" s="133" t="s">
        <v>9629</v>
      </c>
      <c r="H2581" s="27">
        <v>0</v>
      </c>
      <c r="I2581" s="30" t="s">
        <v>5805</v>
      </c>
    </row>
    <row r="2582" spans="1:9" ht="27" customHeight="1">
      <c r="A2582" s="18"/>
      <c r="B2582" s="19" t="s">
        <v>3958</v>
      </c>
      <c r="C2582" s="25">
        <v>93</v>
      </c>
      <c r="D2582" s="87" t="s">
        <v>9630</v>
      </c>
      <c r="E2582" s="87" t="s">
        <v>9631</v>
      </c>
      <c r="F2582" s="88" t="s">
        <v>9632</v>
      </c>
      <c r="G2582" s="131" t="s">
        <v>9506</v>
      </c>
      <c r="H2582" s="27">
        <v>0</v>
      </c>
      <c r="I2582" s="30" t="s">
        <v>5805</v>
      </c>
    </row>
    <row r="2583" spans="1:9" ht="15" customHeight="1">
      <c r="A2583" s="18"/>
      <c r="B2583" s="19" t="s">
        <v>3958</v>
      </c>
      <c r="C2583" s="25">
        <v>94</v>
      </c>
      <c r="D2583" s="89" t="s">
        <v>9633</v>
      </c>
      <c r="E2583" s="89" t="s">
        <v>9634</v>
      </c>
      <c r="F2583" s="89" t="s">
        <v>9635</v>
      </c>
      <c r="G2583" s="133" t="s">
        <v>9636</v>
      </c>
      <c r="H2583" s="27">
        <v>0</v>
      </c>
      <c r="I2583" s="30" t="s">
        <v>5805</v>
      </c>
    </row>
    <row r="2584" spans="1:9" ht="28.5" customHeight="1">
      <c r="A2584" s="18"/>
      <c r="B2584" s="19" t="s">
        <v>3958</v>
      </c>
      <c r="C2584" s="25">
        <v>95</v>
      </c>
      <c r="D2584" s="87" t="s">
        <v>9637</v>
      </c>
      <c r="E2584" s="87" t="s">
        <v>9638</v>
      </c>
      <c r="F2584" s="88" t="s">
        <v>9639</v>
      </c>
      <c r="G2584" s="131" t="s">
        <v>9640</v>
      </c>
      <c r="H2584" s="27">
        <v>0</v>
      </c>
      <c r="I2584" s="30" t="s">
        <v>5805</v>
      </c>
    </row>
    <row r="2585" spans="1:9" ht="15" customHeight="1">
      <c r="A2585" s="18"/>
      <c r="B2585" s="19" t="s">
        <v>3958</v>
      </c>
      <c r="C2585" s="25">
        <v>96</v>
      </c>
      <c r="D2585" s="89">
        <v>1353277</v>
      </c>
      <c r="E2585" s="89" t="s">
        <v>9641</v>
      </c>
      <c r="F2585" s="89" t="s">
        <v>9642</v>
      </c>
      <c r="G2585" s="133" t="s">
        <v>9547</v>
      </c>
      <c r="H2585" s="27">
        <v>0</v>
      </c>
      <c r="I2585" s="30" t="s">
        <v>5805</v>
      </c>
    </row>
    <row r="2586" spans="1:9" ht="25.5" customHeight="1">
      <c r="A2586" s="18"/>
      <c r="B2586" s="19" t="s">
        <v>3958</v>
      </c>
      <c r="C2586" s="25">
        <v>97</v>
      </c>
      <c r="D2586" s="89" t="s">
        <v>9643</v>
      </c>
      <c r="E2586" s="89" t="s">
        <v>9644</v>
      </c>
      <c r="F2586" s="90" t="s">
        <v>9645</v>
      </c>
      <c r="G2586" s="133" t="s">
        <v>9646</v>
      </c>
      <c r="H2586" s="27">
        <v>0</v>
      </c>
      <c r="I2586" s="30" t="s">
        <v>5805</v>
      </c>
    </row>
    <row r="2587" spans="1:9" ht="15" customHeight="1">
      <c r="A2587" s="18"/>
      <c r="B2587" s="19" t="s">
        <v>3958</v>
      </c>
      <c r="C2587" s="25">
        <v>98</v>
      </c>
      <c r="D2587" s="87" t="s">
        <v>9647</v>
      </c>
      <c r="E2587" s="87" t="s">
        <v>9648</v>
      </c>
      <c r="F2587" s="87" t="s">
        <v>9649</v>
      </c>
      <c r="G2587" s="131" t="s">
        <v>9650</v>
      </c>
      <c r="H2587" s="27">
        <v>0</v>
      </c>
      <c r="I2587" s="30" t="s">
        <v>5805</v>
      </c>
    </row>
    <row r="2588" spans="1:9" ht="26.25" customHeight="1">
      <c r="A2588" s="18"/>
      <c r="B2588" s="19" t="s">
        <v>3958</v>
      </c>
      <c r="C2588" s="25">
        <v>99</v>
      </c>
      <c r="D2588" s="89" t="s">
        <v>9651</v>
      </c>
      <c r="E2588" s="89" t="s">
        <v>9652</v>
      </c>
      <c r="F2588" s="90" t="s">
        <v>9653</v>
      </c>
      <c r="G2588" s="133" t="s">
        <v>9625</v>
      </c>
      <c r="H2588" s="27">
        <v>0</v>
      </c>
      <c r="I2588" s="30" t="s">
        <v>5805</v>
      </c>
    </row>
    <row r="2589" spans="1:9" ht="24" customHeight="1">
      <c r="A2589" s="18"/>
      <c r="B2589" s="19" t="s">
        <v>3958</v>
      </c>
      <c r="C2589" s="25">
        <v>100</v>
      </c>
      <c r="D2589" s="87" t="s">
        <v>9654</v>
      </c>
      <c r="E2589" s="87" t="s">
        <v>9655</v>
      </c>
      <c r="F2589" s="88" t="s">
        <v>9656</v>
      </c>
      <c r="G2589" s="131" t="s">
        <v>9506</v>
      </c>
      <c r="H2589" s="27">
        <v>0</v>
      </c>
      <c r="I2589" s="30" t="s">
        <v>5805</v>
      </c>
    </row>
    <row r="2590" spans="1:9" ht="27.75" customHeight="1">
      <c r="A2590" s="18"/>
      <c r="B2590" s="19" t="s">
        <v>3958</v>
      </c>
      <c r="C2590" s="25">
        <v>101</v>
      </c>
      <c r="D2590" s="87" t="s">
        <v>9657</v>
      </c>
      <c r="E2590" s="87" t="s">
        <v>9658</v>
      </c>
      <c r="F2590" s="88" t="s">
        <v>9659</v>
      </c>
      <c r="G2590" s="131" t="s">
        <v>9660</v>
      </c>
      <c r="H2590" s="27">
        <v>0</v>
      </c>
      <c r="I2590" s="30" t="s">
        <v>5805</v>
      </c>
    </row>
    <row r="2591" spans="1:9" ht="28.5" customHeight="1">
      <c r="A2591" s="18"/>
      <c r="B2591" s="19" t="s">
        <v>3958</v>
      </c>
      <c r="C2591" s="25">
        <v>102</v>
      </c>
      <c r="D2591" s="89" t="s">
        <v>9661</v>
      </c>
      <c r="E2591" s="89" t="s">
        <v>9662</v>
      </c>
      <c r="F2591" s="90" t="s">
        <v>9663</v>
      </c>
      <c r="G2591" s="133" t="s">
        <v>9326</v>
      </c>
      <c r="H2591" s="27">
        <v>0</v>
      </c>
      <c r="I2591" s="30" t="s">
        <v>5805</v>
      </c>
    </row>
    <row r="2592" spans="1:9" ht="44.25" customHeight="1">
      <c r="A2592" s="18"/>
      <c r="B2592" s="19" t="s">
        <v>3958</v>
      </c>
      <c r="C2592" s="25">
        <v>103</v>
      </c>
      <c r="D2592" s="87">
        <v>1443691</v>
      </c>
      <c r="E2592" s="87" t="s">
        <v>9664</v>
      </c>
      <c r="F2592" s="88" t="s">
        <v>9665</v>
      </c>
      <c r="G2592" s="132">
        <v>2309</v>
      </c>
      <c r="H2592" s="27">
        <v>0</v>
      </c>
      <c r="I2592" s="30" t="s">
        <v>5805</v>
      </c>
    </row>
    <row r="2593" spans="1:9" ht="28.5" customHeight="1">
      <c r="A2593" s="18"/>
      <c r="B2593" s="19" t="s">
        <v>3958</v>
      </c>
      <c r="C2593" s="25">
        <v>104</v>
      </c>
      <c r="D2593" s="87" t="s">
        <v>9666</v>
      </c>
      <c r="E2593" s="87" t="s">
        <v>9667</v>
      </c>
      <c r="F2593" s="88" t="s">
        <v>9668</v>
      </c>
      <c r="G2593" s="131" t="s">
        <v>9551</v>
      </c>
      <c r="H2593" s="27">
        <v>0</v>
      </c>
      <c r="I2593" s="30" t="s">
        <v>5805</v>
      </c>
    </row>
    <row r="2594" spans="1:9" ht="15" customHeight="1">
      <c r="A2594" s="18"/>
      <c r="B2594" s="19" t="s">
        <v>3958</v>
      </c>
      <c r="C2594" s="25">
        <v>105</v>
      </c>
      <c r="D2594" s="87" t="s">
        <v>9669</v>
      </c>
      <c r="E2594" s="87" t="s">
        <v>9670</v>
      </c>
      <c r="F2594" s="87" t="s">
        <v>9671</v>
      </c>
      <c r="G2594" s="131" t="s">
        <v>9597</v>
      </c>
      <c r="H2594" s="27">
        <v>0</v>
      </c>
      <c r="I2594" s="30" t="s">
        <v>5805</v>
      </c>
    </row>
    <row r="2595" spans="1:9" ht="15" customHeight="1">
      <c r="A2595" s="18"/>
      <c r="B2595" s="19" t="s">
        <v>3958</v>
      </c>
      <c r="C2595" s="25">
        <v>106</v>
      </c>
      <c r="D2595" s="87" t="s">
        <v>9672</v>
      </c>
      <c r="E2595" s="87" t="s">
        <v>9673</v>
      </c>
      <c r="F2595" s="87" t="s">
        <v>9674</v>
      </c>
      <c r="G2595" s="131" t="s">
        <v>9581</v>
      </c>
      <c r="H2595" s="27">
        <v>0</v>
      </c>
      <c r="I2595" s="30" t="s">
        <v>5805</v>
      </c>
    </row>
    <row r="2596" spans="1:9" ht="27" customHeight="1">
      <c r="A2596" s="18"/>
      <c r="B2596" s="19" t="s">
        <v>3958</v>
      </c>
      <c r="C2596" s="25">
        <v>107</v>
      </c>
      <c r="D2596" s="87" t="s">
        <v>9675</v>
      </c>
      <c r="E2596" s="87" t="s">
        <v>9676</v>
      </c>
      <c r="F2596" s="88" t="s">
        <v>9677</v>
      </c>
      <c r="G2596" s="131" t="s">
        <v>9601</v>
      </c>
      <c r="H2596" s="27">
        <v>0</v>
      </c>
      <c r="I2596" s="30" t="s">
        <v>5805</v>
      </c>
    </row>
    <row r="2597" spans="1:9" ht="20.25" customHeight="1">
      <c r="A2597" s="18"/>
      <c r="B2597" s="19" t="s">
        <v>3958</v>
      </c>
      <c r="C2597" s="25">
        <v>108</v>
      </c>
      <c r="D2597" s="87" t="s">
        <v>9678</v>
      </c>
      <c r="E2597" s="87" t="s">
        <v>9679</v>
      </c>
      <c r="F2597" s="88" t="s">
        <v>9680</v>
      </c>
      <c r="G2597" s="131" t="s">
        <v>9597</v>
      </c>
      <c r="H2597" s="27">
        <v>0</v>
      </c>
      <c r="I2597" s="30" t="s">
        <v>5805</v>
      </c>
    </row>
    <row r="2598" spans="1:9" ht="15" customHeight="1">
      <c r="A2598" s="18"/>
      <c r="B2598" s="19" t="s">
        <v>3958</v>
      </c>
      <c r="C2598" s="25">
        <v>109</v>
      </c>
      <c r="D2598" s="87" t="s">
        <v>9681</v>
      </c>
      <c r="E2598" s="87" t="s">
        <v>9682</v>
      </c>
      <c r="F2598" s="87" t="s">
        <v>9683</v>
      </c>
      <c r="G2598" s="131" t="s">
        <v>9597</v>
      </c>
      <c r="H2598" s="27">
        <v>0</v>
      </c>
      <c r="I2598" s="30" t="s">
        <v>5805</v>
      </c>
    </row>
    <row r="2599" spans="1:9" ht="24.75" customHeight="1">
      <c r="A2599" s="18"/>
      <c r="B2599" s="19" t="s">
        <v>3958</v>
      </c>
      <c r="C2599" s="25">
        <v>110</v>
      </c>
      <c r="D2599" s="89">
        <v>1443774</v>
      </c>
      <c r="E2599" s="89" t="s">
        <v>9684</v>
      </c>
      <c r="F2599" s="90" t="s">
        <v>9685</v>
      </c>
      <c r="G2599" s="133" t="s">
        <v>9629</v>
      </c>
      <c r="H2599" s="27">
        <v>0</v>
      </c>
      <c r="I2599" s="30" t="s">
        <v>5805</v>
      </c>
    </row>
    <row r="2600" spans="1:9" ht="26.25" customHeight="1">
      <c r="A2600" s="18"/>
      <c r="B2600" s="19" t="s">
        <v>3958</v>
      </c>
      <c r="C2600" s="25">
        <v>111</v>
      </c>
      <c r="D2600" s="89" t="s">
        <v>9686</v>
      </c>
      <c r="E2600" s="89" t="s">
        <v>9687</v>
      </c>
      <c r="F2600" s="90" t="s">
        <v>9688</v>
      </c>
      <c r="G2600" s="133" t="s">
        <v>9597</v>
      </c>
      <c r="H2600" s="27">
        <v>0</v>
      </c>
      <c r="I2600" s="30" t="s">
        <v>5805</v>
      </c>
    </row>
    <row r="2601" spans="1:9" ht="15" customHeight="1">
      <c r="A2601" s="18"/>
      <c r="B2601" s="19" t="s">
        <v>3958</v>
      </c>
      <c r="C2601" s="25">
        <v>112</v>
      </c>
      <c r="D2601" s="87" t="s">
        <v>9689</v>
      </c>
      <c r="E2601" s="87" t="s">
        <v>9690</v>
      </c>
      <c r="F2601" s="87" t="s">
        <v>9691</v>
      </c>
      <c r="G2601" s="131" t="s">
        <v>9601</v>
      </c>
      <c r="H2601" s="27">
        <v>0</v>
      </c>
      <c r="I2601" s="30" t="s">
        <v>5805</v>
      </c>
    </row>
    <row r="2602" spans="1:9" ht="15" customHeight="1">
      <c r="A2602" s="18"/>
      <c r="B2602" s="19" t="s">
        <v>3958</v>
      </c>
      <c r="C2602" s="25">
        <v>113</v>
      </c>
      <c r="D2602" s="89" t="s">
        <v>9692</v>
      </c>
      <c r="E2602" s="89" t="s">
        <v>9693</v>
      </c>
      <c r="F2602" s="89" t="s">
        <v>9694</v>
      </c>
      <c r="G2602" s="133" t="s">
        <v>9326</v>
      </c>
      <c r="H2602" s="27">
        <v>0</v>
      </c>
      <c r="I2602" s="30" t="s">
        <v>5805</v>
      </c>
    </row>
    <row r="2603" spans="1:9" ht="15" customHeight="1">
      <c r="A2603" s="18"/>
      <c r="B2603" s="19" t="s">
        <v>3958</v>
      </c>
      <c r="C2603" s="25">
        <v>114</v>
      </c>
      <c r="D2603" s="87">
        <v>1443921</v>
      </c>
      <c r="E2603" s="87" t="s">
        <v>9695</v>
      </c>
      <c r="F2603" s="87" t="s">
        <v>9696</v>
      </c>
      <c r="G2603" s="131" t="s">
        <v>9571</v>
      </c>
      <c r="H2603" s="27">
        <v>0</v>
      </c>
      <c r="I2603" s="30" t="s">
        <v>5805</v>
      </c>
    </row>
    <row r="2604" spans="1:9" ht="15" customHeight="1">
      <c r="A2604" s="18"/>
      <c r="B2604" s="19" t="s">
        <v>3958</v>
      </c>
      <c r="C2604" s="25">
        <v>115</v>
      </c>
      <c r="D2604" s="89" t="s">
        <v>9697</v>
      </c>
      <c r="E2604" s="89" t="s">
        <v>9698</v>
      </c>
      <c r="F2604" s="89" t="s">
        <v>9699</v>
      </c>
      <c r="G2604" s="133" t="s">
        <v>9700</v>
      </c>
      <c r="H2604" s="27">
        <v>0</v>
      </c>
      <c r="I2604" s="30" t="s">
        <v>5805</v>
      </c>
    </row>
    <row r="2605" spans="1:9" ht="15" customHeight="1">
      <c r="A2605" s="18"/>
      <c r="B2605" s="19" t="s">
        <v>3958</v>
      </c>
      <c r="C2605" s="25">
        <v>116</v>
      </c>
      <c r="D2605" s="87" t="s">
        <v>9701</v>
      </c>
      <c r="E2605" s="87" t="s">
        <v>9702</v>
      </c>
      <c r="F2605" s="87" t="s">
        <v>9703</v>
      </c>
      <c r="G2605" s="131" t="s">
        <v>9646</v>
      </c>
      <c r="H2605" s="27">
        <v>0</v>
      </c>
      <c r="I2605" s="30" t="s">
        <v>5805</v>
      </c>
    </row>
    <row r="2606" spans="1:9" ht="27" customHeight="1">
      <c r="A2606" s="18"/>
      <c r="B2606" s="19" t="s">
        <v>3958</v>
      </c>
      <c r="C2606" s="25">
        <v>117</v>
      </c>
      <c r="D2606" s="87" t="s">
        <v>9704</v>
      </c>
      <c r="E2606" s="87" t="s">
        <v>9705</v>
      </c>
      <c r="F2606" s="88" t="s">
        <v>9706</v>
      </c>
      <c r="G2606" s="131" t="s">
        <v>9636</v>
      </c>
      <c r="H2606" s="27">
        <v>0</v>
      </c>
      <c r="I2606" s="30" t="s">
        <v>5805</v>
      </c>
    </row>
    <row r="2607" spans="1:9" ht="15" customHeight="1">
      <c r="A2607" s="18"/>
      <c r="B2607" s="19" t="s">
        <v>3958</v>
      </c>
      <c r="C2607" s="25">
        <v>118</v>
      </c>
      <c r="D2607" s="87" t="s">
        <v>9707</v>
      </c>
      <c r="E2607" s="87" t="s">
        <v>9708</v>
      </c>
      <c r="F2607" s="87" t="s">
        <v>9709</v>
      </c>
      <c r="G2607" s="131" t="s">
        <v>9597</v>
      </c>
      <c r="H2607" s="27">
        <v>0</v>
      </c>
      <c r="I2607" s="30" t="s">
        <v>5805</v>
      </c>
    </row>
    <row r="2608" spans="1:9" ht="15" customHeight="1">
      <c r="A2608" s="18"/>
      <c r="B2608" s="19" t="s">
        <v>3958</v>
      </c>
      <c r="C2608" s="25">
        <v>119</v>
      </c>
      <c r="D2608" s="89" t="s">
        <v>9710</v>
      </c>
      <c r="E2608" s="89" t="s">
        <v>9711</v>
      </c>
      <c r="F2608" s="89" t="s">
        <v>9712</v>
      </c>
      <c r="G2608" s="133" t="s">
        <v>9636</v>
      </c>
      <c r="H2608" s="27">
        <v>0</v>
      </c>
      <c r="I2608" s="30" t="s">
        <v>5805</v>
      </c>
    </row>
    <row r="2609" spans="1:9" ht="30.75" customHeight="1">
      <c r="A2609" s="18"/>
      <c r="B2609" s="19" t="s">
        <v>3958</v>
      </c>
      <c r="C2609" s="25">
        <v>120</v>
      </c>
      <c r="D2609" s="87" t="s">
        <v>9713</v>
      </c>
      <c r="E2609" s="87" t="s">
        <v>9714</v>
      </c>
      <c r="F2609" s="88" t="s">
        <v>9715</v>
      </c>
      <c r="G2609" s="131" t="s">
        <v>9636</v>
      </c>
      <c r="H2609" s="27">
        <v>0</v>
      </c>
      <c r="I2609" s="30" t="s">
        <v>5805</v>
      </c>
    </row>
    <row r="2610" spans="1:9" ht="15" customHeight="1">
      <c r="A2610" s="18"/>
      <c r="B2610" s="19" t="s">
        <v>3958</v>
      </c>
      <c r="C2610" s="25">
        <v>121</v>
      </c>
      <c r="D2610" s="89" t="s">
        <v>9365</v>
      </c>
      <c r="E2610" s="89" t="s">
        <v>9366</v>
      </c>
      <c r="F2610" s="89" t="s">
        <v>9716</v>
      </c>
      <c r="G2610" s="133" t="s">
        <v>9368</v>
      </c>
      <c r="H2610" s="27">
        <v>0</v>
      </c>
      <c r="I2610" s="30" t="s">
        <v>5805</v>
      </c>
    </row>
    <row r="2611" spans="1:9" ht="24" customHeight="1">
      <c r="A2611" s="18"/>
      <c r="B2611" s="19" t="s">
        <v>3958</v>
      </c>
      <c r="C2611" s="25">
        <v>122</v>
      </c>
      <c r="D2611" s="87" t="s">
        <v>9717</v>
      </c>
      <c r="E2611" s="87" t="s">
        <v>9718</v>
      </c>
      <c r="F2611" s="88" t="s">
        <v>9719</v>
      </c>
      <c r="G2611" s="131" t="s">
        <v>9720</v>
      </c>
      <c r="H2611" s="27">
        <v>0</v>
      </c>
      <c r="I2611" s="30" t="s">
        <v>5805</v>
      </c>
    </row>
    <row r="2612" spans="1:9" ht="15" customHeight="1">
      <c r="A2612" s="18"/>
      <c r="B2612" s="19" t="s">
        <v>3958</v>
      </c>
      <c r="C2612" s="25">
        <v>123</v>
      </c>
      <c r="D2612" s="89" t="s">
        <v>9721</v>
      </c>
      <c r="E2612" s="89" t="s">
        <v>9722</v>
      </c>
      <c r="F2612" s="90" t="s">
        <v>9723</v>
      </c>
      <c r="G2612" s="133" t="s">
        <v>9433</v>
      </c>
      <c r="H2612" s="27">
        <v>0</v>
      </c>
      <c r="I2612" s="30" t="s">
        <v>5805</v>
      </c>
    </row>
    <row r="2613" spans="1:9" ht="24.75" customHeight="1">
      <c r="A2613" s="18"/>
      <c r="B2613" s="19" t="s">
        <v>3958</v>
      </c>
      <c r="C2613" s="25">
        <v>124</v>
      </c>
      <c r="D2613" s="87">
        <v>1444181</v>
      </c>
      <c r="E2613" s="87" t="s">
        <v>9724</v>
      </c>
      <c r="F2613" s="88" t="s">
        <v>9725</v>
      </c>
      <c r="G2613" s="131" t="s">
        <v>9601</v>
      </c>
      <c r="H2613" s="27">
        <v>0</v>
      </c>
      <c r="I2613" s="30" t="s">
        <v>5805</v>
      </c>
    </row>
    <row r="2614" spans="1:9" ht="15" customHeight="1">
      <c r="A2614" s="18"/>
      <c r="B2614" s="19" t="s">
        <v>3958</v>
      </c>
      <c r="C2614" s="25">
        <v>125</v>
      </c>
      <c r="D2614" s="89" t="s">
        <v>9726</v>
      </c>
      <c r="E2614" s="89" t="s">
        <v>9727</v>
      </c>
      <c r="F2614" s="89" t="s">
        <v>9728</v>
      </c>
      <c r="G2614" s="133" t="s">
        <v>9597</v>
      </c>
      <c r="H2614" s="27">
        <v>0</v>
      </c>
      <c r="I2614" s="30" t="s">
        <v>5805</v>
      </c>
    </row>
    <row r="2615" spans="1:9" ht="25.5" customHeight="1">
      <c r="A2615" s="18"/>
      <c r="B2615" s="19" t="s">
        <v>3958</v>
      </c>
      <c r="C2615" s="25">
        <v>126</v>
      </c>
      <c r="D2615" s="87" t="s">
        <v>9729</v>
      </c>
      <c r="E2615" s="87" t="s">
        <v>9730</v>
      </c>
      <c r="F2615" s="88" t="s">
        <v>9731</v>
      </c>
      <c r="G2615" s="131" t="s">
        <v>9732</v>
      </c>
      <c r="H2615" s="27">
        <v>0</v>
      </c>
      <c r="I2615" s="30" t="s">
        <v>5805</v>
      </c>
    </row>
    <row r="2616" spans="1:9" ht="26.25" customHeight="1">
      <c r="A2616" s="18"/>
      <c r="B2616" s="19" t="s">
        <v>3958</v>
      </c>
      <c r="C2616" s="25">
        <v>127</v>
      </c>
      <c r="D2616" s="87" t="s">
        <v>9733</v>
      </c>
      <c r="E2616" s="87" t="s">
        <v>9734</v>
      </c>
      <c r="F2616" s="88" t="s">
        <v>9735</v>
      </c>
      <c r="G2616" s="131" t="s">
        <v>9650</v>
      </c>
      <c r="H2616" s="27">
        <v>0</v>
      </c>
      <c r="I2616" s="30" t="s">
        <v>5805</v>
      </c>
    </row>
    <row r="2617" spans="1:9" ht="27" customHeight="1">
      <c r="A2617" s="18"/>
      <c r="B2617" s="19" t="s">
        <v>3958</v>
      </c>
      <c r="C2617" s="25">
        <v>128</v>
      </c>
      <c r="D2617" s="89">
        <v>1444375</v>
      </c>
      <c r="E2617" s="89" t="s">
        <v>9736</v>
      </c>
      <c r="F2617" s="90" t="s">
        <v>9737</v>
      </c>
      <c r="G2617" s="133" t="s">
        <v>9625</v>
      </c>
      <c r="H2617" s="27">
        <v>0</v>
      </c>
      <c r="I2617" s="30" t="s">
        <v>5805</v>
      </c>
    </row>
    <row r="2618" spans="1:9" ht="15" customHeight="1">
      <c r="A2618" s="18"/>
      <c r="B2618" s="19" t="s">
        <v>3958</v>
      </c>
      <c r="C2618" s="25">
        <v>129</v>
      </c>
      <c r="D2618" s="87" t="s">
        <v>9738</v>
      </c>
      <c r="E2618" s="87" t="s">
        <v>9739</v>
      </c>
      <c r="F2618" s="87" t="s">
        <v>9740</v>
      </c>
      <c r="G2618" s="131" t="s">
        <v>9629</v>
      </c>
      <c r="H2618" s="27">
        <v>0</v>
      </c>
      <c r="I2618" s="30" t="s">
        <v>5805</v>
      </c>
    </row>
    <row r="2619" spans="1:9" ht="27" customHeight="1">
      <c r="A2619" s="18"/>
      <c r="B2619" s="19" t="s">
        <v>3958</v>
      </c>
      <c r="C2619" s="25">
        <v>130</v>
      </c>
      <c r="D2619" s="89" t="s">
        <v>9741</v>
      </c>
      <c r="E2619" s="89" t="s">
        <v>9742</v>
      </c>
      <c r="F2619" s="90" t="s">
        <v>9743</v>
      </c>
      <c r="G2619" s="133" t="s">
        <v>9744</v>
      </c>
      <c r="H2619" s="27">
        <v>0</v>
      </c>
      <c r="I2619" s="30" t="s">
        <v>5805</v>
      </c>
    </row>
    <row r="2620" spans="1:9" ht="15" customHeight="1">
      <c r="A2620" s="18"/>
      <c r="B2620" s="19" t="s">
        <v>3958</v>
      </c>
      <c r="C2620" s="25">
        <v>131</v>
      </c>
      <c r="D2620" s="87" t="s">
        <v>9745</v>
      </c>
      <c r="E2620" s="87" t="s">
        <v>9746</v>
      </c>
      <c r="F2620" s="87" t="s">
        <v>9747</v>
      </c>
      <c r="G2620" s="131" t="s">
        <v>9748</v>
      </c>
      <c r="H2620" s="27">
        <v>0</v>
      </c>
      <c r="I2620" s="30" t="s">
        <v>5805</v>
      </c>
    </row>
    <row r="2621" spans="1:9" ht="15" customHeight="1">
      <c r="A2621" s="18"/>
      <c r="B2621" s="19" t="s">
        <v>3958</v>
      </c>
      <c r="C2621" s="25">
        <v>132</v>
      </c>
      <c r="D2621" s="89" t="s">
        <v>9749</v>
      </c>
      <c r="E2621" s="89" t="s">
        <v>9750</v>
      </c>
      <c r="F2621" s="89" t="s">
        <v>9751</v>
      </c>
      <c r="G2621" s="133" t="s">
        <v>9748</v>
      </c>
      <c r="H2621" s="27">
        <v>0</v>
      </c>
      <c r="I2621" s="30" t="s">
        <v>5805</v>
      </c>
    </row>
    <row r="2622" spans="1:9" ht="15" customHeight="1">
      <c r="A2622" s="18"/>
      <c r="B2622" s="19" t="s">
        <v>3958</v>
      </c>
      <c r="C2622" s="25">
        <v>133</v>
      </c>
      <c r="D2622" s="87" t="s">
        <v>9752</v>
      </c>
      <c r="E2622" s="87" t="s">
        <v>9753</v>
      </c>
      <c r="F2622" s="87" t="s">
        <v>9754</v>
      </c>
      <c r="G2622" s="131" t="s">
        <v>9601</v>
      </c>
      <c r="H2622" s="27">
        <v>0</v>
      </c>
      <c r="I2622" s="30" t="s">
        <v>5805</v>
      </c>
    </row>
    <row r="2623" spans="1:9" ht="15" customHeight="1">
      <c r="A2623" s="18"/>
      <c r="B2623" s="19" t="s">
        <v>3958</v>
      </c>
      <c r="C2623" s="25">
        <v>134</v>
      </c>
      <c r="D2623" s="87" t="s">
        <v>9755</v>
      </c>
      <c r="E2623" s="87" t="s">
        <v>9756</v>
      </c>
      <c r="F2623" s="87" t="s">
        <v>9757</v>
      </c>
      <c r="G2623" s="131" t="s">
        <v>9758</v>
      </c>
      <c r="H2623" s="27">
        <v>0</v>
      </c>
      <c r="I2623" s="30" t="s">
        <v>5805</v>
      </c>
    </row>
    <row r="2624" spans="1:9" ht="15" customHeight="1">
      <c r="A2624" s="18"/>
      <c r="B2624" s="19" t="s">
        <v>3958</v>
      </c>
      <c r="C2624" s="25">
        <v>135</v>
      </c>
      <c r="D2624" s="89">
        <v>1444594</v>
      </c>
      <c r="E2624" s="89" t="s">
        <v>9759</v>
      </c>
      <c r="F2624" s="89" t="s">
        <v>9760</v>
      </c>
      <c r="G2624" s="133" t="s">
        <v>9761</v>
      </c>
      <c r="H2624" s="27">
        <v>0</v>
      </c>
      <c r="I2624" s="30" t="s">
        <v>5805</v>
      </c>
    </row>
    <row r="2625" spans="1:9" ht="27.75" customHeight="1">
      <c r="A2625" s="18"/>
      <c r="B2625" s="19" t="s">
        <v>3958</v>
      </c>
      <c r="C2625" s="25">
        <v>136</v>
      </c>
      <c r="D2625" s="87" t="s">
        <v>9762</v>
      </c>
      <c r="E2625" s="87" t="s">
        <v>9763</v>
      </c>
      <c r="F2625" s="88" t="s">
        <v>9764</v>
      </c>
      <c r="G2625" s="131" t="s">
        <v>9636</v>
      </c>
      <c r="H2625" s="27">
        <v>0</v>
      </c>
      <c r="I2625" s="30" t="s">
        <v>5805</v>
      </c>
    </row>
    <row r="2626" spans="1:9" ht="26.25" customHeight="1">
      <c r="A2626" s="18"/>
      <c r="B2626" s="19" t="s">
        <v>3958</v>
      </c>
      <c r="C2626" s="25">
        <v>137</v>
      </c>
      <c r="D2626" s="89" t="s">
        <v>9765</v>
      </c>
      <c r="E2626" s="89" t="s">
        <v>9766</v>
      </c>
      <c r="F2626" s="90" t="s">
        <v>9767</v>
      </c>
      <c r="G2626" s="133" t="s">
        <v>9326</v>
      </c>
      <c r="H2626" s="27">
        <v>0</v>
      </c>
      <c r="I2626" s="30" t="s">
        <v>5805</v>
      </c>
    </row>
    <row r="2627" spans="1:9" ht="24.75" customHeight="1">
      <c r="A2627" s="18"/>
      <c r="B2627" s="19" t="s">
        <v>3958</v>
      </c>
      <c r="C2627" s="25">
        <v>138</v>
      </c>
      <c r="D2627" s="87">
        <v>1444672</v>
      </c>
      <c r="E2627" s="87" t="s">
        <v>9419</v>
      </c>
      <c r="F2627" s="88" t="s">
        <v>9768</v>
      </c>
      <c r="G2627" s="131" t="s">
        <v>9421</v>
      </c>
      <c r="H2627" s="27">
        <v>0</v>
      </c>
      <c r="I2627" s="30" t="s">
        <v>5805</v>
      </c>
    </row>
    <row r="2628" spans="1:9" ht="28.5" customHeight="1">
      <c r="A2628" s="18"/>
      <c r="B2628" s="19" t="s">
        <v>3958</v>
      </c>
      <c r="C2628" s="25">
        <v>139</v>
      </c>
      <c r="D2628" s="89" t="s">
        <v>9769</v>
      </c>
      <c r="E2628" s="89" t="s">
        <v>9770</v>
      </c>
      <c r="F2628" s="90" t="s">
        <v>9771</v>
      </c>
      <c r="G2628" s="133" t="s">
        <v>9772</v>
      </c>
      <c r="H2628" s="27">
        <v>0</v>
      </c>
      <c r="I2628" s="30" t="s">
        <v>5805</v>
      </c>
    </row>
    <row r="2629" spans="1:9" ht="15" customHeight="1">
      <c r="A2629" s="18"/>
      <c r="B2629" s="19" t="s">
        <v>3958</v>
      </c>
      <c r="C2629" s="25">
        <v>140</v>
      </c>
      <c r="D2629" s="87" t="s">
        <v>9773</v>
      </c>
      <c r="E2629" s="87" t="s">
        <v>9774</v>
      </c>
      <c r="F2629" s="87" t="s">
        <v>9775</v>
      </c>
      <c r="G2629" s="132">
        <v>1352.6</v>
      </c>
      <c r="H2629" s="27">
        <v>0</v>
      </c>
      <c r="I2629" s="30" t="s">
        <v>5805</v>
      </c>
    </row>
    <row r="2630" spans="1:9" ht="15" customHeight="1">
      <c r="A2630" s="18"/>
      <c r="B2630" s="19" t="s">
        <v>3958</v>
      </c>
      <c r="C2630" s="25">
        <v>141</v>
      </c>
      <c r="D2630" s="89" t="s">
        <v>9776</v>
      </c>
      <c r="E2630" s="89" t="s">
        <v>9777</v>
      </c>
      <c r="F2630" s="89" t="s">
        <v>9778</v>
      </c>
      <c r="G2630" s="133" t="s">
        <v>9772</v>
      </c>
      <c r="H2630" s="27">
        <v>0</v>
      </c>
      <c r="I2630" s="30" t="s">
        <v>5805</v>
      </c>
    </row>
    <row r="2631" spans="1:9" ht="15" customHeight="1">
      <c r="A2631" s="18"/>
      <c r="B2631" s="19" t="s">
        <v>3958</v>
      </c>
      <c r="C2631" s="25">
        <v>142</v>
      </c>
      <c r="D2631" s="87" t="s">
        <v>9779</v>
      </c>
      <c r="E2631" s="87" t="s">
        <v>9780</v>
      </c>
      <c r="F2631" s="87" t="s">
        <v>9781</v>
      </c>
      <c r="G2631" s="131" t="s">
        <v>9326</v>
      </c>
      <c r="H2631" s="27">
        <v>0</v>
      </c>
      <c r="I2631" s="30" t="s">
        <v>5805</v>
      </c>
    </row>
    <row r="2632" spans="1:9" s="11" customFormat="1" ht="15" customHeight="1">
      <c r="A2632" s="18">
        <v>89</v>
      </c>
      <c r="B2632" s="19" t="s">
        <v>4058</v>
      </c>
      <c r="C2632" s="25">
        <v>1</v>
      </c>
      <c r="D2632" s="35">
        <v>1352279</v>
      </c>
      <c r="E2632" s="35" t="s">
        <v>9782</v>
      </c>
      <c r="F2632" s="29" t="s">
        <v>9783</v>
      </c>
      <c r="G2632" s="108">
        <v>10855.14</v>
      </c>
      <c r="H2632" s="29"/>
      <c r="I2632" s="57">
        <v>2024</v>
      </c>
    </row>
    <row r="2633" spans="1:9" s="11" customFormat="1" ht="15" customHeight="1">
      <c r="A2633" s="18"/>
      <c r="B2633" s="19" t="s">
        <v>4058</v>
      </c>
      <c r="C2633" s="25">
        <v>2</v>
      </c>
      <c r="D2633" s="35">
        <v>1352244</v>
      </c>
      <c r="E2633" s="35" t="s">
        <v>9784</v>
      </c>
      <c r="F2633" s="29" t="s">
        <v>9785</v>
      </c>
      <c r="G2633" s="108">
        <v>7102.68</v>
      </c>
      <c r="H2633" s="29"/>
      <c r="I2633" s="57">
        <v>2024</v>
      </c>
    </row>
    <row r="2634" spans="1:9" s="11" customFormat="1" ht="15" customHeight="1">
      <c r="A2634" s="18"/>
      <c r="B2634" s="19" t="s">
        <v>4058</v>
      </c>
      <c r="C2634" s="25">
        <v>3</v>
      </c>
      <c r="D2634" s="35">
        <v>1352105</v>
      </c>
      <c r="E2634" s="35" t="s">
        <v>9786</v>
      </c>
      <c r="F2634" s="29" t="s">
        <v>9787</v>
      </c>
      <c r="G2634" s="108">
        <v>6938.72</v>
      </c>
      <c r="H2634" s="29"/>
      <c r="I2634" s="57">
        <v>2024</v>
      </c>
    </row>
    <row r="2635" spans="1:9" s="11" customFormat="1" ht="15" customHeight="1">
      <c r="A2635" s="18"/>
      <c r="B2635" s="19" t="s">
        <v>4058</v>
      </c>
      <c r="C2635" s="25">
        <v>4</v>
      </c>
      <c r="D2635" s="35">
        <v>1352193</v>
      </c>
      <c r="E2635" s="35" t="s">
        <v>9788</v>
      </c>
      <c r="F2635" s="29" t="s">
        <v>9789</v>
      </c>
      <c r="G2635" s="108">
        <v>155974.76999999999</v>
      </c>
      <c r="H2635" s="29"/>
      <c r="I2635" s="57">
        <v>2024</v>
      </c>
    </row>
    <row r="2636" spans="1:9" s="11" customFormat="1" ht="15" customHeight="1">
      <c r="A2636" s="18"/>
      <c r="B2636" s="19" t="s">
        <v>4058</v>
      </c>
      <c r="C2636" s="25">
        <v>5</v>
      </c>
      <c r="D2636" s="35">
        <v>1234198</v>
      </c>
      <c r="E2636" s="35" t="s">
        <v>9790</v>
      </c>
      <c r="F2636" s="19" t="s">
        <v>9791</v>
      </c>
      <c r="G2636" s="108">
        <v>18591.2</v>
      </c>
      <c r="H2636" s="29"/>
      <c r="I2636" s="57">
        <v>2024</v>
      </c>
    </row>
    <row r="2637" spans="1:9" s="11" customFormat="1" ht="15" customHeight="1">
      <c r="A2637" s="18"/>
      <c r="B2637" s="19" t="s">
        <v>4058</v>
      </c>
      <c r="C2637" s="25">
        <v>6</v>
      </c>
      <c r="D2637" s="35">
        <v>1234185</v>
      </c>
      <c r="E2637" s="35" t="s">
        <v>9792</v>
      </c>
      <c r="F2637" s="19" t="s">
        <v>9791</v>
      </c>
      <c r="G2637" s="108">
        <v>6892.96</v>
      </c>
      <c r="H2637" s="29"/>
      <c r="I2637" s="57">
        <v>2024</v>
      </c>
    </row>
    <row r="2638" spans="1:9" s="11" customFormat="1" ht="15" customHeight="1">
      <c r="A2638" s="18"/>
      <c r="B2638" s="19" t="s">
        <v>4058</v>
      </c>
      <c r="C2638" s="25">
        <v>7</v>
      </c>
      <c r="D2638" s="35">
        <v>1233032</v>
      </c>
      <c r="E2638" s="35" t="s">
        <v>9793</v>
      </c>
      <c r="F2638" s="19" t="s">
        <v>9794</v>
      </c>
      <c r="G2638" s="108">
        <v>16935.900000000001</v>
      </c>
      <c r="H2638" s="29"/>
      <c r="I2638" s="57">
        <v>2024</v>
      </c>
    </row>
    <row r="2639" spans="1:9" s="11" customFormat="1" ht="15" customHeight="1">
      <c r="A2639" s="18"/>
      <c r="B2639" s="19" t="s">
        <v>4058</v>
      </c>
      <c r="C2639" s="25">
        <v>8</v>
      </c>
      <c r="D2639" s="35">
        <v>1225890</v>
      </c>
      <c r="E2639" s="35" t="s">
        <v>9795</v>
      </c>
      <c r="F2639" s="29" t="s">
        <v>9796</v>
      </c>
      <c r="G2639" s="108">
        <v>30217.599999999999</v>
      </c>
      <c r="H2639" s="29"/>
      <c r="I2639" s="57">
        <v>2024</v>
      </c>
    </row>
    <row r="2640" spans="1:9" s="11" customFormat="1" ht="15" customHeight="1">
      <c r="A2640" s="18"/>
      <c r="B2640" s="19" t="s">
        <v>4058</v>
      </c>
      <c r="C2640" s="25">
        <v>9</v>
      </c>
      <c r="D2640" s="35">
        <v>1230424</v>
      </c>
      <c r="E2640" s="35" t="s">
        <v>9797</v>
      </c>
      <c r="F2640" s="29" t="s">
        <v>9798</v>
      </c>
      <c r="G2640" s="108">
        <v>23243.48</v>
      </c>
      <c r="H2640" s="29"/>
      <c r="I2640" s="57">
        <v>2024</v>
      </c>
    </row>
    <row r="2641" spans="1:9" s="11" customFormat="1" ht="15" customHeight="1">
      <c r="A2641" s="18"/>
      <c r="B2641" s="19" t="s">
        <v>4058</v>
      </c>
      <c r="C2641" s="25">
        <v>10</v>
      </c>
      <c r="D2641" s="35">
        <v>1230412</v>
      </c>
      <c r="E2641" s="35" t="s">
        <v>9799</v>
      </c>
      <c r="F2641" s="29" t="s">
        <v>9800</v>
      </c>
      <c r="G2641" s="108">
        <v>12827.1</v>
      </c>
      <c r="H2641" s="29"/>
      <c r="I2641" s="57">
        <v>2024</v>
      </c>
    </row>
    <row r="2642" spans="1:9" s="11" customFormat="1" ht="15" customHeight="1">
      <c r="A2642" s="18"/>
      <c r="B2642" s="19" t="s">
        <v>4058</v>
      </c>
      <c r="C2642" s="25">
        <v>11</v>
      </c>
      <c r="D2642" s="35">
        <v>1228309</v>
      </c>
      <c r="E2642" s="35" t="s">
        <v>9801</v>
      </c>
      <c r="F2642" s="29" t="s">
        <v>9802</v>
      </c>
      <c r="G2642" s="108">
        <v>4339.3</v>
      </c>
      <c r="H2642" s="29"/>
      <c r="I2642" s="57">
        <v>2024</v>
      </c>
    </row>
    <row r="2643" spans="1:9" s="11" customFormat="1" ht="15" customHeight="1">
      <c r="A2643" s="18"/>
      <c r="B2643" s="19" t="s">
        <v>4058</v>
      </c>
      <c r="C2643" s="25">
        <v>12</v>
      </c>
      <c r="D2643" s="35">
        <v>1230434</v>
      </c>
      <c r="E2643" s="35" t="s">
        <v>9803</v>
      </c>
      <c r="F2643" s="29" t="s">
        <v>9804</v>
      </c>
      <c r="G2643" s="108">
        <v>1284.1400000000001</v>
      </c>
      <c r="H2643" s="29"/>
      <c r="I2643" s="57">
        <v>2024</v>
      </c>
    </row>
    <row r="2644" spans="1:9" s="11" customFormat="1" ht="15" customHeight="1">
      <c r="A2644" s="18"/>
      <c r="B2644" s="19" t="s">
        <v>4058</v>
      </c>
      <c r="C2644" s="25">
        <v>13</v>
      </c>
      <c r="D2644" s="35">
        <v>1232359</v>
      </c>
      <c r="E2644" s="35" t="s">
        <v>9805</v>
      </c>
      <c r="F2644" s="19" t="s">
        <v>9806</v>
      </c>
      <c r="G2644" s="108">
        <v>16107.56</v>
      </c>
      <c r="H2644" s="29">
        <v>60000</v>
      </c>
      <c r="I2644" s="57">
        <v>2024</v>
      </c>
    </row>
    <row r="2645" spans="1:9" s="11" customFormat="1" ht="15" customHeight="1">
      <c r="A2645" s="18"/>
      <c r="B2645" s="19" t="s">
        <v>4058</v>
      </c>
      <c r="C2645" s="25">
        <v>14</v>
      </c>
      <c r="D2645" s="35">
        <v>1232501</v>
      </c>
      <c r="E2645" s="35" t="s">
        <v>9807</v>
      </c>
      <c r="F2645" s="19" t="s">
        <v>9806</v>
      </c>
      <c r="G2645" s="108">
        <v>124780.2</v>
      </c>
      <c r="H2645" s="29">
        <v>230000</v>
      </c>
      <c r="I2645" s="57">
        <v>2024</v>
      </c>
    </row>
    <row r="2646" spans="1:9" s="11" customFormat="1" ht="15" customHeight="1">
      <c r="A2646" s="18"/>
      <c r="B2646" s="19" t="s">
        <v>4058</v>
      </c>
      <c r="C2646" s="25">
        <v>15</v>
      </c>
      <c r="D2646" s="35">
        <v>1232495</v>
      </c>
      <c r="E2646" s="35" t="s">
        <v>9808</v>
      </c>
      <c r="F2646" s="19" t="s">
        <v>9806</v>
      </c>
      <c r="G2646" s="108">
        <v>13426.3</v>
      </c>
      <c r="H2646" s="29"/>
      <c r="I2646" s="57">
        <v>2024</v>
      </c>
    </row>
    <row r="2647" spans="1:9" s="11" customFormat="1" ht="15" customHeight="1">
      <c r="A2647" s="18"/>
      <c r="B2647" s="19" t="s">
        <v>4058</v>
      </c>
      <c r="C2647" s="25">
        <v>16</v>
      </c>
      <c r="D2647" s="35">
        <v>1232452</v>
      </c>
      <c r="E2647" s="35" t="s">
        <v>9809</v>
      </c>
      <c r="F2647" s="19" t="s">
        <v>9806</v>
      </c>
      <c r="G2647" s="108">
        <v>389571.6</v>
      </c>
      <c r="H2647" s="29"/>
      <c r="I2647" s="57">
        <v>2024</v>
      </c>
    </row>
    <row r="2648" spans="1:9" s="11" customFormat="1" ht="15" customHeight="1">
      <c r="A2648" s="18"/>
      <c r="B2648" s="19" t="s">
        <v>4058</v>
      </c>
      <c r="C2648" s="25">
        <v>17</v>
      </c>
      <c r="D2648" s="35">
        <v>1232432</v>
      </c>
      <c r="E2648" s="35" t="s">
        <v>9810</v>
      </c>
      <c r="F2648" s="19" t="s">
        <v>9806</v>
      </c>
      <c r="G2648" s="108">
        <v>278356.40000000002</v>
      </c>
      <c r="H2648" s="29"/>
      <c r="I2648" s="57">
        <v>2024</v>
      </c>
    </row>
    <row r="2649" spans="1:9" s="11" customFormat="1" ht="15" customHeight="1">
      <c r="A2649" s="18"/>
      <c r="B2649" s="19" t="s">
        <v>4058</v>
      </c>
      <c r="C2649" s="25">
        <v>18</v>
      </c>
      <c r="D2649" s="35">
        <v>1232477</v>
      </c>
      <c r="E2649" s="35" t="s">
        <v>9811</v>
      </c>
      <c r="F2649" s="19" t="s">
        <v>9806</v>
      </c>
      <c r="G2649" s="108">
        <v>55170.58</v>
      </c>
      <c r="H2649" s="29"/>
      <c r="I2649" s="57">
        <v>2024</v>
      </c>
    </row>
    <row r="2650" spans="1:9" s="11" customFormat="1" ht="15" customHeight="1">
      <c r="A2650" s="18"/>
      <c r="B2650" s="19" t="s">
        <v>4058</v>
      </c>
      <c r="C2650" s="25">
        <v>19</v>
      </c>
      <c r="D2650" s="35">
        <v>1232697</v>
      </c>
      <c r="E2650" s="35" t="s">
        <v>9812</v>
      </c>
      <c r="F2650" s="19" t="s">
        <v>9806</v>
      </c>
      <c r="G2650" s="108">
        <v>25139.52</v>
      </c>
      <c r="H2650" s="29"/>
      <c r="I2650" s="57">
        <v>2024</v>
      </c>
    </row>
    <row r="2651" spans="1:9" s="11" customFormat="1" ht="15" customHeight="1">
      <c r="A2651" s="18"/>
      <c r="B2651" s="19" t="s">
        <v>4058</v>
      </c>
      <c r="C2651" s="25">
        <v>20</v>
      </c>
      <c r="D2651" s="35">
        <v>1232411</v>
      </c>
      <c r="E2651" s="35" t="s">
        <v>9813</v>
      </c>
      <c r="F2651" s="19" t="s">
        <v>9806</v>
      </c>
      <c r="G2651" s="108">
        <v>5103.6000000000004</v>
      </c>
      <c r="H2651" s="29">
        <v>87117</v>
      </c>
      <c r="I2651" s="57">
        <v>2024</v>
      </c>
    </row>
    <row r="2652" spans="1:9" s="11" customFormat="1" ht="15" customHeight="1">
      <c r="A2652" s="18"/>
      <c r="B2652" s="19" t="s">
        <v>4058</v>
      </c>
      <c r="C2652" s="25">
        <v>21</v>
      </c>
      <c r="D2652" s="35">
        <v>1232465</v>
      </c>
      <c r="E2652" s="35" t="s">
        <v>9814</v>
      </c>
      <c r="F2652" s="19" t="s">
        <v>9806</v>
      </c>
      <c r="G2652" s="108">
        <v>28785.919999999998</v>
      </c>
      <c r="H2652" s="29"/>
      <c r="I2652" s="57">
        <v>2024</v>
      </c>
    </row>
    <row r="2653" spans="1:9" s="11" customFormat="1" ht="15" customHeight="1">
      <c r="A2653" s="18"/>
      <c r="B2653" s="19" t="s">
        <v>4058</v>
      </c>
      <c r="C2653" s="25">
        <v>22</v>
      </c>
      <c r="D2653" s="35">
        <v>1233603</v>
      </c>
      <c r="E2653" s="35" t="s">
        <v>9815</v>
      </c>
      <c r="F2653" s="19" t="s">
        <v>9816</v>
      </c>
      <c r="G2653" s="108">
        <v>83481.399999999994</v>
      </c>
      <c r="H2653" s="29"/>
      <c r="I2653" s="57">
        <v>2024</v>
      </c>
    </row>
    <row r="2654" spans="1:9" s="11" customFormat="1" ht="15" customHeight="1">
      <c r="A2654" s="18"/>
      <c r="B2654" s="19" t="s">
        <v>4058</v>
      </c>
      <c r="C2654" s="25">
        <v>23</v>
      </c>
      <c r="D2654" s="35">
        <v>1233322</v>
      </c>
      <c r="E2654" s="35" t="s">
        <v>9817</v>
      </c>
      <c r="F2654" s="19" t="s">
        <v>9816</v>
      </c>
      <c r="G2654" s="108">
        <v>58822.5</v>
      </c>
      <c r="H2654" s="29"/>
      <c r="I2654" s="57">
        <v>2024</v>
      </c>
    </row>
    <row r="2655" spans="1:9" s="11" customFormat="1" ht="15" customHeight="1">
      <c r="A2655" s="18"/>
      <c r="B2655" s="19" t="s">
        <v>4058</v>
      </c>
      <c r="C2655" s="25">
        <v>24</v>
      </c>
      <c r="D2655" s="35">
        <v>1233631</v>
      </c>
      <c r="E2655" s="35" t="s">
        <v>9818</v>
      </c>
      <c r="F2655" s="19" t="s">
        <v>9816</v>
      </c>
      <c r="G2655" s="108">
        <v>38325.199999999997</v>
      </c>
      <c r="H2655" s="29"/>
      <c r="I2655" s="57">
        <v>2024</v>
      </c>
    </row>
    <row r="2656" spans="1:9" s="11" customFormat="1" ht="15" customHeight="1">
      <c r="A2656" s="18"/>
      <c r="B2656" s="19" t="s">
        <v>4058</v>
      </c>
      <c r="C2656" s="25">
        <v>25</v>
      </c>
      <c r="D2656" s="35">
        <v>1233229</v>
      </c>
      <c r="E2656" s="35" t="s">
        <v>9819</v>
      </c>
      <c r="F2656" s="19" t="s">
        <v>9816</v>
      </c>
      <c r="G2656" s="108">
        <v>26339.05</v>
      </c>
      <c r="H2656" s="29"/>
      <c r="I2656" s="57">
        <v>2024</v>
      </c>
    </row>
    <row r="2657" spans="1:9" s="11" customFormat="1" ht="15" customHeight="1">
      <c r="A2657" s="18"/>
      <c r="B2657" s="19" t="s">
        <v>4058</v>
      </c>
      <c r="C2657" s="25">
        <v>26</v>
      </c>
      <c r="D2657" s="35">
        <v>1233248</v>
      </c>
      <c r="E2657" s="35" t="s">
        <v>9820</v>
      </c>
      <c r="F2657" s="19" t="s">
        <v>9816</v>
      </c>
      <c r="G2657" s="108">
        <v>11457.72</v>
      </c>
      <c r="H2657" s="29"/>
      <c r="I2657" s="57">
        <v>2024</v>
      </c>
    </row>
    <row r="2658" spans="1:9" s="11" customFormat="1" ht="15" customHeight="1">
      <c r="A2658" s="18"/>
      <c r="B2658" s="19" t="s">
        <v>4058</v>
      </c>
      <c r="C2658" s="25">
        <v>35</v>
      </c>
      <c r="D2658" s="35">
        <v>1232345</v>
      </c>
      <c r="E2658" s="35" t="s">
        <v>9821</v>
      </c>
      <c r="F2658" s="19" t="s">
        <v>9816</v>
      </c>
      <c r="G2658" s="108">
        <v>11457.72</v>
      </c>
      <c r="H2658" s="29"/>
      <c r="I2658" s="57">
        <v>2024</v>
      </c>
    </row>
    <row r="2659" spans="1:9" s="11" customFormat="1" ht="15" customHeight="1">
      <c r="A2659" s="18"/>
      <c r="B2659" s="19" t="s">
        <v>4058</v>
      </c>
      <c r="C2659" s="25">
        <v>27</v>
      </c>
      <c r="D2659" s="35">
        <v>1351470</v>
      </c>
      <c r="E2659" s="35" t="s">
        <v>9822</v>
      </c>
      <c r="F2659" s="19" t="s">
        <v>7284</v>
      </c>
      <c r="G2659" s="108">
        <v>31974.1</v>
      </c>
      <c r="H2659" s="29"/>
      <c r="I2659" s="57">
        <v>2024</v>
      </c>
    </row>
    <row r="2660" spans="1:9" s="11" customFormat="1" ht="15" customHeight="1">
      <c r="A2660" s="18"/>
      <c r="B2660" s="19" t="s">
        <v>4058</v>
      </c>
      <c r="C2660" s="25">
        <v>28</v>
      </c>
      <c r="D2660" s="35">
        <v>1447118</v>
      </c>
      <c r="E2660" s="35" t="s">
        <v>9823</v>
      </c>
      <c r="F2660" s="19" t="s">
        <v>9824</v>
      </c>
      <c r="G2660" s="108">
        <v>30617.69</v>
      </c>
      <c r="H2660" s="29"/>
      <c r="I2660" s="57">
        <v>2024</v>
      </c>
    </row>
    <row r="2661" spans="1:9" s="11" customFormat="1" ht="15" customHeight="1">
      <c r="A2661" s="18"/>
      <c r="B2661" s="19" t="s">
        <v>4058</v>
      </c>
      <c r="C2661" s="25">
        <v>29</v>
      </c>
      <c r="D2661" s="35">
        <v>1234231</v>
      </c>
      <c r="E2661" s="35" t="s">
        <v>9825</v>
      </c>
      <c r="F2661" s="19" t="s">
        <v>9824</v>
      </c>
      <c r="G2661" s="108">
        <v>5728.13</v>
      </c>
      <c r="H2661" s="29"/>
      <c r="I2661" s="57">
        <v>2024</v>
      </c>
    </row>
    <row r="2662" spans="1:9" s="11" customFormat="1" ht="15" customHeight="1">
      <c r="A2662" s="18"/>
      <c r="B2662" s="19" t="s">
        <v>4058</v>
      </c>
      <c r="C2662" s="25">
        <v>30</v>
      </c>
      <c r="D2662" s="35">
        <v>1444537</v>
      </c>
      <c r="E2662" s="35" t="s">
        <v>9826</v>
      </c>
      <c r="F2662" s="29" t="s">
        <v>9827</v>
      </c>
      <c r="G2662" s="108">
        <v>9729</v>
      </c>
      <c r="H2662" s="29"/>
      <c r="I2662" s="57">
        <v>2024</v>
      </c>
    </row>
    <row r="2663" spans="1:9" s="11" customFormat="1" ht="15" customHeight="1">
      <c r="A2663" s="18"/>
      <c r="B2663" s="19" t="s">
        <v>4058</v>
      </c>
      <c r="C2663" s="25">
        <v>31</v>
      </c>
      <c r="D2663" s="35"/>
      <c r="E2663" s="35" t="s">
        <v>9828</v>
      </c>
      <c r="F2663" s="29" t="s">
        <v>9829</v>
      </c>
      <c r="G2663" s="108">
        <v>9729</v>
      </c>
      <c r="H2663" s="29"/>
      <c r="I2663" s="57">
        <v>2024</v>
      </c>
    </row>
    <row r="2664" spans="1:9" s="11" customFormat="1" ht="15" customHeight="1">
      <c r="A2664" s="18"/>
      <c r="B2664" s="19" t="s">
        <v>4058</v>
      </c>
      <c r="C2664" s="25">
        <v>32</v>
      </c>
      <c r="D2664" s="35">
        <v>1444518</v>
      </c>
      <c r="E2664" s="35" t="s">
        <v>9822</v>
      </c>
      <c r="F2664" s="29" t="s">
        <v>9830</v>
      </c>
      <c r="G2664" s="108">
        <v>9729</v>
      </c>
      <c r="H2664" s="29"/>
      <c r="I2664" s="57">
        <v>2024</v>
      </c>
    </row>
    <row r="2665" spans="1:9" s="11" customFormat="1" ht="15" customHeight="1">
      <c r="A2665" s="18"/>
      <c r="B2665" s="19" t="s">
        <v>4058</v>
      </c>
      <c r="C2665" s="25">
        <v>33</v>
      </c>
      <c r="D2665" s="35">
        <v>1444552</v>
      </c>
      <c r="E2665" s="35" t="s">
        <v>9831</v>
      </c>
      <c r="F2665" s="29" t="s">
        <v>9832</v>
      </c>
      <c r="G2665" s="108">
        <v>9729</v>
      </c>
      <c r="H2665" s="29"/>
      <c r="I2665" s="57">
        <v>2024</v>
      </c>
    </row>
    <row r="2666" spans="1:9" s="11" customFormat="1" ht="15" customHeight="1">
      <c r="A2666" s="18"/>
      <c r="B2666" s="19" t="s">
        <v>4058</v>
      </c>
      <c r="C2666" s="25">
        <v>34</v>
      </c>
      <c r="D2666" s="35">
        <v>1234093</v>
      </c>
      <c r="E2666" s="35" t="s">
        <v>9833</v>
      </c>
      <c r="F2666" s="19" t="s">
        <v>9816</v>
      </c>
      <c r="G2666" s="108">
        <v>51522.26</v>
      </c>
      <c r="H2666" s="29"/>
      <c r="I2666" s="57">
        <v>2024</v>
      </c>
    </row>
    <row r="2667" spans="1:9" s="11" customFormat="1" ht="15" customHeight="1">
      <c r="A2667" s="18"/>
      <c r="B2667" s="19" t="s">
        <v>4058</v>
      </c>
      <c r="C2667" s="25">
        <v>36</v>
      </c>
      <c r="D2667" s="35">
        <v>1232195</v>
      </c>
      <c r="E2667" s="35" t="s">
        <v>9834</v>
      </c>
      <c r="F2667" s="19" t="s">
        <v>9835</v>
      </c>
      <c r="G2667" s="108">
        <v>120871.28</v>
      </c>
      <c r="H2667" s="29"/>
      <c r="I2667" s="57">
        <v>2024</v>
      </c>
    </row>
    <row r="2668" spans="1:9" s="11" customFormat="1" ht="15" customHeight="1">
      <c r="A2668" s="18"/>
      <c r="B2668" s="19" t="s">
        <v>4058</v>
      </c>
      <c r="C2668" s="25">
        <v>37</v>
      </c>
      <c r="D2668" s="35">
        <v>1232088</v>
      </c>
      <c r="E2668" s="35" t="s">
        <v>9836</v>
      </c>
      <c r="F2668" s="19" t="s">
        <v>9835</v>
      </c>
      <c r="G2668" s="108">
        <v>94160.4</v>
      </c>
      <c r="H2668" s="29"/>
      <c r="I2668" s="57">
        <v>2024</v>
      </c>
    </row>
    <row r="2669" spans="1:9" s="11" customFormat="1" ht="15" customHeight="1">
      <c r="A2669" s="18"/>
      <c r="B2669" s="19" t="s">
        <v>4058</v>
      </c>
      <c r="C2669" s="25">
        <v>38</v>
      </c>
      <c r="D2669" s="35">
        <v>1232187</v>
      </c>
      <c r="E2669" s="35" t="s">
        <v>9837</v>
      </c>
      <c r="F2669" s="19" t="s">
        <v>9835</v>
      </c>
      <c r="G2669" s="108">
        <v>41954.94</v>
      </c>
      <c r="H2669" s="29"/>
      <c r="I2669" s="57">
        <v>2024</v>
      </c>
    </row>
    <row r="2670" spans="1:9" s="11" customFormat="1" ht="15" customHeight="1">
      <c r="A2670" s="18"/>
      <c r="B2670" s="19" t="s">
        <v>4058</v>
      </c>
      <c r="C2670" s="25">
        <v>39</v>
      </c>
      <c r="D2670" s="35">
        <v>1231939</v>
      </c>
      <c r="E2670" s="35" t="s">
        <v>9838</v>
      </c>
      <c r="F2670" s="19" t="s">
        <v>9835</v>
      </c>
      <c r="G2670" s="108">
        <v>35824.720000000001</v>
      </c>
      <c r="H2670" s="29"/>
      <c r="I2670" s="57">
        <v>2024</v>
      </c>
    </row>
    <row r="2671" spans="1:9" s="11" customFormat="1" ht="15" customHeight="1">
      <c r="A2671" s="18"/>
      <c r="B2671" s="19" t="s">
        <v>4058</v>
      </c>
      <c r="C2671" s="25">
        <v>40</v>
      </c>
      <c r="D2671" s="35">
        <v>1232248</v>
      </c>
      <c r="E2671" s="35" t="s">
        <v>9839</v>
      </c>
      <c r="F2671" s="19" t="s">
        <v>9835</v>
      </c>
      <c r="G2671" s="108">
        <v>24470.16</v>
      </c>
      <c r="H2671" s="29"/>
      <c r="I2671" s="57">
        <v>2024</v>
      </c>
    </row>
    <row r="2672" spans="1:9" s="11" customFormat="1" ht="15" customHeight="1">
      <c r="A2672" s="18"/>
      <c r="B2672" s="19" t="s">
        <v>4058</v>
      </c>
      <c r="C2672" s="25">
        <v>41</v>
      </c>
      <c r="D2672" s="35">
        <v>1231952</v>
      </c>
      <c r="E2672" s="35" t="s">
        <v>9840</v>
      </c>
      <c r="F2672" s="19" t="s">
        <v>9835</v>
      </c>
      <c r="G2672" s="108">
        <v>20078.14</v>
      </c>
      <c r="H2672" s="29"/>
      <c r="I2672" s="57">
        <v>2024</v>
      </c>
    </row>
    <row r="2673" spans="1:9" s="11" customFormat="1" ht="15" customHeight="1">
      <c r="A2673" s="18"/>
      <c r="B2673" s="19" t="s">
        <v>4058</v>
      </c>
      <c r="C2673" s="25">
        <v>42</v>
      </c>
      <c r="D2673" s="35">
        <v>1232205</v>
      </c>
      <c r="E2673" s="35" t="s">
        <v>9841</v>
      </c>
      <c r="F2673" s="19" t="s">
        <v>9835</v>
      </c>
      <c r="G2673" s="108">
        <v>19706.259999999998</v>
      </c>
      <c r="H2673" s="29"/>
      <c r="I2673" s="57">
        <v>2024</v>
      </c>
    </row>
    <row r="2674" spans="1:9" s="11" customFormat="1" ht="15" customHeight="1">
      <c r="A2674" s="18"/>
      <c r="B2674" s="19" t="s">
        <v>4058</v>
      </c>
      <c r="C2674" s="25">
        <v>43</v>
      </c>
      <c r="D2674" s="35">
        <v>1231977</v>
      </c>
      <c r="E2674" s="35" t="s">
        <v>9842</v>
      </c>
      <c r="F2674" s="19" t="s">
        <v>9835</v>
      </c>
      <c r="G2674" s="108">
        <v>14564.64</v>
      </c>
      <c r="H2674" s="29"/>
      <c r="I2674" s="57">
        <v>2024</v>
      </c>
    </row>
    <row r="2675" spans="1:9" s="11" customFormat="1" ht="15" customHeight="1">
      <c r="A2675" s="18"/>
      <c r="B2675" s="19" t="s">
        <v>4058</v>
      </c>
      <c r="C2675" s="25">
        <v>44</v>
      </c>
      <c r="D2675" s="35">
        <v>1232255</v>
      </c>
      <c r="E2675" s="35" t="s">
        <v>9843</v>
      </c>
      <c r="F2675" s="19" t="s">
        <v>9835</v>
      </c>
      <c r="G2675" s="108">
        <v>12037.04</v>
      </c>
      <c r="H2675" s="29"/>
      <c r="I2675" s="57">
        <v>2024</v>
      </c>
    </row>
    <row r="2676" spans="1:9" s="11" customFormat="1" ht="15" customHeight="1">
      <c r="A2676" s="18"/>
      <c r="B2676" s="19" t="s">
        <v>4058</v>
      </c>
      <c r="C2676" s="25">
        <v>45</v>
      </c>
      <c r="D2676" s="35">
        <v>1232152</v>
      </c>
      <c r="E2676" s="35" t="s">
        <v>9844</v>
      </c>
      <c r="F2676" s="19" t="s">
        <v>9835</v>
      </c>
      <c r="G2676" s="108">
        <v>11770.4</v>
      </c>
      <c r="H2676" s="29"/>
      <c r="I2676" s="57">
        <v>2024</v>
      </c>
    </row>
    <row r="2677" spans="1:9" s="11" customFormat="1" ht="15" customHeight="1">
      <c r="A2677" s="18"/>
      <c r="B2677" s="19" t="s">
        <v>4058</v>
      </c>
      <c r="C2677" s="25">
        <v>46</v>
      </c>
      <c r="D2677" s="35">
        <v>1232077</v>
      </c>
      <c r="E2677" s="35" t="s">
        <v>9845</v>
      </c>
      <c r="F2677" s="19" t="s">
        <v>9835</v>
      </c>
      <c r="G2677" s="108">
        <v>11121.74</v>
      </c>
      <c r="H2677" s="29"/>
      <c r="I2677" s="57">
        <v>2024</v>
      </c>
    </row>
    <row r="2678" spans="1:9" s="11" customFormat="1" ht="15" customHeight="1">
      <c r="A2678" s="18"/>
      <c r="B2678" s="19" t="s">
        <v>4058</v>
      </c>
      <c r="C2678" s="25">
        <v>47</v>
      </c>
      <c r="D2678" s="35">
        <v>1231967</v>
      </c>
      <c r="E2678" s="35" t="s">
        <v>9846</v>
      </c>
      <c r="F2678" s="19" t="s">
        <v>9835</v>
      </c>
      <c r="G2678" s="108">
        <v>11041.1</v>
      </c>
      <c r="H2678" s="29"/>
      <c r="I2678" s="57">
        <v>2024</v>
      </c>
    </row>
    <row r="2679" spans="1:9" s="11" customFormat="1" ht="15" customHeight="1">
      <c r="A2679" s="18"/>
      <c r="B2679" s="19" t="s">
        <v>4058</v>
      </c>
      <c r="C2679" s="25">
        <v>48</v>
      </c>
      <c r="D2679" s="35">
        <v>1231918</v>
      </c>
      <c r="E2679" s="35" t="s">
        <v>9847</v>
      </c>
      <c r="F2679" s="19" t="s">
        <v>9835</v>
      </c>
      <c r="G2679" s="108">
        <v>11002.32</v>
      </c>
      <c r="H2679" s="29"/>
      <c r="I2679" s="57">
        <v>2024</v>
      </c>
    </row>
    <row r="2680" spans="1:9" s="11" customFormat="1" ht="15" customHeight="1">
      <c r="A2680" s="18"/>
      <c r="B2680" s="19" t="s">
        <v>4058</v>
      </c>
      <c r="C2680" s="25">
        <v>49</v>
      </c>
      <c r="D2680" s="35">
        <v>1232104</v>
      </c>
      <c r="E2680" s="35" t="s">
        <v>9848</v>
      </c>
      <c r="F2680" s="19" t="s">
        <v>9835</v>
      </c>
      <c r="G2680" s="108">
        <v>4111.1000000000004</v>
      </c>
      <c r="H2680" s="29"/>
      <c r="I2680" s="57">
        <v>2024</v>
      </c>
    </row>
    <row r="2681" spans="1:9" s="11" customFormat="1" ht="15" customHeight="1">
      <c r="A2681" s="18"/>
      <c r="B2681" s="19" t="s">
        <v>4058</v>
      </c>
      <c r="C2681" s="25">
        <v>50</v>
      </c>
      <c r="D2681" s="35">
        <v>1231996</v>
      </c>
      <c r="E2681" s="35" t="s">
        <v>9849</v>
      </c>
      <c r="F2681" s="19" t="s">
        <v>9835</v>
      </c>
      <c r="G2681" s="108">
        <v>1315.6</v>
      </c>
      <c r="H2681" s="29"/>
      <c r="I2681" s="57">
        <v>2024</v>
      </c>
    </row>
    <row r="2682" spans="1:9" s="11" customFormat="1" ht="15" customHeight="1">
      <c r="A2682" s="18"/>
      <c r="B2682" s="19" t="s">
        <v>4058</v>
      </c>
      <c r="C2682" s="25">
        <v>51</v>
      </c>
      <c r="D2682" s="35">
        <v>1232149</v>
      </c>
      <c r="E2682" s="35" t="s">
        <v>9850</v>
      </c>
      <c r="F2682" s="19" t="s">
        <v>9835</v>
      </c>
      <c r="G2682" s="108">
        <v>1315.6</v>
      </c>
      <c r="H2682" s="29"/>
      <c r="I2682" s="57">
        <v>2024</v>
      </c>
    </row>
    <row r="2683" spans="1:9" s="11" customFormat="1" ht="15" customHeight="1">
      <c r="A2683" s="18"/>
      <c r="B2683" s="19" t="s">
        <v>4058</v>
      </c>
      <c r="C2683" s="25">
        <v>52</v>
      </c>
      <c r="D2683" s="35">
        <v>1234262</v>
      </c>
      <c r="E2683" s="35" t="s">
        <v>9851</v>
      </c>
      <c r="F2683" s="19" t="s">
        <v>9824</v>
      </c>
      <c r="G2683" s="108">
        <v>2383.4</v>
      </c>
      <c r="H2683" s="29"/>
      <c r="I2683" s="57">
        <v>2024</v>
      </c>
    </row>
    <row r="2684" spans="1:9" s="11" customFormat="1" ht="15" customHeight="1">
      <c r="A2684" s="18"/>
      <c r="B2684" s="19" t="s">
        <v>4058</v>
      </c>
      <c r="C2684" s="25">
        <v>53</v>
      </c>
      <c r="D2684" s="35">
        <v>1445324</v>
      </c>
      <c r="E2684" s="35" t="s">
        <v>9852</v>
      </c>
      <c r="F2684" s="19" t="s">
        <v>9791</v>
      </c>
      <c r="G2684" s="108">
        <v>9867</v>
      </c>
      <c r="H2684" s="29"/>
      <c r="I2684" s="57">
        <v>2024</v>
      </c>
    </row>
    <row r="2685" spans="1:9" s="11" customFormat="1" ht="12">
      <c r="A2685" s="18"/>
      <c r="B2685" s="19" t="s">
        <v>4058</v>
      </c>
      <c r="C2685" s="25">
        <v>54</v>
      </c>
      <c r="D2685" s="35">
        <v>1234284</v>
      </c>
      <c r="E2685" s="35" t="s">
        <v>9853</v>
      </c>
      <c r="F2685" s="35" t="s">
        <v>9854</v>
      </c>
      <c r="G2685" s="108">
        <v>43038</v>
      </c>
      <c r="H2685" s="29"/>
      <c r="I2685" s="57">
        <v>2025</v>
      </c>
    </row>
    <row r="2686" spans="1:9" s="11" customFormat="1" ht="12">
      <c r="A2686" s="18"/>
      <c r="B2686" s="19" t="s">
        <v>4058</v>
      </c>
      <c r="C2686" s="25">
        <v>55</v>
      </c>
      <c r="D2686" s="35">
        <v>1234221</v>
      </c>
      <c r="E2686" s="35" t="s">
        <v>9855</v>
      </c>
      <c r="F2686" s="35" t="s">
        <v>9854</v>
      </c>
      <c r="G2686" s="108">
        <v>1878</v>
      </c>
      <c r="H2686" s="29"/>
      <c r="I2686" s="57">
        <v>2025</v>
      </c>
    </row>
    <row r="2687" spans="1:9" s="11" customFormat="1" ht="12">
      <c r="A2687" s="18"/>
      <c r="B2687" s="19" t="s">
        <v>4058</v>
      </c>
      <c r="C2687" s="25">
        <v>56</v>
      </c>
      <c r="D2687" s="35">
        <v>1234248</v>
      </c>
      <c r="E2687" s="35" t="s">
        <v>9856</v>
      </c>
      <c r="F2687" s="35" t="s">
        <v>9854</v>
      </c>
      <c r="G2687" s="108">
        <v>1315.6</v>
      </c>
      <c r="H2687" s="29"/>
      <c r="I2687" s="57">
        <v>2025</v>
      </c>
    </row>
    <row r="2688" spans="1:9" s="11" customFormat="1" ht="12">
      <c r="A2688" s="18"/>
      <c r="B2688" s="19" t="s">
        <v>4058</v>
      </c>
      <c r="C2688" s="25">
        <v>57</v>
      </c>
      <c r="D2688" s="35">
        <v>1234253</v>
      </c>
      <c r="E2688" s="35" t="s">
        <v>9857</v>
      </c>
      <c r="F2688" s="35" t="s">
        <v>9854</v>
      </c>
      <c r="G2688" s="108">
        <v>898</v>
      </c>
      <c r="H2688" s="29"/>
      <c r="I2688" s="57">
        <v>2025</v>
      </c>
    </row>
    <row r="2689" spans="1:9" s="11" customFormat="1" ht="12">
      <c r="A2689" s="18"/>
      <c r="B2689" s="19" t="s">
        <v>4058</v>
      </c>
      <c r="C2689" s="25">
        <v>58</v>
      </c>
      <c r="D2689" s="35">
        <v>1234241</v>
      </c>
      <c r="E2689" s="35" t="s">
        <v>9858</v>
      </c>
      <c r="F2689" s="35" t="s">
        <v>9854</v>
      </c>
      <c r="G2689" s="108">
        <v>359.2</v>
      </c>
      <c r="H2689" s="29"/>
      <c r="I2689" s="57">
        <v>2025</v>
      </c>
    </row>
    <row r="2690" spans="1:9" s="11" customFormat="1" ht="12">
      <c r="A2690" s="18"/>
      <c r="B2690" s="19" t="s">
        <v>4058</v>
      </c>
      <c r="C2690" s="25">
        <v>59</v>
      </c>
      <c r="D2690" s="35">
        <v>1234167</v>
      </c>
      <c r="E2690" s="35" t="s">
        <v>9859</v>
      </c>
      <c r="F2690" s="35" t="s">
        <v>9854</v>
      </c>
      <c r="G2690" s="108">
        <v>5021.1000000000004</v>
      </c>
      <c r="H2690" s="29"/>
      <c r="I2690" s="57">
        <v>2025</v>
      </c>
    </row>
    <row r="2691" spans="1:9" s="11" customFormat="1" ht="12">
      <c r="A2691" s="18"/>
      <c r="B2691" s="19" t="s">
        <v>4058</v>
      </c>
      <c r="C2691" s="25">
        <v>60</v>
      </c>
      <c r="D2691" s="35">
        <v>1232810</v>
      </c>
      <c r="E2691" s="35" t="s">
        <v>9860</v>
      </c>
      <c r="F2691" s="35" t="s">
        <v>9854</v>
      </c>
      <c r="G2691" s="108">
        <v>7110.45</v>
      </c>
      <c r="H2691" s="29"/>
      <c r="I2691" s="57">
        <v>2025</v>
      </c>
    </row>
    <row r="2692" spans="1:9" s="11" customFormat="1" ht="12">
      <c r="A2692" s="18"/>
      <c r="B2692" s="19" t="s">
        <v>4058</v>
      </c>
      <c r="C2692" s="25">
        <v>61</v>
      </c>
      <c r="D2692" s="35">
        <v>1233009</v>
      </c>
      <c r="E2692" s="35" t="s">
        <v>9861</v>
      </c>
      <c r="F2692" s="35" t="s">
        <v>9854</v>
      </c>
      <c r="G2692" s="108">
        <v>4487.53</v>
      </c>
      <c r="H2692" s="29"/>
      <c r="I2692" s="57">
        <v>2025</v>
      </c>
    </row>
    <row r="2693" spans="1:9" s="11" customFormat="1" ht="12">
      <c r="A2693" s="18"/>
      <c r="B2693" s="19" t="s">
        <v>4058</v>
      </c>
      <c r="C2693" s="25">
        <v>62</v>
      </c>
      <c r="D2693" s="35">
        <v>1232818</v>
      </c>
      <c r="E2693" s="35" t="s">
        <v>9862</v>
      </c>
      <c r="F2693" s="35" t="s">
        <v>9854</v>
      </c>
      <c r="G2693" s="108">
        <v>2694</v>
      </c>
      <c r="H2693" s="29"/>
      <c r="I2693" s="57">
        <v>2025</v>
      </c>
    </row>
    <row r="2694" spans="1:9" s="11" customFormat="1" ht="12">
      <c r="A2694" s="18"/>
      <c r="B2694" s="19" t="s">
        <v>4058</v>
      </c>
      <c r="C2694" s="25">
        <v>63</v>
      </c>
      <c r="D2694" s="35">
        <v>1232801</v>
      </c>
      <c r="E2694" s="35" t="s">
        <v>9863</v>
      </c>
      <c r="F2694" s="35" t="s">
        <v>9854</v>
      </c>
      <c r="G2694" s="108">
        <v>2444.17</v>
      </c>
      <c r="H2694" s="29"/>
      <c r="I2694" s="57">
        <v>2025</v>
      </c>
    </row>
    <row r="2695" spans="1:9" s="11" customFormat="1" ht="12">
      <c r="A2695" s="18"/>
      <c r="B2695" s="19" t="s">
        <v>4058</v>
      </c>
      <c r="C2695" s="25">
        <v>64</v>
      </c>
      <c r="D2695" s="35">
        <v>1232287</v>
      </c>
      <c r="E2695" s="35" t="s">
        <v>9864</v>
      </c>
      <c r="F2695" s="35" t="s">
        <v>9854</v>
      </c>
      <c r="G2695" s="108">
        <v>20391.8</v>
      </c>
      <c r="H2695" s="29"/>
      <c r="I2695" s="57">
        <v>2025</v>
      </c>
    </row>
    <row r="2696" spans="1:9" s="11" customFormat="1" ht="12">
      <c r="A2696" s="18"/>
      <c r="B2696" s="19" t="s">
        <v>4058</v>
      </c>
      <c r="C2696" s="25">
        <v>65</v>
      </c>
      <c r="D2696" s="35">
        <v>1232311</v>
      </c>
      <c r="E2696" s="35" t="s">
        <v>9865</v>
      </c>
      <c r="F2696" s="35" t="s">
        <v>9854</v>
      </c>
      <c r="G2696" s="108">
        <v>16313.44</v>
      </c>
      <c r="H2696" s="29"/>
      <c r="I2696" s="57">
        <v>2025</v>
      </c>
    </row>
    <row r="2697" spans="1:9" s="11" customFormat="1" ht="12">
      <c r="A2697" s="18"/>
      <c r="B2697" s="19" t="s">
        <v>4058</v>
      </c>
      <c r="C2697" s="25">
        <v>66</v>
      </c>
      <c r="D2697" s="35">
        <v>1232306</v>
      </c>
      <c r="E2697" s="35" t="s">
        <v>9866</v>
      </c>
      <c r="F2697" s="35" t="s">
        <v>9854</v>
      </c>
      <c r="G2697" s="108">
        <v>8156.72</v>
      </c>
      <c r="H2697" s="29"/>
      <c r="I2697" s="57">
        <v>2025</v>
      </c>
    </row>
    <row r="2698" spans="1:9" s="11" customFormat="1" ht="12">
      <c r="A2698" s="18"/>
      <c r="B2698" s="19" t="s">
        <v>4058</v>
      </c>
      <c r="C2698" s="25">
        <v>67</v>
      </c>
      <c r="D2698" s="35">
        <v>1232319</v>
      </c>
      <c r="E2698" s="35" t="s">
        <v>9867</v>
      </c>
      <c r="F2698" s="35" t="s">
        <v>9854</v>
      </c>
      <c r="G2698" s="108">
        <v>7988.2</v>
      </c>
      <c r="H2698" s="29"/>
      <c r="I2698" s="57">
        <v>2025</v>
      </c>
    </row>
    <row r="2699" spans="1:9" s="11" customFormat="1" ht="12">
      <c r="A2699" s="18"/>
      <c r="B2699" s="19" t="s">
        <v>4058</v>
      </c>
      <c r="C2699" s="25">
        <v>68</v>
      </c>
      <c r="D2699" s="35">
        <v>1232682</v>
      </c>
      <c r="E2699" s="35" t="s">
        <v>9868</v>
      </c>
      <c r="F2699" s="35" t="s">
        <v>9854</v>
      </c>
      <c r="G2699" s="108">
        <v>592.04999999999995</v>
      </c>
      <c r="H2699" s="29"/>
      <c r="I2699" s="57">
        <v>2025</v>
      </c>
    </row>
    <row r="2700" spans="1:9" s="11" customFormat="1" ht="12">
      <c r="A2700" s="18"/>
      <c r="B2700" s="19" t="s">
        <v>4058</v>
      </c>
      <c r="C2700" s="25">
        <v>69</v>
      </c>
      <c r="D2700" s="35">
        <v>1232711</v>
      </c>
      <c r="E2700" s="35" t="s">
        <v>9869</v>
      </c>
      <c r="F2700" s="35" t="s">
        <v>9854</v>
      </c>
      <c r="G2700" s="108">
        <v>13403.73</v>
      </c>
      <c r="H2700" s="29"/>
      <c r="I2700" s="57">
        <v>2025</v>
      </c>
    </row>
    <row r="2701" spans="1:9" s="11" customFormat="1" ht="12">
      <c r="A2701" s="18"/>
      <c r="B2701" s="19" t="s">
        <v>4058</v>
      </c>
      <c r="C2701" s="25">
        <v>70</v>
      </c>
      <c r="D2701" s="35">
        <v>1232785</v>
      </c>
      <c r="E2701" s="35" t="s">
        <v>9870</v>
      </c>
      <c r="F2701" s="35" t="s">
        <v>9854</v>
      </c>
      <c r="G2701" s="108">
        <v>3471.18</v>
      </c>
      <c r="H2701" s="29"/>
      <c r="I2701" s="57">
        <v>2025</v>
      </c>
    </row>
    <row r="2702" spans="1:9" s="11" customFormat="1" ht="12">
      <c r="A2702" s="18"/>
      <c r="B2702" s="19" t="s">
        <v>4058</v>
      </c>
      <c r="C2702" s="25">
        <v>71</v>
      </c>
      <c r="D2702" s="35">
        <v>1232772</v>
      </c>
      <c r="E2702" s="35" t="s">
        <v>9871</v>
      </c>
      <c r="F2702" s="35" t="s">
        <v>9854</v>
      </c>
      <c r="G2702" s="108">
        <v>1967.75</v>
      </c>
      <c r="H2702" s="29"/>
      <c r="I2702" s="57">
        <v>2025</v>
      </c>
    </row>
    <row r="2703" spans="1:9" s="11" customFormat="1" ht="12">
      <c r="A2703" s="18"/>
      <c r="B2703" s="19" t="s">
        <v>4058</v>
      </c>
      <c r="C2703" s="25">
        <v>72</v>
      </c>
      <c r="D2703" s="35">
        <v>1233504</v>
      </c>
      <c r="E2703" s="35" t="s">
        <v>9872</v>
      </c>
      <c r="F2703" s="35" t="s">
        <v>9854</v>
      </c>
      <c r="G2703" s="108">
        <v>157806</v>
      </c>
      <c r="H2703" s="29"/>
      <c r="I2703" s="57">
        <v>2025</v>
      </c>
    </row>
    <row r="2704" spans="1:9" s="11" customFormat="1" ht="12">
      <c r="A2704" s="18"/>
      <c r="B2704" s="19" t="s">
        <v>4058</v>
      </c>
      <c r="C2704" s="25">
        <v>73</v>
      </c>
      <c r="D2704" s="35">
        <v>1234116</v>
      </c>
      <c r="E2704" s="35" t="s">
        <v>9873</v>
      </c>
      <c r="F2704" s="35" t="s">
        <v>9854</v>
      </c>
      <c r="G2704" s="108">
        <v>91453.02</v>
      </c>
      <c r="H2704" s="29"/>
      <c r="I2704" s="57">
        <v>2025</v>
      </c>
    </row>
    <row r="2705" spans="1:9" s="11" customFormat="1" ht="12">
      <c r="A2705" s="18"/>
      <c r="B2705" s="19" t="s">
        <v>4058</v>
      </c>
      <c r="C2705" s="25">
        <v>74</v>
      </c>
      <c r="D2705" s="35">
        <v>1233358</v>
      </c>
      <c r="E2705" s="35" t="s">
        <v>9874</v>
      </c>
      <c r="F2705" s="35" t="s">
        <v>9854</v>
      </c>
      <c r="G2705" s="108">
        <v>56508.39</v>
      </c>
      <c r="H2705" s="29"/>
      <c r="I2705" s="57">
        <v>2025</v>
      </c>
    </row>
    <row r="2706" spans="1:9" s="11" customFormat="1" ht="12">
      <c r="A2706" s="18"/>
      <c r="B2706" s="19" t="s">
        <v>4058</v>
      </c>
      <c r="C2706" s="25">
        <v>75</v>
      </c>
      <c r="D2706" s="35">
        <v>1233267</v>
      </c>
      <c r="E2706" s="35" t="s">
        <v>9875</v>
      </c>
      <c r="F2706" s="35" t="s">
        <v>9854</v>
      </c>
      <c r="G2706" s="108">
        <v>50032.1</v>
      </c>
      <c r="H2706" s="29"/>
      <c r="I2706" s="57">
        <v>2025</v>
      </c>
    </row>
    <row r="2707" spans="1:9" s="11" customFormat="1" ht="12">
      <c r="A2707" s="18"/>
      <c r="B2707" s="19" t="s">
        <v>4058</v>
      </c>
      <c r="C2707" s="25">
        <v>76</v>
      </c>
      <c r="D2707" s="35">
        <v>1233335</v>
      </c>
      <c r="E2707" s="35" t="s">
        <v>9817</v>
      </c>
      <c r="F2707" s="35" t="s">
        <v>9854</v>
      </c>
      <c r="G2707" s="108">
        <v>38012</v>
      </c>
      <c r="H2707" s="29"/>
      <c r="I2707" s="57">
        <v>2025</v>
      </c>
    </row>
    <row r="2708" spans="1:9" s="11" customFormat="1" ht="12">
      <c r="A2708" s="18"/>
      <c r="B2708" s="19" t="s">
        <v>4058</v>
      </c>
      <c r="C2708" s="25">
        <v>77</v>
      </c>
      <c r="D2708" s="35">
        <v>1233408</v>
      </c>
      <c r="E2708" s="35" t="s">
        <v>9876</v>
      </c>
      <c r="F2708" s="35" t="s">
        <v>9854</v>
      </c>
      <c r="G2708" s="108">
        <v>28729.24</v>
      </c>
      <c r="H2708" s="29"/>
      <c r="I2708" s="57">
        <v>2025</v>
      </c>
    </row>
    <row r="2709" spans="1:9" s="11" customFormat="1" ht="12">
      <c r="A2709" s="18"/>
      <c r="B2709" s="19" t="s">
        <v>4058</v>
      </c>
      <c r="C2709" s="25">
        <v>78</v>
      </c>
      <c r="D2709" s="35">
        <v>1234105</v>
      </c>
      <c r="E2709" s="35" t="s">
        <v>9877</v>
      </c>
      <c r="F2709" s="35" t="s">
        <v>9854</v>
      </c>
      <c r="G2709" s="108">
        <v>28573.11</v>
      </c>
      <c r="H2709" s="29"/>
      <c r="I2709" s="57">
        <v>2025</v>
      </c>
    </row>
    <row r="2710" spans="1:9" s="11" customFormat="1" ht="12">
      <c r="A2710" s="18"/>
      <c r="B2710" s="19" t="s">
        <v>4058</v>
      </c>
      <c r="C2710" s="25">
        <v>79</v>
      </c>
      <c r="D2710" s="35">
        <v>1448178</v>
      </c>
      <c r="E2710" s="35" t="s">
        <v>9878</v>
      </c>
      <c r="F2710" s="35" t="s">
        <v>9854</v>
      </c>
      <c r="G2710" s="108">
        <v>22919.119999999999</v>
      </c>
      <c r="H2710" s="29"/>
      <c r="I2710" s="57">
        <v>2025</v>
      </c>
    </row>
    <row r="2711" spans="1:9" s="11" customFormat="1" ht="12">
      <c r="A2711" s="18"/>
      <c r="B2711" s="19" t="s">
        <v>4058</v>
      </c>
      <c r="C2711" s="25">
        <v>80</v>
      </c>
      <c r="D2711" s="35">
        <v>1233387</v>
      </c>
      <c r="E2711" s="35" t="s">
        <v>9879</v>
      </c>
      <c r="F2711" s="35" t="s">
        <v>9854</v>
      </c>
      <c r="G2711" s="108">
        <v>21096.53</v>
      </c>
      <c r="H2711" s="29"/>
      <c r="I2711" s="57">
        <v>2025</v>
      </c>
    </row>
    <row r="2712" spans="1:9" s="11" customFormat="1" ht="12">
      <c r="A2712" s="18"/>
      <c r="B2712" s="19" t="s">
        <v>4058</v>
      </c>
      <c r="C2712" s="25">
        <v>81</v>
      </c>
      <c r="D2712" s="35">
        <v>1233638</v>
      </c>
      <c r="E2712" s="35" t="s">
        <v>9880</v>
      </c>
      <c r="F2712" s="35" t="s">
        <v>9854</v>
      </c>
      <c r="G2712" s="108">
        <v>20474.86</v>
      </c>
      <c r="H2712" s="29"/>
      <c r="I2712" s="57">
        <v>2025</v>
      </c>
    </row>
    <row r="2713" spans="1:9" s="11" customFormat="1" ht="12">
      <c r="A2713" s="18"/>
      <c r="B2713" s="19" t="s">
        <v>4058</v>
      </c>
      <c r="C2713" s="25">
        <v>82</v>
      </c>
      <c r="D2713" s="35">
        <v>1231962</v>
      </c>
      <c r="E2713" s="35" t="s">
        <v>9881</v>
      </c>
      <c r="F2713" s="35" t="s">
        <v>9854</v>
      </c>
      <c r="G2713" s="108">
        <v>18909.46</v>
      </c>
      <c r="H2713" s="29"/>
      <c r="I2713" s="57">
        <v>2025</v>
      </c>
    </row>
    <row r="2714" spans="1:9" s="11" customFormat="1" ht="12">
      <c r="A2714" s="18"/>
      <c r="B2714" s="19" t="s">
        <v>4058</v>
      </c>
      <c r="C2714" s="25">
        <v>83</v>
      </c>
      <c r="D2714" s="35">
        <v>1233458</v>
      </c>
      <c r="E2714" s="35" t="s">
        <v>9882</v>
      </c>
      <c r="F2714" s="35" t="s">
        <v>9854</v>
      </c>
      <c r="G2714" s="108">
        <v>18680.48</v>
      </c>
      <c r="H2714" s="29"/>
      <c r="I2714" s="57">
        <v>2025</v>
      </c>
    </row>
    <row r="2715" spans="1:9" s="11" customFormat="1" ht="12">
      <c r="A2715" s="18"/>
      <c r="B2715" s="19" t="s">
        <v>4058</v>
      </c>
      <c r="C2715" s="25">
        <v>84</v>
      </c>
      <c r="D2715" s="35">
        <v>1233435</v>
      </c>
      <c r="E2715" s="35" t="s">
        <v>9883</v>
      </c>
      <c r="F2715" s="35" t="s">
        <v>9854</v>
      </c>
      <c r="G2715" s="108">
        <v>17325.2</v>
      </c>
      <c r="H2715" s="29"/>
      <c r="I2715" s="57">
        <v>2025</v>
      </c>
    </row>
    <row r="2716" spans="1:9" s="11" customFormat="1" ht="12">
      <c r="A2716" s="18"/>
      <c r="B2716" s="19" t="s">
        <v>4058</v>
      </c>
      <c r="C2716" s="25">
        <v>85</v>
      </c>
      <c r="D2716" s="35">
        <v>1233560</v>
      </c>
      <c r="E2716" s="35" t="s">
        <v>9884</v>
      </c>
      <c r="F2716" s="35" t="s">
        <v>9854</v>
      </c>
      <c r="G2716" s="108">
        <v>16067.52</v>
      </c>
      <c r="H2716" s="29"/>
      <c r="I2716" s="57">
        <v>2025</v>
      </c>
    </row>
    <row r="2717" spans="1:9" s="11" customFormat="1" ht="12">
      <c r="A2717" s="18"/>
      <c r="B2717" s="19" t="s">
        <v>4058</v>
      </c>
      <c r="C2717" s="25">
        <v>86</v>
      </c>
      <c r="D2717" s="35">
        <v>1233488</v>
      </c>
      <c r="E2717" s="35" t="s">
        <v>9885</v>
      </c>
      <c r="F2717" s="35" t="s">
        <v>9854</v>
      </c>
      <c r="G2717" s="108">
        <v>14999.48</v>
      </c>
      <c r="H2717" s="29"/>
      <c r="I2717" s="57">
        <v>2025</v>
      </c>
    </row>
    <row r="2718" spans="1:9" s="11" customFormat="1" ht="12">
      <c r="A2718" s="18"/>
      <c r="B2718" s="19" t="s">
        <v>4058</v>
      </c>
      <c r="C2718" s="25">
        <v>87</v>
      </c>
      <c r="D2718" s="35">
        <v>1233592</v>
      </c>
      <c r="E2718" s="35" t="s">
        <v>9886</v>
      </c>
      <c r="F2718" s="35" t="s">
        <v>9854</v>
      </c>
      <c r="G2718" s="108">
        <v>14334</v>
      </c>
      <c r="H2718" s="29"/>
      <c r="I2718" s="57">
        <v>2025</v>
      </c>
    </row>
    <row r="2719" spans="1:9" s="11" customFormat="1" ht="12">
      <c r="A2719" s="18"/>
      <c r="B2719" s="19" t="s">
        <v>4058</v>
      </c>
      <c r="C2719" s="25">
        <v>88</v>
      </c>
      <c r="D2719" s="35">
        <v>1234133</v>
      </c>
      <c r="E2719" s="35" t="s">
        <v>9887</v>
      </c>
      <c r="F2719" s="35" t="s">
        <v>9854</v>
      </c>
      <c r="G2719" s="108">
        <v>11498.74</v>
      </c>
      <c r="H2719" s="29"/>
      <c r="I2719" s="57">
        <v>2025</v>
      </c>
    </row>
    <row r="2720" spans="1:9" s="11" customFormat="1" ht="12">
      <c r="A2720" s="18"/>
      <c r="B2720" s="19" t="s">
        <v>4058</v>
      </c>
      <c r="C2720" s="25">
        <v>89</v>
      </c>
      <c r="D2720" s="35">
        <v>1231929</v>
      </c>
      <c r="E2720" s="35" t="s">
        <v>9888</v>
      </c>
      <c r="F2720" s="35" t="s">
        <v>9854</v>
      </c>
      <c r="G2720" s="108">
        <v>7013.92</v>
      </c>
      <c r="H2720" s="29"/>
      <c r="I2720" s="57">
        <v>2025</v>
      </c>
    </row>
    <row r="2721" spans="1:9" s="11" customFormat="1" ht="12">
      <c r="A2721" s="18"/>
      <c r="B2721" s="19" t="s">
        <v>4058</v>
      </c>
      <c r="C2721" s="25">
        <v>90</v>
      </c>
      <c r="D2721" s="35">
        <v>1231945</v>
      </c>
      <c r="E2721" s="35" t="s">
        <v>9889</v>
      </c>
      <c r="F2721" s="35" t="s">
        <v>9854</v>
      </c>
      <c r="G2721" s="108">
        <v>5379.75</v>
      </c>
      <c r="H2721" s="29"/>
      <c r="I2721" s="57">
        <v>2025</v>
      </c>
    </row>
    <row r="2722" spans="1:9" s="11" customFormat="1" ht="12">
      <c r="A2722" s="18"/>
      <c r="B2722" s="19" t="s">
        <v>4058</v>
      </c>
      <c r="C2722" s="25">
        <v>91</v>
      </c>
      <c r="D2722" s="35">
        <v>1233472</v>
      </c>
      <c r="E2722" s="35" t="s">
        <v>9890</v>
      </c>
      <c r="F2722" s="35" t="s">
        <v>9854</v>
      </c>
      <c r="G2722" s="108">
        <v>1001.6</v>
      </c>
      <c r="H2722" s="29"/>
      <c r="I2722" s="57">
        <v>2025</v>
      </c>
    </row>
    <row r="2723" spans="1:9" s="11" customFormat="1" ht="12">
      <c r="A2723" s="18"/>
      <c r="B2723" s="19" t="s">
        <v>4058</v>
      </c>
      <c r="C2723" s="25">
        <v>92</v>
      </c>
      <c r="D2723" s="35">
        <v>1234098</v>
      </c>
      <c r="E2723" s="35" t="s">
        <v>9891</v>
      </c>
      <c r="F2723" s="35" t="s">
        <v>9854</v>
      </c>
      <c r="G2723" s="108">
        <v>986.7</v>
      </c>
      <c r="H2723" s="29"/>
      <c r="I2723" s="57">
        <v>2025</v>
      </c>
    </row>
    <row r="2724" spans="1:9" s="11" customFormat="1" ht="12">
      <c r="A2724" s="18"/>
      <c r="B2724" s="19" t="s">
        <v>4058</v>
      </c>
      <c r="C2724" s="25">
        <v>93</v>
      </c>
      <c r="D2724" s="35">
        <v>1233579</v>
      </c>
      <c r="E2724" s="35" t="s">
        <v>9892</v>
      </c>
      <c r="F2724" s="35" t="s">
        <v>9854</v>
      </c>
      <c r="G2724" s="108">
        <v>751.2</v>
      </c>
      <c r="H2724" s="29"/>
      <c r="I2724" s="57">
        <v>2025</v>
      </c>
    </row>
    <row r="2725" spans="1:9" s="11" customFormat="1" ht="12">
      <c r="A2725" s="18"/>
      <c r="B2725" s="19" t="s">
        <v>4058</v>
      </c>
      <c r="C2725" s="25">
        <v>94</v>
      </c>
      <c r="D2725" s="35">
        <v>1232269</v>
      </c>
      <c r="E2725" s="35" t="s">
        <v>9893</v>
      </c>
      <c r="F2725" s="35" t="s">
        <v>9854</v>
      </c>
      <c r="G2725" s="108">
        <v>26301</v>
      </c>
      <c r="H2725" s="29"/>
      <c r="I2725" s="57">
        <v>2025</v>
      </c>
    </row>
    <row r="2726" spans="1:9" s="11" customFormat="1" ht="12">
      <c r="A2726" s="18"/>
      <c r="B2726" s="19" t="s">
        <v>4058</v>
      </c>
      <c r="C2726" s="25">
        <v>95</v>
      </c>
      <c r="D2726" s="35">
        <v>1232210</v>
      </c>
      <c r="E2726" s="35" t="s">
        <v>9894</v>
      </c>
      <c r="F2726" s="35" t="s">
        <v>9854</v>
      </c>
      <c r="G2726" s="108">
        <v>9553.6</v>
      </c>
      <c r="H2726" s="29"/>
      <c r="I2726" s="57">
        <v>2025</v>
      </c>
    </row>
    <row r="2727" spans="1:9" s="11" customFormat="1" ht="12">
      <c r="A2727" s="18"/>
      <c r="B2727" s="19" t="s">
        <v>4058</v>
      </c>
      <c r="C2727" s="25">
        <v>96</v>
      </c>
      <c r="D2727" s="35">
        <v>1232225</v>
      </c>
      <c r="E2727" s="35" t="s">
        <v>9895</v>
      </c>
      <c r="F2727" s="35" t="s">
        <v>9854</v>
      </c>
      <c r="G2727" s="108">
        <v>6692.22</v>
      </c>
      <c r="H2727" s="29"/>
      <c r="I2727" s="57">
        <v>2025</v>
      </c>
    </row>
    <row r="2728" spans="1:9" s="11" customFormat="1" ht="12">
      <c r="A2728" s="18"/>
      <c r="B2728" s="19" t="s">
        <v>4058</v>
      </c>
      <c r="C2728" s="25">
        <v>97</v>
      </c>
      <c r="D2728" s="35">
        <v>1232238</v>
      </c>
      <c r="E2728" s="35" t="s">
        <v>9896</v>
      </c>
      <c r="F2728" s="35" t="s">
        <v>9854</v>
      </c>
      <c r="G2728" s="108">
        <v>4213.76</v>
      </c>
      <c r="H2728" s="29"/>
      <c r="I2728" s="57">
        <v>2025</v>
      </c>
    </row>
    <row r="2729" spans="1:9" ht="24">
      <c r="A2729" s="18">
        <v>90</v>
      </c>
      <c r="B2729" s="19" t="s">
        <v>4076</v>
      </c>
      <c r="C2729" s="25">
        <v>1</v>
      </c>
      <c r="D2729" s="33">
        <v>1229929</v>
      </c>
      <c r="E2729" s="33" t="s">
        <v>9897</v>
      </c>
      <c r="F2729" s="31" t="s">
        <v>9898</v>
      </c>
      <c r="G2729" s="27">
        <v>59005.79</v>
      </c>
      <c r="H2729" s="27">
        <v>902312</v>
      </c>
      <c r="I2729" s="41" t="s">
        <v>5209</v>
      </c>
    </row>
    <row r="2730" spans="1:9">
      <c r="A2730" s="18"/>
      <c r="B2730" s="19" t="s">
        <v>4076</v>
      </c>
      <c r="C2730" s="25">
        <v>2</v>
      </c>
      <c r="D2730" s="33">
        <v>1231292</v>
      </c>
      <c r="E2730" s="33" t="s">
        <v>9899</v>
      </c>
      <c r="F2730" s="31" t="s">
        <v>9900</v>
      </c>
      <c r="G2730" s="27">
        <v>122920.36</v>
      </c>
      <c r="H2730" s="27">
        <v>6461120</v>
      </c>
      <c r="I2730" s="41" t="s">
        <v>5209</v>
      </c>
    </row>
    <row r="2731" spans="1:9">
      <c r="A2731" s="18"/>
      <c r="B2731" s="19" t="s">
        <v>4076</v>
      </c>
      <c r="C2731" s="25">
        <v>3</v>
      </c>
      <c r="D2731" s="33">
        <v>1271912</v>
      </c>
      <c r="E2731" s="33" t="s">
        <v>9901</v>
      </c>
      <c r="F2731" s="31" t="s">
        <v>9902</v>
      </c>
      <c r="G2731" s="27">
        <v>25128.3</v>
      </c>
      <c r="H2731" s="27">
        <v>300000</v>
      </c>
      <c r="I2731" s="30">
        <v>2026</v>
      </c>
    </row>
    <row r="2732" spans="1:9" ht="24">
      <c r="A2732" s="18"/>
      <c r="B2732" s="19" t="s">
        <v>4076</v>
      </c>
      <c r="C2732" s="25">
        <v>4</v>
      </c>
      <c r="D2732" s="33">
        <v>1444826</v>
      </c>
      <c r="E2732" s="33" t="s">
        <v>9903</v>
      </c>
      <c r="F2732" s="31" t="s">
        <v>9904</v>
      </c>
      <c r="G2732" s="27">
        <v>18972.990000000002</v>
      </c>
      <c r="H2732" s="27">
        <v>150000</v>
      </c>
      <c r="I2732" s="30">
        <v>2026</v>
      </c>
    </row>
    <row r="2733" spans="1:9" s="11" customFormat="1" ht="29.25" customHeight="1">
      <c r="A2733" s="18">
        <v>91</v>
      </c>
      <c r="B2733" s="19" t="s">
        <v>4082</v>
      </c>
      <c r="C2733" s="41">
        <v>1</v>
      </c>
      <c r="D2733" s="41">
        <v>1243142</v>
      </c>
      <c r="E2733" s="41" t="s">
        <v>9905</v>
      </c>
      <c r="F2733" s="93" t="s">
        <v>9906</v>
      </c>
      <c r="G2733" s="94">
        <v>100851.4</v>
      </c>
      <c r="H2733" s="29">
        <v>300000</v>
      </c>
      <c r="I2733" s="41" t="s">
        <v>5209</v>
      </c>
    </row>
    <row r="2734" spans="1:9" ht="32.25" customHeight="1">
      <c r="A2734" s="18"/>
      <c r="B2734" s="19" t="s">
        <v>4082</v>
      </c>
      <c r="C2734" s="25">
        <v>2</v>
      </c>
      <c r="D2734" s="19">
        <v>1227775</v>
      </c>
      <c r="E2734" s="19" t="s">
        <v>9907</v>
      </c>
      <c r="F2734" s="31" t="s">
        <v>9908</v>
      </c>
      <c r="G2734" s="27">
        <v>164125.72</v>
      </c>
      <c r="H2734" s="29">
        <v>316000</v>
      </c>
      <c r="I2734" s="30">
        <v>2025</v>
      </c>
    </row>
    <row r="2735" spans="1:9" ht="24">
      <c r="A2735" s="18"/>
      <c r="B2735" s="19" t="s">
        <v>4082</v>
      </c>
      <c r="C2735" s="25">
        <v>3</v>
      </c>
      <c r="D2735" s="19">
        <v>1227717</v>
      </c>
      <c r="E2735" s="25" t="s">
        <v>9909</v>
      </c>
      <c r="F2735" s="26" t="s">
        <v>9910</v>
      </c>
      <c r="G2735" s="27">
        <v>15857.07</v>
      </c>
      <c r="H2735" s="29">
        <v>660000</v>
      </c>
      <c r="I2735" s="30">
        <v>2026</v>
      </c>
    </row>
    <row r="2736" spans="1:9" ht="24">
      <c r="A2736" s="18"/>
      <c r="B2736" s="19" t="s">
        <v>4082</v>
      </c>
      <c r="C2736" s="25">
        <v>4</v>
      </c>
      <c r="D2736" s="19">
        <v>1227731</v>
      </c>
      <c r="E2736" s="25" t="s">
        <v>9911</v>
      </c>
      <c r="F2736" s="26" t="s">
        <v>9912</v>
      </c>
      <c r="G2736" s="27">
        <v>86582.86</v>
      </c>
      <c r="H2736" s="27">
        <v>231000</v>
      </c>
      <c r="I2736" s="30">
        <v>2027</v>
      </c>
    </row>
    <row r="2737" spans="1:9" ht="16.5" customHeight="1">
      <c r="A2737" s="18"/>
      <c r="B2737" s="19" t="s">
        <v>4082</v>
      </c>
      <c r="C2737" s="25">
        <v>5</v>
      </c>
      <c r="D2737" s="19">
        <v>1227747</v>
      </c>
      <c r="E2737" s="25" t="s">
        <v>9913</v>
      </c>
      <c r="F2737" s="26" t="s">
        <v>9914</v>
      </c>
      <c r="G2737" s="27">
        <v>15244.71</v>
      </c>
      <c r="H2737" s="27">
        <v>127000</v>
      </c>
      <c r="I2737" s="30">
        <v>2027</v>
      </c>
    </row>
    <row r="2738" spans="1:9" ht="16.5" customHeight="1">
      <c r="A2738" s="18"/>
      <c r="B2738" s="19" t="s">
        <v>4082</v>
      </c>
      <c r="C2738" s="25">
        <v>6</v>
      </c>
      <c r="D2738" s="19">
        <v>1227712</v>
      </c>
      <c r="E2738" s="25" t="s">
        <v>9915</v>
      </c>
      <c r="F2738" s="26" t="s">
        <v>9916</v>
      </c>
      <c r="G2738" s="27">
        <v>4474.41</v>
      </c>
      <c r="H2738" s="27">
        <v>221000</v>
      </c>
      <c r="I2738" s="30">
        <v>2027</v>
      </c>
    </row>
    <row r="2739" spans="1:9" ht="17.25" customHeight="1">
      <c r="A2739" s="18">
        <v>92</v>
      </c>
      <c r="B2739" s="19" t="s">
        <v>4118</v>
      </c>
      <c r="C2739" s="25">
        <v>1</v>
      </c>
      <c r="D2739" s="19">
        <v>1242802</v>
      </c>
      <c r="E2739" s="19" t="s">
        <v>9917</v>
      </c>
      <c r="F2739" s="26" t="s">
        <v>9918</v>
      </c>
      <c r="G2739" s="27">
        <v>10094.700000000001</v>
      </c>
      <c r="H2739" s="29">
        <v>129000</v>
      </c>
      <c r="I2739" s="30">
        <v>2024</v>
      </c>
    </row>
    <row r="2740" spans="1:9" ht="16.5" customHeight="1">
      <c r="A2740" s="18"/>
      <c r="B2740" s="19" t="s">
        <v>4118</v>
      </c>
      <c r="C2740" s="25">
        <v>2</v>
      </c>
      <c r="D2740" s="19">
        <v>1242647</v>
      </c>
      <c r="E2740" s="19" t="s">
        <v>9919</v>
      </c>
      <c r="F2740" s="26" t="s">
        <v>9920</v>
      </c>
      <c r="G2740" s="27">
        <v>326.39</v>
      </c>
      <c r="H2740" s="29">
        <v>106235.48</v>
      </c>
      <c r="I2740" s="30">
        <v>2024</v>
      </c>
    </row>
    <row r="2741" spans="1:9" ht="16.5" customHeight="1">
      <c r="A2741" s="18"/>
      <c r="B2741" s="19" t="s">
        <v>4118</v>
      </c>
      <c r="C2741" s="25">
        <v>3</v>
      </c>
      <c r="D2741" s="19">
        <v>1242654</v>
      </c>
      <c r="E2741" s="19" t="s">
        <v>9921</v>
      </c>
      <c r="F2741" s="26" t="s">
        <v>9920</v>
      </c>
      <c r="G2741" s="27">
        <v>239.1</v>
      </c>
      <c r="H2741" s="27">
        <v>69000</v>
      </c>
      <c r="I2741" s="30">
        <v>2025</v>
      </c>
    </row>
    <row r="2742" spans="1:9" ht="16.5" customHeight="1">
      <c r="A2742" s="18"/>
      <c r="B2742" s="19" t="s">
        <v>4118</v>
      </c>
      <c r="C2742" s="25">
        <v>4</v>
      </c>
      <c r="D2742" s="19">
        <v>1243574</v>
      </c>
      <c r="E2742" s="19" t="s">
        <v>9922</v>
      </c>
      <c r="F2742" s="26" t="s">
        <v>9923</v>
      </c>
      <c r="G2742" s="27">
        <v>1535.88</v>
      </c>
      <c r="H2742" s="27">
        <v>59000</v>
      </c>
      <c r="I2742" s="30">
        <v>2025</v>
      </c>
    </row>
    <row r="2743" spans="1:9" ht="16.5" customHeight="1">
      <c r="A2743" s="18"/>
      <c r="B2743" s="19" t="s">
        <v>4118</v>
      </c>
      <c r="C2743" s="25">
        <v>5</v>
      </c>
      <c r="D2743" s="19">
        <v>1242678</v>
      </c>
      <c r="E2743" s="19" t="s">
        <v>9924</v>
      </c>
      <c r="F2743" s="26" t="s">
        <v>9920</v>
      </c>
      <c r="G2743" s="27">
        <v>2725.85</v>
      </c>
      <c r="H2743" s="27">
        <v>69000</v>
      </c>
      <c r="I2743" s="30">
        <v>2025</v>
      </c>
    </row>
    <row r="2744" spans="1:9" ht="16.5" customHeight="1">
      <c r="A2744" s="18"/>
      <c r="B2744" s="19" t="s">
        <v>4118</v>
      </c>
      <c r="C2744" s="25">
        <v>6</v>
      </c>
      <c r="D2744" s="19">
        <v>1228030</v>
      </c>
      <c r="E2744" s="19" t="s">
        <v>9925</v>
      </c>
      <c r="F2744" s="95" t="s">
        <v>9926</v>
      </c>
      <c r="G2744" s="27">
        <v>5647.18</v>
      </c>
      <c r="H2744" s="27">
        <v>79000</v>
      </c>
      <c r="I2744" s="30">
        <v>2025</v>
      </c>
    </row>
    <row r="2745" spans="1:9" ht="16.5" customHeight="1">
      <c r="A2745" s="18"/>
      <c r="B2745" s="19" t="s">
        <v>4118</v>
      </c>
      <c r="C2745" s="25">
        <v>7</v>
      </c>
      <c r="D2745" s="19">
        <v>1444524</v>
      </c>
      <c r="E2745" s="19" t="s">
        <v>9927</v>
      </c>
      <c r="F2745" s="95" t="s">
        <v>9928</v>
      </c>
      <c r="G2745" s="27">
        <v>227.4</v>
      </c>
      <c r="H2745" s="27">
        <v>49000</v>
      </c>
      <c r="I2745" s="30">
        <v>2025</v>
      </c>
    </row>
    <row r="2746" spans="1:9" ht="16.5" customHeight="1">
      <c r="A2746" s="18"/>
      <c r="B2746" s="19" t="s">
        <v>4118</v>
      </c>
      <c r="C2746" s="25">
        <v>8</v>
      </c>
      <c r="D2746" s="19">
        <v>1444559</v>
      </c>
      <c r="E2746" s="19" t="s">
        <v>9929</v>
      </c>
      <c r="F2746" s="95" t="s">
        <v>9930</v>
      </c>
      <c r="G2746" s="27">
        <v>67.12</v>
      </c>
      <c r="H2746" s="27">
        <v>29000</v>
      </c>
      <c r="I2746" s="30">
        <v>2025</v>
      </c>
    </row>
    <row r="2747" spans="1:9" ht="24">
      <c r="A2747" s="18">
        <v>93</v>
      </c>
      <c r="B2747" s="19" t="s">
        <v>4134</v>
      </c>
      <c r="C2747" s="25">
        <v>1</v>
      </c>
      <c r="D2747" s="25">
        <v>1231373</v>
      </c>
      <c r="E2747" s="25">
        <v>1231373</v>
      </c>
      <c r="F2747" s="96" t="s">
        <v>9931</v>
      </c>
      <c r="G2747" s="27">
        <v>1502282.01</v>
      </c>
      <c r="H2747" s="29">
        <f>2369714.35+1579809.57</f>
        <v>3949523.92</v>
      </c>
      <c r="I2747" s="30" t="s">
        <v>6462</v>
      </c>
    </row>
    <row r="2748" spans="1:9" ht="24">
      <c r="A2748" s="18"/>
      <c r="B2748" s="19" t="s">
        <v>4134</v>
      </c>
      <c r="C2748" s="25">
        <v>2</v>
      </c>
      <c r="D2748" s="25">
        <v>1228898</v>
      </c>
      <c r="E2748" s="25">
        <v>1228898</v>
      </c>
      <c r="F2748" s="96" t="s">
        <v>9932</v>
      </c>
      <c r="G2748" s="27">
        <v>308613.92</v>
      </c>
      <c r="H2748" s="29">
        <f>592428.59+394952.39</f>
        <v>987380.98</v>
      </c>
      <c r="I2748" s="30" t="s">
        <v>6462</v>
      </c>
    </row>
    <row r="2749" spans="1:9" ht="16.5" customHeight="1">
      <c r="A2749" s="18"/>
      <c r="B2749" s="19" t="s">
        <v>4134</v>
      </c>
      <c r="C2749" s="25">
        <v>3</v>
      </c>
      <c r="D2749" s="25">
        <v>1229917</v>
      </c>
      <c r="E2749" s="25">
        <v>1229917</v>
      </c>
      <c r="F2749" s="35" t="s">
        <v>9933</v>
      </c>
      <c r="G2749" s="27">
        <v>121021.14</v>
      </c>
      <c r="H2749" s="27">
        <v>156000</v>
      </c>
      <c r="I2749" s="30">
        <v>2023</v>
      </c>
    </row>
    <row r="2750" spans="1:9" ht="36">
      <c r="A2750" s="18"/>
      <c r="B2750" s="19" t="s">
        <v>4134</v>
      </c>
      <c r="C2750" s="25">
        <v>4</v>
      </c>
      <c r="D2750" s="25">
        <v>1229043</v>
      </c>
      <c r="E2750" s="25">
        <v>1229043</v>
      </c>
      <c r="F2750" s="97" t="s">
        <v>9934</v>
      </c>
      <c r="G2750" s="27">
        <v>99642.240000000005</v>
      </c>
      <c r="H2750" s="27">
        <v>170000</v>
      </c>
      <c r="I2750" s="30">
        <v>2023</v>
      </c>
    </row>
    <row r="2751" spans="1:9" ht="24">
      <c r="A2751" s="18"/>
      <c r="B2751" s="19" t="s">
        <v>4134</v>
      </c>
      <c r="C2751" s="25">
        <v>5</v>
      </c>
      <c r="D2751" s="25">
        <v>1230667</v>
      </c>
      <c r="E2751" s="25">
        <v>1230667</v>
      </c>
      <c r="F2751" s="98" t="s">
        <v>9935</v>
      </c>
      <c r="G2751" s="27">
        <v>7690.06</v>
      </c>
      <c r="H2751" s="27">
        <v>26940.31</v>
      </c>
      <c r="I2751" s="30">
        <v>2023</v>
      </c>
    </row>
    <row r="2752" spans="1:9" ht="16.5" customHeight="1">
      <c r="A2752" s="18"/>
      <c r="B2752" s="19" t="s">
        <v>4134</v>
      </c>
      <c r="C2752" s="25">
        <v>6</v>
      </c>
      <c r="D2752" s="25">
        <v>1231347</v>
      </c>
      <c r="E2752" s="25">
        <v>1231347</v>
      </c>
      <c r="F2752" s="35" t="s">
        <v>9936</v>
      </c>
      <c r="G2752" s="27">
        <v>29936.799999999999</v>
      </c>
      <c r="H2752" s="27">
        <v>37831.699999999997</v>
      </c>
      <c r="I2752" s="30">
        <v>2024</v>
      </c>
    </row>
    <row r="2753" spans="1:9" ht="16.5" customHeight="1">
      <c r="A2753" s="18"/>
      <c r="B2753" s="19" t="s">
        <v>4134</v>
      </c>
      <c r="C2753" s="25"/>
      <c r="D2753" s="25"/>
      <c r="E2753" s="25"/>
      <c r="F2753" s="35" t="s">
        <v>9937</v>
      </c>
      <c r="G2753" s="129"/>
      <c r="H2753" s="27">
        <v>72500</v>
      </c>
      <c r="I2753" s="30">
        <v>2023</v>
      </c>
    </row>
    <row r="2754" spans="1:9" ht="24">
      <c r="A2754" s="18"/>
      <c r="B2754" s="19" t="s">
        <v>4134</v>
      </c>
      <c r="C2754" s="25"/>
      <c r="D2754" s="25"/>
      <c r="E2754" s="25"/>
      <c r="F2754" s="97" t="s">
        <v>9938</v>
      </c>
      <c r="G2754" s="27"/>
      <c r="H2754" s="27">
        <v>102520</v>
      </c>
      <c r="I2754" s="30">
        <v>2024</v>
      </c>
    </row>
    <row r="2755" spans="1:9" ht="36">
      <c r="A2755" s="18"/>
      <c r="B2755" s="19" t="s">
        <v>4134</v>
      </c>
      <c r="C2755" s="25">
        <v>7</v>
      </c>
      <c r="D2755" s="25">
        <v>1251453</v>
      </c>
      <c r="E2755" s="25">
        <v>1251453</v>
      </c>
      <c r="F2755" s="97" t="s">
        <v>9939</v>
      </c>
      <c r="G2755" s="27">
        <v>37533.86</v>
      </c>
      <c r="H2755" s="27">
        <v>65000</v>
      </c>
      <c r="I2755" s="30">
        <v>2024</v>
      </c>
    </row>
    <row r="2756" spans="1:9" ht="36">
      <c r="A2756" s="18"/>
      <c r="B2756" s="19" t="s">
        <v>4134</v>
      </c>
      <c r="C2756" s="25">
        <v>8</v>
      </c>
      <c r="D2756" s="25">
        <v>1229968</v>
      </c>
      <c r="E2756" s="25">
        <v>1229968</v>
      </c>
      <c r="F2756" s="97" t="s">
        <v>9940</v>
      </c>
      <c r="G2756" s="27">
        <v>34254.6</v>
      </c>
      <c r="H2756" s="27">
        <v>35000</v>
      </c>
      <c r="I2756" s="30">
        <v>2024</v>
      </c>
    </row>
    <row r="2757" spans="1:9" ht="48">
      <c r="A2757" s="18"/>
      <c r="B2757" s="19" t="s">
        <v>4134</v>
      </c>
      <c r="C2757" s="25">
        <v>9</v>
      </c>
      <c r="D2757" s="25">
        <v>1251185</v>
      </c>
      <c r="E2757" s="25">
        <v>1251185</v>
      </c>
      <c r="F2757" s="97" t="s">
        <v>9941</v>
      </c>
      <c r="G2757" s="27">
        <v>37533.86</v>
      </c>
      <c r="H2757" s="27">
        <v>40000</v>
      </c>
      <c r="I2757" s="30">
        <v>2024</v>
      </c>
    </row>
    <row r="2758" spans="1:9" ht="36">
      <c r="A2758" s="18"/>
      <c r="B2758" s="19" t="s">
        <v>4134</v>
      </c>
      <c r="C2758" s="25">
        <v>10</v>
      </c>
      <c r="D2758" s="25">
        <v>1251096</v>
      </c>
      <c r="E2758" s="25">
        <v>1251096</v>
      </c>
      <c r="F2758" s="97" t="s">
        <v>9942</v>
      </c>
      <c r="G2758" s="27">
        <v>7451.21</v>
      </c>
      <c r="H2758" s="27">
        <v>35000</v>
      </c>
      <c r="I2758" s="30">
        <v>2024</v>
      </c>
    </row>
    <row r="2759" spans="1:9" ht="36">
      <c r="A2759" s="18"/>
      <c r="B2759" s="19" t="s">
        <v>4134</v>
      </c>
      <c r="C2759" s="25">
        <v>11</v>
      </c>
      <c r="D2759" s="25">
        <v>1230043</v>
      </c>
      <c r="E2759" s="25">
        <v>1230043</v>
      </c>
      <c r="F2759" s="97" t="s">
        <v>9943</v>
      </c>
      <c r="G2759" s="27">
        <v>54635.53</v>
      </c>
      <c r="H2759" s="27">
        <v>50000</v>
      </c>
      <c r="I2759" s="30">
        <v>2024</v>
      </c>
    </row>
    <row r="2760" spans="1:9" ht="36">
      <c r="A2760" s="18"/>
      <c r="B2760" s="19" t="s">
        <v>4134</v>
      </c>
      <c r="C2760" s="25">
        <v>12</v>
      </c>
      <c r="D2760" s="25">
        <v>1229082</v>
      </c>
      <c r="E2760" s="25">
        <v>1229082</v>
      </c>
      <c r="F2760" s="97" t="s">
        <v>9944</v>
      </c>
      <c r="G2760" s="27">
        <v>212612.7</v>
      </c>
      <c r="H2760" s="27">
        <v>320000</v>
      </c>
      <c r="I2760" s="30">
        <v>2024</v>
      </c>
    </row>
    <row r="2761" spans="1:9" ht="36">
      <c r="A2761" s="18"/>
      <c r="B2761" s="19" t="s">
        <v>4134</v>
      </c>
      <c r="C2761" s="25">
        <v>13</v>
      </c>
      <c r="D2761" s="25">
        <v>1230700</v>
      </c>
      <c r="E2761" s="25">
        <v>1230700</v>
      </c>
      <c r="F2761" s="97" t="s">
        <v>9945</v>
      </c>
      <c r="G2761" s="27">
        <v>27535</v>
      </c>
      <c r="H2761" s="27">
        <v>30000</v>
      </c>
      <c r="I2761" s="30">
        <v>2024</v>
      </c>
    </row>
    <row r="2762" spans="1:9" ht="36">
      <c r="A2762" s="18"/>
      <c r="B2762" s="19" t="s">
        <v>4134</v>
      </c>
      <c r="C2762" s="25">
        <v>14</v>
      </c>
      <c r="D2762" s="25">
        <v>1229896</v>
      </c>
      <c r="E2762" s="25">
        <v>1229896</v>
      </c>
      <c r="F2762" s="97" t="s">
        <v>9946</v>
      </c>
      <c r="G2762" s="27">
        <v>4855.05</v>
      </c>
      <c r="H2762" s="29">
        <v>50000</v>
      </c>
      <c r="I2762" s="30">
        <v>2024</v>
      </c>
    </row>
    <row r="2763" spans="1:9" ht="24">
      <c r="A2763" s="18"/>
      <c r="B2763" s="19" t="s">
        <v>4134</v>
      </c>
      <c r="C2763" s="25">
        <v>15</v>
      </c>
      <c r="D2763" s="25">
        <v>1351772</v>
      </c>
      <c r="E2763" s="25">
        <v>1351772</v>
      </c>
      <c r="F2763" s="97" t="s">
        <v>9947</v>
      </c>
      <c r="G2763" s="27">
        <v>7576.29</v>
      </c>
      <c r="H2763" s="27">
        <v>25000</v>
      </c>
      <c r="I2763" s="30">
        <v>2024</v>
      </c>
    </row>
    <row r="2764" spans="1:9" ht="36">
      <c r="A2764" s="18"/>
      <c r="B2764" s="19" t="s">
        <v>4134</v>
      </c>
      <c r="C2764" s="25">
        <v>16</v>
      </c>
      <c r="D2764" s="25">
        <v>1352780</v>
      </c>
      <c r="E2764" s="25">
        <v>1352780</v>
      </c>
      <c r="F2764" s="98" t="s">
        <v>9948</v>
      </c>
      <c r="G2764" s="27">
        <v>5951.13</v>
      </c>
      <c r="H2764" s="27">
        <v>27000</v>
      </c>
      <c r="I2764" s="30">
        <v>2024</v>
      </c>
    </row>
    <row r="2765" spans="1:9">
      <c r="A2765" s="18"/>
      <c r="B2765" s="19" t="s">
        <v>4134</v>
      </c>
      <c r="C2765" s="25">
        <v>17</v>
      </c>
      <c r="D2765" s="25">
        <v>1230685</v>
      </c>
      <c r="E2765" s="25">
        <v>1230685</v>
      </c>
      <c r="F2765" s="98" t="s">
        <v>9949</v>
      </c>
      <c r="G2765" s="27"/>
      <c r="H2765" s="27">
        <v>25000</v>
      </c>
      <c r="I2765" s="30">
        <v>2024</v>
      </c>
    </row>
    <row r="2766" spans="1:9" ht="36">
      <c r="A2766" s="18"/>
      <c r="B2766" s="19" t="s">
        <v>4134</v>
      </c>
      <c r="C2766" s="25">
        <v>18</v>
      </c>
      <c r="D2766" s="25">
        <v>1446047</v>
      </c>
      <c r="E2766" s="25">
        <v>1446047</v>
      </c>
      <c r="F2766" s="99" t="s">
        <v>9950</v>
      </c>
      <c r="G2766" s="27">
        <v>9860.42</v>
      </c>
      <c r="H2766" s="27">
        <v>10000</v>
      </c>
      <c r="I2766" s="30">
        <v>2024</v>
      </c>
    </row>
    <row r="2767" spans="1:9" ht="24">
      <c r="A2767" s="18"/>
      <c r="B2767" s="19" t="s">
        <v>4134</v>
      </c>
      <c r="C2767" s="25">
        <v>19</v>
      </c>
      <c r="D2767" s="25">
        <v>1290171</v>
      </c>
      <c r="E2767" s="25">
        <v>1290171</v>
      </c>
      <c r="F2767" s="97" t="s">
        <v>9951</v>
      </c>
      <c r="G2767" s="27">
        <v>11344.1</v>
      </c>
      <c r="H2767" s="27">
        <v>25000</v>
      </c>
      <c r="I2767" s="30">
        <v>2024</v>
      </c>
    </row>
    <row r="2768" spans="1:9" ht="36">
      <c r="A2768" s="18"/>
      <c r="B2768" s="19" t="s">
        <v>4134</v>
      </c>
      <c r="C2768" s="25">
        <v>20</v>
      </c>
      <c r="D2768" s="25">
        <v>1251413</v>
      </c>
      <c r="E2768" s="25">
        <v>1251413</v>
      </c>
      <c r="F2768" s="97" t="s">
        <v>9952</v>
      </c>
      <c r="G2768" s="27">
        <v>8072.85</v>
      </c>
      <c r="H2768" s="27">
        <v>15000</v>
      </c>
      <c r="I2768" s="30">
        <v>2024</v>
      </c>
    </row>
    <row r="2769" spans="1:11" ht="48">
      <c r="A2769" s="18"/>
      <c r="B2769" s="19" t="s">
        <v>4134</v>
      </c>
      <c r="C2769" s="25">
        <v>21</v>
      </c>
      <c r="D2769" s="25">
        <v>1352841</v>
      </c>
      <c r="E2769" s="25">
        <v>1352841</v>
      </c>
      <c r="F2769" s="97" t="s">
        <v>9953</v>
      </c>
      <c r="G2769" s="27">
        <v>15429.09</v>
      </c>
      <c r="H2769" s="27">
        <v>20000</v>
      </c>
      <c r="I2769" s="30">
        <v>2024</v>
      </c>
    </row>
    <row r="2770" spans="1:11" ht="36">
      <c r="A2770" s="18"/>
      <c r="B2770" s="19" t="s">
        <v>4134</v>
      </c>
      <c r="C2770" s="25">
        <v>22</v>
      </c>
      <c r="D2770" s="25">
        <v>1251261</v>
      </c>
      <c r="E2770" s="25">
        <v>1251261</v>
      </c>
      <c r="F2770" s="97" t="s">
        <v>9954</v>
      </c>
      <c r="G2770" s="27">
        <v>8681.06</v>
      </c>
      <c r="H2770" s="27">
        <v>25000</v>
      </c>
      <c r="I2770" s="30">
        <v>2024</v>
      </c>
    </row>
    <row r="2771" spans="1:11" ht="17.25" customHeight="1">
      <c r="A2771" s="18">
        <v>94</v>
      </c>
      <c r="B2771" s="19" t="s">
        <v>4182</v>
      </c>
      <c r="C2771" s="25">
        <v>1</v>
      </c>
      <c r="D2771" s="19">
        <v>1237688</v>
      </c>
      <c r="E2771" s="25" t="s">
        <v>9955</v>
      </c>
      <c r="F2771" s="26" t="s">
        <v>9956</v>
      </c>
      <c r="G2771" s="129">
        <v>1090.6600000000001</v>
      </c>
      <c r="H2771" s="83">
        <v>164725.4422968</v>
      </c>
      <c r="I2771" s="25">
        <v>2024</v>
      </c>
    </row>
    <row r="2772" spans="1:11" ht="16.5" customHeight="1">
      <c r="A2772" s="18"/>
      <c r="B2772" s="19" t="s">
        <v>4182</v>
      </c>
      <c r="C2772" s="25">
        <v>2</v>
      </c>
      <c r="D2772" s="19">
        <v>1284794</v>
      </c>
      <c r="E2772" s="25" t="s">
        <v>9957</v>
      </c>
      <c r="F2772" s="26" t="s">
        <v>9958</v>
      </c>
      <c r="G2772" s="129">
        <v>634.13</v>
      </c>
      <c r="H2772" s="83">
        <v>119815.84187999999</v>
      </c>
      <c r="I2772" s="25">
        <v>2025</v>
      </c>
    </row>
    <row r="2773" spans="1:11" ht="16.5" customHeight="1">
      <c r="A2773" s="18"/>
      <c r="B2773" s="19" t="s">
        <v>4182</v>
      </c>
      <c r="C2773" s="25">
        <v>3</v>
      </c>
      <c r="D2773" s="19">
        <v>1233396</v>
      </c>
      <c r="E2773" s="25" t="s">
        <v>9959</v>
      </c>
      <c r="F2773" s="26" t="s">
        <v>9960</v>
      </c>
      <c r="G2773" s="129">
        <v>1065.0899999999999</v>
      </c>
      <c r="H2773" s="83">
        <v>29000</v>
      </c>
      <c r="I2773" s="25">
        <v>2026</v>
      </c>
    </row>
    <row r="2774" spans="1:11" ht="26.45" customHeight="1">
      <c r="A2774" s="18"/>
      <c r="B2774" s="19" t="s">
        <v>4182</v>
      </c>
      <c r="C2774" s="25">
        <v>4</v>
      </c>
      <c r="D2774" s="19">
        <v>1233522</v>
      </c>
      <c r="E2774" s="25" t="s">
        <v>9961</v>
      </c>
      <c r="F2774" s="26" t="s">
        <v>9962</v>
      </c>
      <c r="G2774" s="27">
        <v>4303.8</v>
      </c>
      <c r="H2774" s="26">
        <v>29000</v>
      </c>
      <c r="I2774" s="25">
        <v>2026</v>
      </c>
    </row>
    <row r="2775" spans="1:11" ht="25.15" customHeight="1">
      <c r="A2775" s="18"/>
      <c r="B2775" s="19" t="s">
        <v>4182</v>
      </c>
      <c r="C2775" s="25">
        <v>5</v>
      </c>
      <c r="D2775" s="19">
        <v>1284828</v>
      </c>
      <c r="E2775" s="25" t="s">
        <v>9963</v>
      </c>
      <c r="F2775" s="26" t="s">
        <v>9964</v>
      </c>
      <c r="G2775" s="27">
        <v>1174.76</v>
      </c>
      <c r="H2775" s="27">
        <v>129000</v>
      </c>
      <c r="I2775" s="25">
        <v>2026</v>
      </c>
    </row>
    <row r="2776" spans="1:11" ht="16.5" customHeight="1">
      <c r="A2776" s="18"/>
      <c r="B2776" s="19" t="s">
        <v>4182</v>
      </c>
      <c r="C2776" s="25">
        <v>6</v>
      </c>
      <c r="D2776" s="19">
        <v>1284852</v>
      </c>
      <c r="E2776" s="25" t="s">
        <v>9965</v>
      </c>
      <c r="F2776" s="26" t="s">
        <v>9966</v>
      </c>
      <c r="G2776" s="27">
        <v>916.84</v>
      </c>
      <c r="H2776" s="27">
        <v>29000</v>
      </c>
      <c r="I2776" s="25">
        <v>2026</v>
      </c>
    </row>
    <row r="2777" spans="1:11" ht="16.5" customHeight="1">
      <c r="A2777" s="18"/>
      <c r="B2777" s="19" t="s">
        <v>4182</v>
      </c>
      <c r="C2777" s="25">
        <v>7</v>
      </c>
      <c r="D2777" s="19">
        <v>1352865</v>
      </c>
      <c r="E2777" s="25" t="s">
        <v>9967</v>
      </c>
      <c r="F2777" s="26" t="s">
        <v>9968</v>
      </c>
      <c r="G2777" s="27">
        <v>613.66</v>
      </c>
      <c r="H2777" s="27">
        <v>29000</v>
      </c>
      <c r="I2777" s="25">
        <v>2026</v>
      </c>
    </row>
    <row r="2778" spans="1:11" ht="16.5" customHeight="1">
      <c r="A2778" s="18">
        <v>95</v>
      </c>
      <c r="B2778" s="19" t="s">
        <v>4196</v>
      </c>
      <c r="C2778" s="86">
        <v>1</v>
      </c>
      <c r="D2778" s="19">
        <v>1244713</v>
      </c>
      <c r="E2778" s="110" t="s">
        <v>10009</v>
      </c>
      <c r="F2778" s="112" t="s">
        <v>10010</v>
      </c>
      <c r="G2778" s="27">
        <v>1312.95</v>
      </c>
      <c r="H2778" s="27">
        <v>485400.37</v>
      </c>
      <c r="I2778" s="111">
        <v>2024</v>
      </c>
    </row>
    <row r="2779" spans="1:11" ht="33.75" customHeight="1">
      <c r="A2779" s="1">
        <v>96</v>
      </c>
      <c r="B2779" s="19" t="s">
        <v>4211</v>
      </c>
      <c r="C2779" s="25">
        <v>1</v>
      </c>
      <c r="D2779" s="25">
        <v>1235925</v>
      </c>
      <c r="E2779" s="19" t="s">
        <v>9969</v>
      </c>
      <c r="F2779" s="31" t="s">
        <v>9970</v>
      </c>
      <c r="G2779" s="27">
        <v>26578</v>
      </c>
      <c r="H2779" s="29">
        <v>358700</v>
      </c>
      <c r="I2779" s="30" t="s">
        <v>6656</v>
      </c>
    </row>
    <row r="2780" spans="1:11" ht="32.25" customHeight="1">
      <c r="A2780" s="18"/>
      <c r="B2780" s="19" t="s">
        <v>4211</v>
      </c>
      <c r="C2780" s="25">
        <v>2</v>
      </c>
      <c r="D2780" s="25">
        <v>1243559</v>
      </c>
      <c r="E2780" s="25" t="s">
        <v>9971</v>
      </c>
      <c r="F2780" s="31" t="s">
        <v>9972</v>
      </c>
      <c r="G2780" s="27">
        <v>11100.63</v>
      </c>
      <c r="H2780" s="27">
        <v>179639.36</v>
      </c>
      <c r="I2780" s="30">
        <v>2024</v>
      </c>
      <c r="K2780" s="100"/>
    </row>
    <row r="2781" spans="1:11" ht="33.75" customHeight="1">
      <c r="A2781" s="18"/>
      <c r="B2781" s="19" t="s">
        <v>4211</v>
      </c>
      <c r="C2781" s="25">
        <v>3</v>
      </c>
      <c r="D2781" s="25">
        <v>1240011</v>
      </c>
      <c r="E2781" s="19" t="s">
        <v>9973</v>
      </c>
      <c r="F2781" s="31" t="s">
        <v>9974</v>
      </c>
      <c r="G2781" s="27">
        <v>183.19</v>
      </c>
      <c r="H2781" s="29">
        <v>95685.45</v>
      </c>
      <c r="I2781" s="30">
        <v>2024</v>
      </c>
    </row>
    <row r="2782" spans="1:11" ht="33" customHeight="1">
      <c r="A2782" s="18"/>
      <c r="B2782" s="19" t="s">
        <v>4211</v>
      </c>
      <c r="C2782" s="25">
        <v>4</v>
      </c>
      <c r="D2782" s="25">
        <v>1234646</v>
      </c>
      <c r="E2782" s="25" t="s">
        <v>9975</v>
      </c>
      <c r="F2782" s="31" t="s">
        <v>9976</v>
      </c>
      <c r="G2782" s="108">
        <v>103334.56</v>
      </c>
      <c r="H2782" s="29">
        <v>94722.51</v>
      </c>
      <c r="I2782" s="30" t="s">
        <v>6656</v>
      </c>
    </row>
    <row r="2783" spans="1:11" ht="54" customHeight="1">
      <c r="A2783" s="18"/>
      <c r="B2783" s="19" t="s">
        <v>4211</v>
      </c>
      <c r="C2783" s="25">
        <v>5</v>
      </c>
      <c r="D2783" s="30" t="s">
        <v>9977</v>
      </c>
      <c r="E2783" s="30" t="s">
        <v>9978</v>
      </c>
      <c r="F2783" s="31" t="s">
        <v>9979</v>
      </c>
      <c r="G2783" s="27">
        <v>115314.14</v>
      </c>
      <c r="H2783" s="27">
        <v>95866.26</v>
      </c>
      <c r="I2783" s="30" t="s">
        <v>6656</v>
      </c>
    </row>
    <row r="2784" spans="1:11">
      <c r="A2784" s="18">
        <v>97</v>
      </c>
      <c r="B2784" s="19" t="s">
        <v>4278</v>
      </c>
      <c r="C2784" s="25">
        <v>1</v>
      </c>
      <c r="D2784" s="19">
        <v>1243112</v>
      </c>
      <c r="E2784" s="19" t="s">
        <v>9980</v>
      </c>
      <c r="F2784" s="26" t="s">
        <v>9981</v>
      </c>
      <c r="G2784" s="27">
        <v>22049.95</v>
      </c>
      <c r="H2784" s="29">
        <v>59029</v>
      </c>
      <c r="I2784" s="30" t="s">
        <v>9982</v>
      </c>
    </row>
    <row r="2785" spans="1:9" ht="16.5" customHeight="1">
      <c r="A2785" s="18"/>
      <c r="B2785" s="19" t="s">
        <v>4278</v>
      </c>
      <c r="C2785" s="25">
        <v>2</v>
      </c>
      <c r="D2785" s="19">
        <v>1243154</v>
      </c>
      <c r="E2785" s="19" t="s">
        <v>9983</v>
      </c>
      <c r="F2785" s="26" t="s">
        <v>9984</v>
      </c>
      <c r="G2785" s="27">
        <v>853346.53</v>
      </c>
      <c r="H2785" s="27">
        <v>1072315.25</v>
      </c>
      <c r="I2785" s="30">
        <v>2024</v>
      </c>
    </row>
    <row r="2786" spans="1:9" ht="16.5" customHeight="1">
      <c r="A2786" s="18"/>
      <c r="B2786" s="19" t="s">
        <v>4278</v>
      </c>
      <c r="C2786" s="25">
        <v>3</v>
      </c>
      <c r="D2786" s="19">
        <v>1243250</v>
      </c>
      <c r="E2786" s="19" t="s">
        <v>9985</v>
      </c>
      <c r="F2786" s="26" t="s">
        <v>9986</v>
      </c>
      <c r="G2786" s="27">
        <v>468420.67</v>
      </c>
      <c r="H2786" s="27">
        <v>588517.41</v>
      </c>
      <c r="I2786" s="30">
        <v>2024</v>
      </c>
    </row>
    <row r="2787" spans="1:9" ht="16.5" customHeight="1">
      <c r="A2787" s="18"/>
      <c r="B2787" s="19" t="s">
        <v>4278</v>
      </c>
      <c r="C2787" s="25">
        <v>4</v>
      </c>
      <c r="D2787" s="19">
        <v>1243317</v>
      </c>
      <c r="E2787" s="19" t="s">
        <v>9987</v>
      </c>
      <c r="F2787" s="26" t="s">
        <v>9988</v>
      </c>
      <c r="G2787" s="27">
        <v>302711.81</v>
      </c>
      <c r="H2787" s="27">
        <v>380387.66</v>
      </c>
      <c r="I2787" s="30">
        <v>2024</v>
      </c>
    </row>
    <row r="2788" spans="1:9">
      <c r="A2788" s="18"/>
      <c r="B2788" s="19" t="s">
        <v>4278</v>
      </c>
      <c r="C2788" s="25">
        <v>5</v>
      </c>
      <c r="D2788" s="19">
        <v>1243482</v>
      </c>
      <c r="E2788" s="19" t="s">
        <v>9989</v>
      </c>
      <c r="F2788" s="26" t="s">
        <v>9990</v>
      </c>
      <c r="G2788" s="27">
        <v>433448.98</v>
      </c>
      <c r="H2788" s="27">
        <v>491465</v>
      </c>
      <c r="I2788" s="30" t="s">
        <v>9982</v>
      </c>
    </row>
    <row r="2789" spans="1:9" ht="16.5" customHeight="1">
      <c r="A2789" s="18"/>
      <c r="B2789" s="19" t="s">
        <v>4278</v>
      </c>
      <c r="C2789" s="25">
        <v>6</v>
      </c>
      <c r="D2789" s="19">
        <v>1243593</v>
      </c>
      <c r="E2789" s="19" t="s">
        <v>9991</v>
      </c>
      <c r="F2789" s="26" t="s">
        <v>4280</v>
      </c>
      <c r="G2789" s="27">
        <v>57913.26</v>
      </c>
      <c r="H2789" s="27">
        <v>78171</v>
      </c>
      <c r="I2789" s="30">
        <v>2024</v>
      </c>
    </row>
    <row r="2790" spans="1:9" ht="16.5" customHeight="1">
      <c r="A2790" s="18"/>
      <c r="B2790" s="19" t="s">
        <v>4278</v>
      </c>
      <c r="C2790" s="25">
        <v>7</v>
      </c>
      <c r="D2790" s="19">
        <v>1352342</v>
      </c>
      <c r="E2790" s="25" t="s">
        <v>9992</v>
      </c>
      <c r="F2790" s="26" t="s">
        <v>9993</v>
      </c>
      <c r="G2790" s="27">
        <v>325726.15999999997</v>
      </c>
      <c r="H2790" s="27">
        <v>352226.09669974993</v>
      </c>
      <c r="I2790" s="30">
        <v>2024</v>
      </c>
    </row>
    <row r="2791" spans="1:9" ht="16.5" customHeight="1">
      <c r="A2791" s="18"/>
      <c r="B2791" s="19" t="s">
        <v>4278</v>
      </c>
      <c r="C2791" s="25">
        <v>8</v>
      </c>
      <c r="D2791" s="19">
        <v>1352571</v>
      </c>
      <c r="E2791" s="25" t="s">
        <v>9994</v>
      </c>
      <c r="F2791" s="26" t="s">
        <v>9995</v>
      </c>
      <c r="G2791" s="27">
        <v>81431.740000000005</v>
      </c>
      <c r="H2791" s="27">
        <v>97354.950895000002</v>
      </c>
      <c r="I2791" s="30">
        <v>2024</v>
      </c>
    </row>
    <row r="2792" spans="1:9" ht="16.5" customHeight="1">
      <c r="A2792" s="18"/>
      <c r="B2792" s="19" t="s">
        <v>4278</v>
      </c>
      <c r="C2792" s="25">
        <v>9</v>
      </c>
      <c r="D2792" s="19">
        <v>1352684</v>
      </c>
      <c r="E2792" s="25" t="s">
        <v>9996</v>
      </c>
      <c r="F2792" s="26" t="s">
        <v>9997</v>
      </c>
      <c r="G2792" s="27">
        <v>41754.01</v>
      </c>
      <c r="H2792" s="27">
        <v>51188.043884999999</v>
      </c>
      <c r="I2792" s="30">
        <v>2024</v>
      </c>
    </row>
    <row r="2793" spans="1:9" ht="16.5" customHeight="1">
      <c r="A2793" s="18"/>
      <c r="B2793" s="19" t="s">
        <v>4278</v>
      </c>
      <c r="C2793" s="25">
        <v>10</v>
      </c>
      <c r="D2793" s="19">
        <v>1352706</v>
      </c>
      <c r="E2793" s="25" t="s">
        <v>9998</v>
      </c>
      <c r="F2793" s="26" t="s">
        <v>9999</v>
      </c>
      <c r="G2793" s="27">
        <v>44224.89</v>
      </c>
      <c r="H2793" s="27">
        <v>44655.450550000001</v>
      </c>
      <c r="I2793" s="30">
        <v>2024</v>
      </c>
    </row>
    <row r="2794" spans="1:9" ht="16.5" customHeight="1">
      <c r="A2794" s="18"/>
      <c r="B2794" s="19" t="s">
        <v>4278</v>
      </c>
      <c r="C2794" s="25">
        <v>11</v>
      </c>
      <c r="D2794" s="19">
        <v>1352716</v>
      </c>
      <c r="E2794" s="25" t="s">
        <v>10000</v>
      </c>
      <c r="F2794" s="26" t="s">
        <v>10001</v>
      </c>
      <c r="G2794" s="27">
        <v>35986.559999999998</v>
      </c>
      <c r="H2794" s="27">
        <v>43258.705049999997</v>
      </c>
      <c r="I2794" s="30">
        <v>2024</v>
      </c>
    </row>
    <row r="2795" spans="1:9" ht="16.5" customHeight="1">
      <c r="A2795" s="18"/>
      <c r="B2795" s="19" t="s">
        <v>4278</v>
      </c>
      <c r="C2795" s="25">
        <v>12</v>
      </c>
      <c r="D2795" s="19">
        <v>1352739</v>
      </c>
      <c r="E2795" s="25" t="s">
        <v>10002</v>
      </c>
      <c r="F2795" s="26" t="s">
        <v>10003</v>
      </c>
      <c r="G2795" s="27">
        <v>43544.68</v>
      </c>
      <c r="H2795" s="27">
        <v>55902.887189999994</v>
      </c>
      <c r="I2795" s="30">
        <v>2024</v>
      </c>
    </row>
    <row r="2796" spans="1:9" ht="16.5" customHeight="1">
      <c r="A2796" s="101"/>
      <c r="B2796" s="102" t="s">
        <v>4278</v>
      </c>
      <c r="C2796" s="103">
        <v>13</v>
      </c>
      <c r="D2796" s="102">
        <v>1352747</v>
      </c>
      <c r="E2796" s="103" t="s">
        <v>10004</v>
      </c>
      <c r="F2796" s="104" t="s">
        <v>10005</v>
      </c>
      <c r="G2796" s="105">
        <v>16406.740000000002</v>
      </c>
      <c r="H2796" s="105">
        <v>20326.304900000003</v>
      </c>
      <c r="I2796" s="106">
        <v>2024</v>
      </c>
    </row>
    <row r="2800" spans="1:9" ht="78.75" customHeight="1"/>
  </sheetData>
  <mergeCells count="8">
    <mergeCell ref="C1478:C1481"/>
    <mergeCell ref="G1478:G1481"/>
    <mergeCell ref="I2480:I2482"/>
    <mergeCell ref="C1482:C1483"/>
    <mergeCell ref="G1482:G1483"/>
    <mergeCell ref="C1485:C1498"/>
    <mergeCell ref="C2480:C2482"/>
    <mergeCell ref="H2480:H2482"/>
  </mergeCells>
  <conditionalFormatting sqref="H1267:H1352">
    <cfRule type="cellIs" dxfId="0" priority="1" operator="equal">
      <formula>4270006.26</formula>
    </cfRule>
  </conditionalFormatting>
  <pageMargins left="0.75" right="0.75" top="0.56999999999999995" bottom="0.44" header="0" footer="0"/>
  <pageSetup paperSize="9" scale="6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F1DB6-E8FB-4248-BEFB-F1409B40F469}">
  <dimension ref="A1:D4892"/>
  <sheetViews>
    <sheetView zoomScale="90" zoomScaleNormal="90" workbookViewId="0"/>
  </sheetViews>
  <sheetFormatPr defaultRowHeight="15"/>
  <cols>
    <col min="2" max="2" width="23.28515625" customWidth="1"/>
    <col min="3" max="3" width="40.42578125" customWidth="1"/>
    <col min="4" max="4" width="14.85546875" customWidth="1"/>
    <col min="5" max="5" width="13" customWidth="1"/>
  </cols>
  <sheetData>
    <row r="1" spans="1:4">
      <c r="A1" s="1" t="s">
        <v>10012</v>
      </c>
    </row>
    <row r="3" spans="1:4">
      <c r="A3" s="136" t="s">
        <v>0</v>
      </c>
      <c r="B3" s="136" t="s">
        <v>1</v>
      </c>
      <c r="C3" s="136" t="s">
        <v>2</v>
      </c>
      <c r="D3" s="136" t="s">
        <v>3</v>
      </c>
    </row>
    <row r="4" spans="1:4">
      <c r="A4">
        <v>1243016</v>
      </c>
      <c r="B4" t="s">
        <v>8</v>
      </c>
      <c r="C4" t="s">
        <v>9</v>
      </c>
      <c r="D4">
        <v>1972.58</v>
      </c>
    </row>
    <row r="5" spans="1:4">
      <c r="A5">
        <v>1241622</v>
      </c>
      <c r="B5" t="s">
        <v>8</v>
      </c>
      <c r="C5" t="s">
        <v>10</v>
      </c>
      <c r="D5">
        <v>40347.5</v>
      </c>
    </row>
    <row r="6" spans="1:4">
      <c r="A6">
        <v>1241779</v>
      </c>
      <c r="B6" t="s">
        <v>8</v>
      </c>
      <c r="C6" t="s">
        <v>11</v>
      </c>
      <c r="D6">
        <v>430.38</v>
      </c>
    </row>
    <row r="7" spans="1:4">
      <c r="A7">
        <v>1242812</v>
      </c>
      <c r="B7" t="s">
        <v>8</v>
      </c>
      <c r="C7" t="s">
        <v>12</v>
      </c>
      <c r="D7">
        <v>1075.95</v>
      </c>
    </row>
    <row r="8" spans="1:4">
      <c r="A8">
        <v>1240436</v>
      </c>
      <c r="B8" t="s">
        <v>8</v>
      </c>
      <c r="C8" t="s">
        <v>13</v>
      </c>
      <c r="D8">
        <v>3318</v>
      </c>
    </row>
    <row r="9" spans="1:4">
      <c r="A9">
        <v>1243186</v>
      </c>
      <c r="B9" t="s">
        <v>8</v>
      </c>
      <c r="C9" t="s">
        <v>14</v>
      </c>
      <c r="D9">
        <v>2725.71</v>
      </c>
    </row>
    <row r="10" spans="1:4">
      <c r="A10">
        <v>1243000</v>
      </c>
      <c r="B10" t="s">
        <v>8</v>
      </c>
      <c r="C10" t="s">
        <v>15</v>
      </c>
      <c r="D10">
        <v>956.4</v>
      </c>
    </row>
    <row r="11" spans="1:4">
      <c r="A11">
        <v>1242826</v>
      </c>
      <c r="B11" t="s">
        <v>8</v>
      </c>
      <c r="C11" t="s">
        <v>16</v>
      </c>
      <c r="D11">
        <v>1255.28</v>
      </c>
    </row>
    <row r="12" spans="1:4">
      <c r="A12">
        <v>1243274</v>
      </c>
      <c r="B12" t="s">
        <v>8</v>
      </c>
      <c r="C12" t="s">
        <v>17</v>
      </c>
      <c r="D12">
        <v>8745.02</v>
      </c>
    </row>
    <row r="13" spans="1:4">
      <c r="A13">
        <v>1241571</v>
      </c>
      <c r="B13" t="s">
        <v>8</v>
      </c>
      <c r="C13" t="s">
        <v>18</v>
      </c>
      <c r="D13">
        <v>60847.58</v>
      </c>
    </row>
    <row r="14" spans="1:4">
      <c r="A14">
        <v>1243240</v>
      </c>
      <c r="B14" t="s">
        <v>8</v>
      </c>
      <c r="C14" t="s">
        <v>19</v>
      </c>
      <c r="D14">
        <v>8449.84</v>
      </c>
    </row>
    <row r="15" spans="1:4">
      <c r="A15">
        <v>1242966</v>
      </c>
      <c r="B15" t="s">
        <v>8</v>
      </c>
      <c r="C15" t="s">
        <v>20</v>
      </c>
      <c r="D15">
        <v>4387.55</v>
      </c>
    </row>
    <row r="16" spans="1:4">
      <c r="A16">
        <v>1276951</v>
      </c>
      <c r="B16" t="s">
        <v>8</v>
      </c>
      <c r="C16" t="s">
        <v>21</v>
      </c>
      <c r="D16">
        <v>803.05</v>
      </c>
    </row>
    <row r="17" spans="1:4">
      <c r="A17">
        <v>1274070</v>
      </c>
      <c r="B17" t="s">
        <v>8</v>
      </c>
      <c r="C17" t="s">
        <v>22</v>
      </c>
      <c r="D17">
        <v>14315.99</v>
      </c>
    </row>
    <row r="18" spans="1:4">
      <c r="A18">
        <v>1272778</v>
      </c>
      <c r="B18" t="s">
        <v>8</v>
      </c>
      <c r="C18" t="s">
        <v>23</v>
      </c>
      <c r="D18">
        <v>16149.92</v>
      </c>
    </row>
    <row r="19" spans="1:4">
      <c r="A19">
        <v>1284737</v>
      </c>
      <c r="B19" t="s">
        <v>24</v>
      </c>
      <c r="C19" t="s">
        <v>25</v>
      </c>
      <c r="D19">
        <v>910.38</v>
      </c>
    </row>
    <row r="20" spans="1:4">
      <c r="A20">
        <v>1284704</v>
      </c>
      <c r="B20" t="s">
        <v>24</v>
      </c>
      <c r="C20" t="s">
        <v>27</v>
      </c>
      <c r="D20">
        <v>3034.6</v>
      </c>
    </row>
    <row r="21" spans="1:4">
      <c r="A21">
        <v>1284769</v>
      </c>
      <c r="B21" t="s">
        <v>24</v>
      </c>
      <c r="C21" t="s">
        <v>28</v>
      </c>
      <c r="D21">
        <v>485.54</v>
      </c>
    </row>
    <row r="22" spans="1:4">
      <c r="A22">
        <v>1284756</v>
      </c>
      <c r="B22" t="s">
        <v>24</v>
      </c>
      <c r="C22" t="s">
        <v>29</v>
      </c>
      <c r="D22">
        <v>485.54</v>
      </c>
    </row>
    <row r="23" spans="1:4">
      <c r="A23">
        <v>1230436</v>
      </c>
      <c r="B23" t="s">
        <v>24</v>
      </c>
      <c r="C23" t="s">
        <v>30</v>
      </c>
      <c r="D23">
        <v>7077</v>
      </c>
    </row>
    <row r="24" spans="1:4">
      <c r="A24">
        <v>1230565</v>
      </c>
      <c r="B24" t="s">
        <v>24</v>
      </c>
      <c r="C24" t="s">
        <v>31</v>
      </c>
      <c r="D24">
        <v>2185.8000000000002</v>
      </c>
    </row>
    <row r="25" spans="1:4">
      <c r="A25">
        <v>1230554</v>
      </c>
      <c r="B25" t="s">
        <v>24</v>
      </c>
      <c r="C25" t="s">
        <v>32</v>
      </c>
      <c r="D25">
        <v>2914.4</v>
      </c>
    </row>
    <row r="26" spans="1:4">
      <c r="A26">
        <v>1230413</v>
      </c>
      <c r="B26" t="s">
        <v>24</v>
      </c>
      <c r="C26" t="s">
        <v>33</v>
      </c>
      <c r="D26">
        <v>683.88</v>
      </c>
    </row>
    <row r="27" spans="1:4">
      <c r="A27">
        <v>1230384</v>
      </c>
      <c r="B27" t="s">
        <v>24</v>
      </c>
      <c r="C27" t="s">
        <v>25</v>
      </c>
      <c r="D27">
        <v>790.3</v>
      </c>
    </row>
    <row r="28" spans="1:4">
      <c r="A28">
        <v>1230363</v>
      </c>
      <c r="B28" t="s">
        <v>24</v>
      </c>
      <c r="C28" t="s">
        <v>27</v>
      </c>
      <c r="D28">
        <v>885.33</v>
      </c>
    </row>
    <row r="29" spans="1:4">
      <c r="A29">
        <v>1230405</v>
      </c>
      <c r="B29" t="s">
        <v>24</v>
      </c>
      <c r="C29" t="s">
        <v>34</v>
      </c>
      <c r="D29">
        <v>418.18</v>
      </c>
    </row>
    <row r="30" spans="1:4">
      <c r="A30">
        <v>1230337</v>
      </c>
      <c r="B30" t="s">
        <v>24</v>
      </c>
      <c r="C30" t="s">
        <v>35</v>
      </c>
      <c r="D30">
        <v>17102.41</v>
      </c>
    </row>
    <row r="31" spans="1:4">
      <c r="A31">
        <v>1230398</v>
      </c>
      <c r="B31" t="s">
        <v>24</v>
      </c>
      <c r="C31" t="s">
        <v>36</v>
      </c>
      <c r="D31">
        <v>608.15</v>
      </c>
    </row>
    <row r="32" spans="1:4">
      <c r="A32">
        <v>1230280</v>
      </c>
      <c r="B32" t="s">
        <v>24</v>
      </c>
      <c r="C32" t="s">
        <v>37</v>
      </c>
      <c r="D32">
        <v>6534.44</v>
      </c>
    </row>
    <row r="33" spans="1:4">
      <c r="A33">
        <v>1230314</v>
      </c>
      <c r="B33" t="s">
        <v>24</v>
      </c>
      <c r="C33" t="s">
        <v>37</v>
      </c>
      <c r="D33">
        <v>6557.4</v>
      </c>
    </row>
    <row r="34" spans="1:4">
      <c r="A34">
        <v>1230587</v>
      </c>
      <c r="B34" t="s">
        <v>24</v>
      </c>
      <c r="C34" t="s">
        <v>38</v>
      </c>
      <c r="D34">
        <v>3756.9</v>
      </c>
    </row>
    <row r="35" spans="1:4">
      <c r="A35">
        <v>1230262</v>
      </c>
      <c r="B35" t="s">
        <v>24</v>
      </c>
      <c r="C35" t="s">
        <v>39</v>
      </c>
      <c r="D35">
        <v>7650.3</v>
      </c>
    </row>
    <row r="36" spans="1:4">
      <c r="A36">
        <v>1230242</v>
      </c>
      <c r="B36" t="s">
        <v>24</v>
      </c>
      <c r="C36" t="s">
        <v>28</v>
      </c>
      <c r="D36">
        <v>1032.27</v>
      </c>
    </row>
    <row r="37" spans="1:4">
      <c r="A37">
        <v>1230211</v>
      </c>
      <c r="B37" t="s">
        <v>24</v>
      </c>
      <c r="C37" t="s">
        <v>40</v>
      </c>
      <c r="D37">
        <v>859.86</v>
      </c>
    </row>
    <row r="38" spans="1:4">
      <c r="A38">
        <v>1229948</v>
      </c>
      <c r="B38" t="s">
        <v>24</v>
      </c>
      <c r="C38" t="s">
        <v>41</v>
      </c>
      <c r="D38">
        <v>2209.23</v>
      </c>
    </row>
    <row r="39" spans="1:4">
      <c r="A39">
        <v>1230226</v>
      </c>
      <c r="B39" t="s">
        <v>24</v>
      </c>
      <c r="C39" t="s">
        <v>29</v>
      </c>
      <c r="D39">
        <v>908.81</v>
      </c>
    </row>
    <row r="40" spans="1:4">
      <c r="A40">
        <v>1231211</v>
      </c>
      <c r="B40" t="s">
        <v>43</v>
      </c>
      <c r="C40" t="s">
        <v>44</v>
      </c>
      <c r="D40">
        <v>9285.5</v>
      </c>
    </row>
    <row r="41" spans="1:4">
      <c r="A41">
        <v>1231205</v>
      </c>
      <c r="B41" t="s">
        <v>43</v>
      </c>
      <c r="C41" t="s">
        <v>45</v>
      </c>
      <c r="D41">
        <v>1776.7</v>
      </c>
    </row>
    <row r="42" spans="1:4">
      <c r="A42">
        <v>1456344</v>
      </c>
      <c r="B42" t="s">
        <v>43</v>
      </c>
      <c r="C42" t="s">
        <v>46</v>
      </c>
      <c r="D42">
        <v>18328</v>
      </c>
    </row>
    <row r="43" spans="1:4">
      <c r="A43">
        <v>1446844</v>
      </c>
      <c r="B43" t="s">
        <v>47</v>
      </c>
      <c r="C43" t="s">
        <v>48</v>
      </c>
      <c r="D43">
        <v>50526</v>
      </c>
    </row>
    <row r="44" spans="1:4">
      <c r="A44">
        <v>1446291</v>
      </c>
      <c r="B44" t="s">
        <v>47</v>
      </c>
      <c r="C44" t="s">
        <v>49</v>
      </c>
      <c r="D44">
        <v>14101.5</v>
      </c>
    </row>
    <row r="45" spans="1:4">
      <c r="A45">
        <v>1446429</v>
      </c>
      <c r="B45" t="s">
        <v>47</v>
      </c>
      <c r="C45" t="s">
        <v>50</v>
      </c>
      <c r="D45">
        <v>45546</v>
      </c>
    </row>
    <row r="46" spans="1:4">
      <c r="A46">
        <v>1446446</v>
      </c>
      <c r="B46" t="s">
        <v>47</v>
      </c>
      <c r="C46" t="s">
        <v>51</v>
      </c>
      <c r="D46">
        <v>157402.63</v>
      </c>
    </row>
    <row r="47" spans="1:4">
      <c r="A47">
        <v>1446364</v>
      </c>
      <c r="B47" t="s">
        <v>47</v>
      </c>
      <c r="C47" t="s">
        <v>52</v>
      </c>
      <c r="D47">
        <v>149707.85</v>
      </c>
    </row>
    <row r="48" spans="1:4">
      <c r="A48">
        <v>1446599</v>
      </c>
      <c r="B48" t="s">
        <v>47</v>
      </c>
      <c r="C48" t="s">
        <v>53</v>
      </c>
      <c r="D48">
        <v>626</v>
      </c>
    </row>
    <row r="49" spans="1:4">
      <c r="A49">
        <v>1446471</v>
      </c>
      <c r="B49" t="s">
        <v>47</v>
      </c>
      <c r="C49" t="s">
        <v>54</v>
      </c>
      <c r="D49">
        <v>116602.2</v>
      </c>
    </row>
    <row r="50" spans="1:4">
      <c r="A50">
        <v>1446513</v>
      </c>
      <c r="B50" t="s">
        <v>47</v>
      </c>
      <c r="C50" t="s">
        <v>55</v>
      </c>
      <c r="D50">
        <v>12006.6</v>
      </c>
    </row>
    <row r="51" spans="1:4">
      <c r="A51">
        <v>1446528</v>
      </c>
      <c r="B51" t="s">
        <v>47</v>
      </c>
      <c r="C51" t="s">
        <v>56</v>
      </c>
      <c r="D51">
        <v>320244.02</v>
      </c>
    </row>
    <row r="52" spans="1:4">
      <c r="A52">
        <v>1446686</v>
      </c>
      <c r="B52" t="s">
        <v>47</v>
      </c>
      <c r="C52" t="s">
        <v>57</v>
      </c>
      <c r="D52">
        <v>16326</v>
      </c>
    </row>
    <row r="53" spans="1:4">
      <c r="A53">
        <v>1446553</v>
      </c>
      <c r="B53" t="s">
        <v>47</v>
      </c>
      <c r="C53" t="s">
        <v>58</v>
      </c>
      <c r="D53">
        <v>251091.1</v>
      </c>
    </row>
    <row r="54" spans="1:4">
      <c r="A54">
        <v>1446490</v>
      </c>
      <c r="B54" t="s">
        <v>47</v>
      </c>
      <c r="C54" t="s">
        <v>59</v>
      </c>
      <c r="D54">
        <v>23025</v>
      </c>
    </row>
    <row r="55" spans="1:4">
      <c r="A55">
        <v>1351159</v>
      </c>
      <c r="B55" t="s">
        <v>60</v>
      </c>
      <c r="C55" t="s">
        <v>61</v>
      </c>
      <c r="D55">
        <v>9450</v>
      </c>
    </row>
    <row r="56" spans="1:4">
      <c r="A56">
        <v>1351221</v>
      </c>
      <c r="B56" t="s">
        <v>60</v>
      </c>
      <c r="C56" t="s">
        <v>62</v>
      </c>
      <c r="D56">
        <v>6663.75</v>
      </c>
    </row>
    <row r="57" spans="1:4">
      <c r="A57">
        <v>1351181</v>
      </c>
      <c r="B57" t="s">
        <v>60</v>
      </c>
      <c r="C57" t="s">
        <v>63</v>
      </c>
      <c r="D57">
        <v>9112.67</v>
      </c>
    </row>
    <row r="58" spans="1:4">
      <c r="A58">
        <v>1351202</v>
      </c>
      <c r="B58" t="s">
        <v>60</v>
      </c>
      <c r="C58" t="s">
        <v>64</v>
      </c>
      <c r="D58">
        <v>1386.15</v>
      </c>
    </row>
    <row r="59" spans="1:4">
      <c r="A59">
        <v>1227127</v>
      </c>
      <c r="B59" t="s">
        <v>65</v>
      </c>
      <c r="C59" t="s">
        <v>66</v>
      </c>
      <c r="D59">
        <v>58837.38</v>
      </c>
    </row>
    <row r="60" spans="1:4">
      <c r="A60">
        <v>1229174</v>
      </c>
      <c r="B60" t="s">
        <v>65</v>
      </c>
      <c r="C60" t="s">
        <v>68</v>
      </c>
      <c r="D60">
        <v>956212.49</v>
      </c>
    </row>
    <row r="61" spans="1:4">
      <c r="A61">
        <v>1227977</v>
      </c>
      <c r="B61" t="s">
        <v>65</v>
      </c>
      <c r="C61" t="s">
        <v>69</v>
      </c>
      <c r="D61">
        <v>21338.799999999999</v>
      </c>
    </row>
    <row r="62" spans="1:4">
      <c r="A62">
        <v>1229501</v>
      </c>
      <c r="B62" t="s">
        <v>65</v>
      </c>
      <c r="C62" t="s">
        <v>70</v>
      </c>
      <c r="D62">
        <v>19290.61</v>
      </c>
    </row>
    <row r="63" spans="1:4">
      <c r="A63">
        <v>1229074</v>
      </c>
      <c r="B63" t="s">
        <v>65</v>
      </c>
      <c r="C63" t="s">
        <v>71</v>
      </c>
      <c r="D63">
        <v>12218.93</v>
      </c>
    </row>
    <row r="64" spans="1:4">
      <c r="A64">
        <v>1228307</v>
      </c>
      <c r="B64" t="s">
        <v>65</v>
      </c>
      <c r="C64" t="s">
        <v>72</v>
      </c>
      <c r="D64">
        <v>916.8</v>
      </c>
    </row>
    <row r="65" spans="1:4">
      <c r="A65">
        <v>1228493</v>
      </c>
      <c r="B65" t="s">
        <v>65</v>
      </c>
      <c r="C65" t="s">
        <v>72</v>
      </c>
      <c r="D65">
        <v>390.35</v>
      </c>
    </row>
    <row r="66" spans="1:4">
      <c r="A66">
        <v>1228536</v>
      </c>
      <c r="B66" t="s">
        <v>65</v>
      </c>
      <c r="C66" t="s">
        <v>72</v>
      </c>
      <c r="D66">
        <v>498.31</v>
      </c>
    </row>
    <row r="67" spans="1:4">
      <c r="A67">
        <v>1228573</v>
      </c>
      <c r="B67" t="s">
        <v>65</v>
      </c>
      <c r="C67" t="s">
        <v>72</v>
      </c>
      <c r="D67">
        <v>400.82</v>
      </c>
    </row>
    <row r="68" spans="1:4">
      <c r="A68">
        <v>1228651</v>
      </c>
      <c r="B68" t="s">
        <v>65</v>
      </c>
      <c r="C68" t="s">
        <v>72</v>
      </c>
      <c r="D68">
        <v>387.84</v>
      </c>
    </row>
    <row r="69" spans="1:4">
      <c r="A69">
        <v>1228667</v>
      </c>
      <c r="B69" t="s">
        <v>65</v>
      </c>
      <c r="C69" t="s">
        <v>72</v>
      </c>
      <c r="D69">
        <v>387.84</v>
      </c>
    </row>
    <row r="70" spans="1:4">
      <c r="A70">
        <v>1228696</v>
      </c>
      <c r="B70" t="s">
        <v>65</v>
      </c>
      <c r="C70" t="s">
        <v>72</v>
      </c>
      <c r="D70">
        <v>345.39</v>
      </c>
    </row>
    <row r="71" spans="1:4">
      <c r="A71">
        <v>1228728</v>
      </c>
      <c r="B71" t="s">
        <v>65</v>
      </c>
      <c r="C71" t="s">
        <v>72</v>
      </c>
      <c r="D71">
        <v>302.93</v>
      </c>
    </row>
    <row r="72" spans="1:4">
      <c r="A72">
        <v>1228817</v>
      </c>
      <c r="B72" t="s">
        <v>65</v>
      </c>
      <c r="C72" t="s">
        <v>72</v>
      </c>
      <c r="D72">
        <v>707</v>
      </c>
    </row>
    <row r="73" spans="1:4">
      <c r="A73">
        <v>1228871</v>
      </c>
      <c r="B73" t="s">
        <v>65</v>
      </c>
      <c r="C73" t="s">
        <v>72</v>
      </c>
      <c r="D73">
        <v>2162.5</v>
      </c>
    </row>
    <row r="74" spans="1:4">
      <c r="A74">
        <v>1228908</v>
      </c>
      <c r="B74" t="s">
        <v>65</v>
      </c>
      <c r="C74" t="s">
        <v>72</v>
      </c>
      <c r="D74">
        <v>550.78</v>
      </c>
    </row>
    <row r="75" spans="1:4">
      <c r="A75">
        <v>1228947</v>
      </c>
      <c r="B75" t="s">
        <v>65</v>
      </c>
      <c r="C75" t="s">
        <v>72</v>
      </c>
      <c r="D75">
        <v>303.45</v>
      </c>
    </row>
    <row r="76" spans="1:4">
      <c r="A76">
        <v>1228964</v>
      </c>
      <c r="B76" t="s">
        <v>65</v>
      </c>
      <c r="C76" t="s">
        <v>72</v>
      </c>
      <c r="D76">
        <v>622.74</v>
      </c>
    </row>
    <row r="77" spans="1:4">
      <c r="A77">
        <v>1229016</v>
      </c>
      <c r="B77" t="s">
        <v>65</v>
      </c>
      <c r="C77" t="s">
        <v>72</v>
      </c>
      <c r="D77">
        <v>813.2</v>
      </c>
    </row>
    <row r="78" spans="1:4">
      <c r="A78">
        <v>1229041</v>
      </c>
      <c r="B78" t="s">
        <v>65</v>
      </c>
      <c r="C78" t="s">
        <v>72</v>
      </c>
      <c r="D78">
        <v>376.01</v>
      </c>
    </row>
    <row r="79" spans="1:4">
      <c r="A79">
        <v>1229059</v>
      </c>
      <c r="B79" t="s">
        <v>65</v>
      </c>
      <c r="C79" t="s">
        <v>72</v>
      </c>
      <c r="D79">
        <v>202.99</v>
      </c>
    </row>
    <row r="80" spans="1:4">
      <c r="A80">
        <v>1229158</v>
      </c>
      <c r="B80" t="s">
        <v>65</v>
      </c>
      <c r="C80" t="s">
        <v>72</v>
      </c>
      <c r="D80">
        <v>518.34</v>
      </c>
    </row>
    <row r="81" spans="1:4">
      <c r="A81">
        <v>1227988</v>
      </c>
      <c r="B81" t="s">
        <v>65</v>
      </c>
      <c r="C81" t="s">
        <v>73</v>
      </c>
      <c r="D81">
        <v>240411.13</v>
      </c>
    </row>
    <row r="82" spans="1:4">
      <c r="A82">
        <v>1229078</v>
      </c>
      <c r="B82" t="s">
        <v>65</v>
      </c>
      <c r="C82" t="s">
        <v>74</v>
      </c>
      <c r="D82">
        <v>580.47</v>
      </c>
    </row>
    <row r="83" spans="1:4">
      <c r="A83">
        <v>1228319</v>
      </c>
      <c r="B83" t="s">
        <v>65</v>
      </c>
      <c r="C83" t="s">
        <v>75</v>
      </c>
      <c r="D83">
        <v>8659.43</v>
      </c>
    </row>
    <row r="84" spans="1:4">
      <c r="A84">
        <v>1227357</v>
      </c>
      <c r="B84" t="s">
        <v>65</v>
      </c>
      <c r="C84" t="s">
        <v>76</v>
      </c>
      <c r="D84">
        <v>475461.66</v>
      </c>
    </row>
    <row r="85" spans="1:4">
      <c r="A85">
        <v>1226752</v>
      </c>
      <c r="B85" t="s">
        <v>65</v>
      </c>
      <c r="C85" t="s">
        <v>77</v>
      </c>
      <c r="D85">
        <v>428687.19</v>
      </c>
    </row>
    <row r="86" spans="1:4">
      <c r="A86">
        <v>1227044</v>
      </c>
      <c r="B86" t="s">
        <v>65</v>
      </c>
      <c r="C86" t="s">
        <v>77</v>
      </c>
      <c r="D86">
        <v>168958.45</v>
      </c>
    </row>
    <row r="87" spans="1:4">
      <c r="A87">
        <v>1227455</v>
      </c>
      <c r="B87" t="s">
        <v>65</v>
      </c>
      <c r="C87" t="s">
        <v>77</v>
      </c>
      <c r="D87">
        <v>440382.08</v>
      </c>
    </row>
    <row r="88" spans="1:4">
      <c r="A88">
        <v>1226952</v>
      </c>
      <c r="B88" t="s">
        <v>65</v>
      </c>
      <c r="C88" t="s">
        <v>78</v>
      </c>
      <c r="D88">
        <v>225548.72</v>
      </c>
    </row>
    <row r="89" spans="1:4">
      <c r="A89">
        <v>1228492</v>
      </c>
      <c r="B89" t="s">
        <v>65</v>
      </c>
      <c r="C89" t="s">
        <v>79</v>
      </c>
      <c r="D89">
        <v>796.26</v>
      </c>
    </row>
    <row r="90" spans="1:4">
      <c r="A90">
        <v>1229236</v>
      </c>
      <c r="B90" t="s">
        <v>65</v>
      </c>
      <c r="C90" t="s">
        <v>80</v>
      </c>
      <c r="D90">
        <v>2343.44</v>
      </c>
    </row>
    <row r="91" spans="1:4">
      <c r="A91">
        <v>1229121</v>
      </c>
      <c r="B91" t="s">
        <v>65</v>
      </c>
      <c r="C91" t="s">
        <v>81</v>
      </c>
      <c r="D91">
        <v>8531.1299999999992</v>
      </c>
    </row>
    <row r="92" spans="1:4">
      <c r="A92">
        <v>1227390</v>
      </c>
      <c r="B92" t="s">
        <v>65</v>
      </c>
      <c r="C92" t="s">
        <v>75</v>
      </c>
      <c r="D92">
        <v>44323.98</v>
      </c>
    </row>
    <row r="93" spans="1:4">
      <c r="A93">
        <v>1227419</v>
      </c>
      <c r="B93" t="s">
        <v>65</v>
      </c>
      <c r="C93" t="s">
        <v>77</v>
      </c>
      <c r="D93">
        <v>422146.17</v>
      </c>
    </row>
    <row r="94" spans="1:4">
      <c r="A94">
        <v>1229005</v>
      </c>
      <c r="B94" t="s">
        <v>65</v>
      </c>
      <c r="C94" t="s">
        <v>82</v>
      </c>
      <c r="D94">
        <v>2127.7800000000002</v>
      </c>
    </row>
    <row r="95" spans="1:4">
      <c r="A95">
        <v>1227253</v>
      </c>
      <c r="B95" t="s">
        <v>65</v>
      </c>
      <c r="C95" t="s">
        <v>71</v>
      </c>
      <c r="D95">
        <v>369472.46</v>
      </c>
    </row>
    <row r="96" spans="1:4">
      <c r="A96">
        <v>1229027</v>
      </c>
      <c r="B96" t="s">
        <v>65</v>
      </c>
      <c r="C96" t="s">
        <v>83</v>
      </c>
      <c r="D96">
        <v>2155.1</v>
      </c>
    </row>
    <row r="97" spans="1:4">
      <c r="A97">
        <v>1229048</v>
      </c>
      <c r="B97" t="s">
        <v>65</v>
      </c>
      <c r="C97" t="s">
        <v>84</v>
      </c>
      <c r="D97">
        <v>1142.1099999999999</v>
      </c>
    </row>
    <row r="98" spans="1:4">
      <c r="A98">
        <v>1229244</v>
      </c>
      <c r="B98" t="s">
        <v>65</v>
      </c>
      <c r="C98" t="s">
        <v>84</v>
      </c>
      <c r="D98">
        <v>1142.1099999999999</v>
      </c>
    </row>
    <row r="99" spans="1:4">
      <c r="A99">
        <v>1229092</v>
      </c>
      <c r="B99" t="s">
        <v>65</v>
      </c>
      <c r="C99" t="s">
        <v>70</v>
      </c>
      <c r="D99">
        <v>1574.62</v>
      </c>
    </row>
    <row r="100" spans="1:4">
      <c r="A100">
        <v>1456389</v>
      </c>
      <c r="B100" t="s">
        <v>65</v>
      </c>
      <c r="C100" t="s">
        <v>85</v>
      </c>
      <c r="D100">
        <v>59321.98</v>
      </c>
    </row>
    <row r="101" spans="1:4">
      <c r="A101">
        <v>1229196</v>
      </c>
      <c r="B101" t="s">
        <v>65</v>
      </c>
      <c r="C101" t="s">
        <v>86</v>
      </c>
      <c r="D101">
        <v>2704.72</v>
      </c>
    </row>
    <row r="102" spans="1:4">
      <c r="A102">
        <v>1227317</v>
      </c>
      <c r="B102" t="s">
        <v>65</v>
      </c>
      <c r="C102" t="s">
        <v>87</v>
      </c>
      <c r="D102">
        <v>409905.5</v>
      </c>
    </row>
    <row r="103" spans="1:4">
      <c r="A103">
        <v>1227555</v>
      </c>
      <c r="B103" t="s">
        <v>65</v>
      </c>
      <c r="C103" t="s">
        <v>88</v>
      </c>
      <c r="D103">
        <v>31448.83</v>
      </c>
    </row>
    <row r="104" spans="1:4">
      <c r="A104">
        <v>1243601</v>
      </c>
      <c r="B104" t="s">
        <v>65</v>
      </c>
      <c r="C104" t="s">
        <v>89</v>
      </c>
      <c r="D104">
        <v>1516.32</v>
      </c>
    </row>
    <row r="105" spans="1:4">
      <c r="A105">
        <v>1228015</v>
      </c>
      <c r="B105" t="s">
        <v>65</v>
      </c>
      <c r="C105" t="s">
        <v>90</v>
      </c>
      <c r="D105">
        <v>154049.29</v>
      </c>
    </row>
    <row r="106" spans="1:4">
      <c r="A106">
        <v>1229257</v>
      </c>
      <c r="B106" t="s">
        <v>65</v>
      </c>
      <c r="C106" t="s">
        <v>90</v>
      </c>
      <c r="D106">
        <v>220.41</v>
      </c>
    </row>
    <row r="107" spans="1:4">
      <c r="A107">
        <v>1229259</v>
      </c>
      <c r="B107" t="s">
        <v>65</v>
      </c>
      <c r="C107" t="s">
        <v>90</v>
      </c>
      <c r="D107">
        <v>623.28</v>
      </c>
    </row>
    <row r="108" spans="1:4">
      <c r="A108">
        <v>1229267</v>
      </c>
      <c r="B108" t="s">
        <v>65</v>
      </c>
      <c r="C108" t="s">
        <v>90</v>
      </c>
      <c r="D108">
        <v>498.31</v>
      </c>
    </row>
    <row r="109" spans="1:4">
      <c r="A109">
        <v>1229272</v>
      </c>
      <c r="B109" t="s">
        <v>65</v>
      </c>
      <c r="C109" t="s">
        <v>90</v>
      </c>
      <c r="D109">
        <v>1128</v>
      </c>
    </row>
    <row r="110" spans="1:4">
      <c r="A110">
        <v>1229276</v>
      </c>
      <c r="B110" t="s">
        <v>65</v>
      </c>
      <c r="C110" t="s">
        <v>90</v>
      </c>
      <c r="D110">
        <v>1371.49</v>
      </c>
    </row>
    <row r="111" spans="1:4">
      <c r="A111">
        <v>1229282</v>
      </c>
      <c r="B111" t="s">
        <v>65</v>
      </c>
      <c r="C111" t="s">
        <v>90</v>
      </c>
      <c r="D111">
        <v>251.17</v>
      </c>
    </row>
    <row r="112" spans="1:4">
      <c r="A112">
        <v>1229286</v>
      </c>
      <c r="B112" t="s">
        <v>65</v>
      </c>
      <c r="C112" t="s">
        <v>90</v>
      </c>
      <c r="D112">
        <v>245.93</v>
      </c>
    </row>
    <row r="113" spans="1:4">
      <c r="A113">
        <v>1229251</v>
      </c>
      <c r="B113" t="s">
        <v>65</v>
      </c>
      <c r="C113" t="s">
        <v>91</v>
      </c>
      <c r="D113">
        <v>445.32</v>
      </c>
    </row>
    <row r="114" spans="1:4">
      <c r="A114">
        <v>1229508</v>
      </c>
      <c r="B114" t="s">
        <v>65</v>
      </c>
      <c r="C114" t="s">
        <v>92</v>
      </c>
      <c r="D114">
        <v>40886.120000000003</v>
      </c>
    </row>
    <row r="115" spans="1:4">
      <c r="A115">
        <v>1229507</v>
      </c>
      <c r="B115" t="s">
        <v>65</v>
      </c>
      <c r="C115" t="s">
        <v>93</v>
      </c>
      <c r="D115">
        <v>62780.78</v>
      </c>
    </row>
    <row r="116" spans="1:4">
      <c r="A116">
        <v>1229510</v>
      </c>
      <c r="B116" t="s">
        <v>65</v>
      </c>
      <c r="C116" t="s">
        <v>94</v>
      </c>
      <c r="D116">
        <v>6865.68</v>
      </c>
    </row>
    <row r="117" spans="1:4">
      <c r="A117">
        <v>1229315</v>
      </c>
      <c r="B117" t="s">
        <v>65</v>
      </c>
      <c r="C117" t="s">
        <v>95</v>
      </c>
      <c r="D117">
        <v>119820.44</v>
      </c>
    </row>
    <row r="118" spans="1:4">
      <c r="A118">
        <v>1228001</v>
      </c>
      <c r="B118" t="s">
        <v>65</v>
      </c>
      <c r="C118" t="s">
        <v>96</v>
      </c>
      <c r="D118">
        <v>570759</v>
      </c>
    </row>
    <row r="119" spans="1:4">
      <c r="A119">
        <v>1456387</v>
      </c>
      <c r="B119" t="s">
        <v>65</v>
      </c>
      <c r="C119" t="s">
        <v>97</v>
      </c>
      <c r="D119">
        <v>32766.78</v>
      </c>
    </row>
    <row r="120" spans="1:4">
      <c r="A120">
        <v>1456388</v>
      </c>
      <c r="B120" t="s">
        <v>65</v>
      </c>
      <c r="C120" t="s">
        <v>98</v>
      </c>
      <c r="D120">
        <v>183116.68</v>
      </c>
    </row>
    <row r="121" spans="1:4">
      <c r="A121">
        <v>1236634</v>
      </c>
      <c r="B121" t="s">
        <v>65</v>
      </c>
      <c r="C121" t="s">
        <v>99</v>
      </c>
      <c r="D121">
        <v>30295</v>
      </c>
    </row>
    <row r="122" spans="1:4">
      <c r="A122">
        <v>1236108</v>
      </c>
      <c r="B122" t="s">
        <v>100</v>
      </c>
      <c r="C122" t="s">
        <v>101</v>
      </c>
      <c r="D122">
        <v>24708.55</v>
      </c>
    </row>
    <row r="123" spans="1:4">
      <c r="A123">
        <v>1444696</v>
      </c>
      <c r="B123" t="s">
        <v>102</v>
      </c>
      <c r="C123" t="s">
        <v>103</v>
      </c>
      <c r="D123">
        <v>7034.08</v>
      </c>
    </row>
    <row r="124" spans="1:4">
      <c r="A124">
        <v>1446848</v>
      </c>
      <c r="B124" t="s">
        <v>102</v>
      </c>
      <c r="C124" t="s">
        <v>105</v>
      </c>
      <c r="D124">
        <v>1627.6</v>
      </c>
    </row>
    <row r="125" spans="1:4">
      <c r="A125">
        <v>1445046</v>
      </c>
      <c r="B125" t="s">
        <v>102</v>
      </c>
      <c r="C125" t="s">
        <v>106</v>
      </c>
      <c r="D125">
        <v>1075.95</v>
      </c>
    </row>
    <row r="126" spans="1:4">
      <c r="A126">
        <v>1246197</v>
      </c>
      <c r="B126" t="s">
        <v>102</v>
      </c>
      <c r="C126" t="s">
        <v>107</v>
      </c>
      <c r="D126">
        <v>906.15</v>
      </c>
    </row>
    <row r="127" spans="1:4">
      <c r="A127">
        <v>1456375</v>
      </c>
      <c r="B127" t="s">
        <v>102</v>
      </c>
      <c r="C127" t="s">
        <v>108</v>
      </c>
      <c r="D127">
        <v>104230.9</v>
      </c>
    </row>
    <row r="128" spans="1:4">
      <c r="A128">
        <v>1456366</v>
      </c>
      <c r="B128" t="s">
        <v>102</v>
      </c>
      <c r="C128" t="s">
        <v>109</v>
      </c>
      <c r="D128">
        <v>178893.54</v>
      </c>
    </row>
    <row r="129" spans="1:4">
      <c r="A129">
        <v>1456368</v>
      </c>
      <c r="B129" t="s">
        <v>102</v>
      </c>
      <c r="C129" t="s">
        <v>110</v>
      </c>
      <c r="D129">
        <v>18805.099999999999</v>
      </c>
    </row>
    <row r="130" spans="1:4">
      <c r="A130">
        <v>1445087</v>
      </c>
      <c r="B130" t="s">
        <v>102</v>
      </c>
      <c r="C130" t="s">
        <v>111</v>
      </c>
      <c r="D130">
        <v>1075.95</v>
      </c>
    </row>
    <row r="131" spans="1:4">
      <c r="A131">
        <v>1446606</v>
      </c>
      <c r="B131" t="s">
        <v>102</v>
      </c>
      <c r="C131" t="s">
        <v>112</v>
      </c>
      <c r="D131">
        <v>2709.14</v>
      </c>
    </row>
    <row r="132" spans="1:4">
      <c r="A132">
        <v>1444909</v>
      </c>
      <c r="B132" t="s">
        <v>102</v>
      </c>
      <c r="C132" t="s">
        <v>113</v>
      </c>
      <c r="D132">
        <v>717.3</v>
      </c>
    </row>
    <row r="133" spans="1:4">
      <c r="A133">
        <v>1444753</v>
      </c>
      <c r="B133" t="s">
        <v>102</v>
      </c>
      <c r="C133" t="s">
        <v>114</v>
      </c>
      <c r="D133">
        <v>605.08000000000004</v>
      </c>
    </row>
    <row r="134" spans="1:4">
      <c r="A134">
        <v>1444733</v>
      </c>
      <c r="B134" t="s">
        <v>102</v>
      </c>
      <c r="C134" t="s">
        <v>115</v>
      </c>
      <c r="D134">
        <v>466.33</v>
      </c>
    </row>
    <row r="135" spans="1:4">
      <c r="A135">
        <v>1444722</v>
      </c>
      <c r="B135" t="s">
        <v>102</v>
      </c>
      <c r="C135" t="s">
        <v>116</v>
      </c>
      <c r="D135">
        <v>290.02</v>
      </c>
    </row>
    <row r="136" spans="1:4">
      <c r="A136">
        <v>1444710</v>
      </c>
      <c r="B136" t="s">
        <v>102</v>
      </c>
      <c r="C136" t="s">
        <v>117</v>
      </c>
      <c r="D136">
        <v>2825.44</v>
      </c>
    </row>
    <row r="137" spans="1:4">
      <c r="A137">
        <v>1444759</v>
      </c>
      <c r="B137" t="s">
        <v>102</v>
      </c>
      <c r="C137" t="s">
        <v>118</v>
      </c>
      <c r="D137">
        <v>1488.26</v>
      </c>
    </row>
    <row r="138" spans="1:4">
      <c r="A138">
        <v>1456369</v>
      </c>
      <c r="B138" t="s">
        <v>102</v>
      </c>
      <c r="C138" t="s">
        <v>119</v>
      </c>
      <c r="D138">
        <v>123232.87</v>
      </c>
    </row>
    <row r="139" spans="1:4">
      <c r="A139">
        <v>1444807</v>
      </c>
      <c r="B139" t="s">
        <v>102</v>
      </c>
      <c r="C139" t="s">
        <v>120</v>
      </c>
      <c r="D139">
        <v>4559.38</v>
      </c>
    </row>
    <row r="140" spans="1:4">
      <c r="A140">
        <v>1444829</v>
      </c>
      <c r="B140" t="s">
        <v>102</v>
      </c>
      <c r="C140" t="s">
        <v>121</v>
      </c>
      <c r="D140">
        <v>5754.95</v>
      </c>
    </row>
    <row r="141" spans="1:4">
      <c r="A141">
        <v>1444773</v>
      </c>
      <c r="B141" t="s">
        <v>102</v>
      </c>
      <c r="C141" t="s">
        <v>122</v>
      </c>
      <c r="D141">
        <v>3548.73</v>
      </c>
    </row>
    <row r="142" spans="1:4">
      <c r="A142">
        <v>1456386</v>
      </c>
      <c r="B142" t="s">
        <v>102</v>
      </c>
      <c r="C142" t="s">
        <v>123</v>
      </c>
      <c r="D142">
        <v>320990.09999999998</v>
      </c>
    </row>
    <row r="143" spans="1:4">
      <c r="A143">
        <v>1445177</v>
      </c>
      <c r="B143" t="s">
        <v>102</v>
      </c>
      <c r="C143" t="s">
        <v>124</v>
      </c>
      <c r="D143">
        <v>2151.9</v>
      </c>
    </row>
    <row r="144" spans="1:4">
      <c r="A144">
        <v>1445139</v>
      </c>
      <c r="B144" t="s">
        <v>102</v>
      </c>
      <c r="C144" t="s">
        <v>125</v>
      </c>
      <c r="D144">
        <v>215.19</v>
      </c>
    </row>
    <row r="145" spans="1:4">
      <c r="A145">
        <v>1445195</v>
      </c>
      <c r="B145" t="s">
        <v>102</v>
      </c>
      <c r="C145" t="s">
        <v>126</v>
      </c>
      <c r="D145">
        <v>573.84</v>
      </c>
    </row>
    <row r="146" spans="1:4">
      <c r="A146">
        <v>1444869</v>
      </c>
      <c r="B146" t="s">
        <v>102</v>
      </c>
      <c r="C146" t="s">
        <v>127</v>
      </c>
      <c r="D146">
        <v>9491.1</v>
      </c>
    </row>
    <row r="147" spans="1:4">
      <c r="A147">
        <v>1456376</v>
      </c>
      <c r="B147" t="s">
        <v>102</v>
      </c>
      <c r="C147" t="s">
        <v>128</v>
      </c>
      <c r="D147">
        <v>10819.42</v>
      </c>
    </row>
    <row r="148" spans="1:4">
      <c r="A148">
        <v>1444887</v>
      </c>
      <c r="B148" t="s">
        <v>102</v>
      </c>
      <c r="C148" t="s">
        <v>129</v>
      </c>
      <c r="D148">
        <v>13053.65</v>
      </c>
    </row>
    <row r="149" spans="1:4">
      <c r="A149">
        <v>1456377</v>
      </c>
      <c r="B149" t="s">
        <v>102</v>
      </c>
      <c r="C149" t="s">
        <v>130</v>
      </c>
      <c r="D149">
        <v>120019.2</v>
      </c>
    </row>
    <row r="150" spans="1:4">
      <c r="A150">
        <v>1444901</v>
      </c>
      <c r="B150" t="s">
        <v>102</v>
      </c>
      <c r="C150" t="s">
        <v>131</v>
      </c>
      <c r="D150">
        <v>4063.81</v>
      </c>
    </row>
    <row r="151" spans="1:4">
      <c r="A151">
        <v>1446580</v>
      </c>
      <c r="B151" t="s">
        <v>102</v>
      </c>
      <c r="C151" t="s">
        <v>132</v>
      </c>
      <c r="D151">
        <v>9587.07</v>
      </c>
    </row>
    <row r="152" spans="1:4">
      <c r="A152">
        <v>1444857</v>
      </c>
      <c r="B152" t="s">
        <v>102</v>
      </c>
      <c r="C152" t="s">
        <v>133</v>
      </c>
      <c r="D152">
        <v>8017.65</v>
      </c>
    </row>
    <row r="153" spans="1:4">
      <c r="A153">
        <v>1444814</v>
      </c>
      <c r="B153" t="s">
        <v>102</v>
      </c>
      <c r="C153" t="s">
        <v>134</v>
      </c>
      <c r="D153">
        <v>8295.86</v>
      </c>
    </row>
    <row r="154" spans="1:4">
      <c r="A154">
        <v>1456704</v>
      </c>
      <c r="B154" t="s">
        <v>102</v>
      </c>
      <c r="C154" t="s">
        <v>135</v>
      </c>
      <c r="D154">
        <v>34690</v>
      </c>
    </row>
    <row r="155" spans="1:4">
      <c r="A155">
        <v>1445738</v>
      </c>
      <c r="B155" t="s">
        <v>102</v>
      </c>
      <c r="C155" t="s">
        <v>136</v>
      </c>
      <c r="D155">
        <v>8816</v>
      </c>
    </row>
    <row r="156" spans="1:4">
      <c r="A156">
        <v>1446834</v>
      </c>
      <c r="B156" t="s">
        <v>102</v>
      </c>
      <c r="C156" t="s">
        <v>137</v>
      </c>
      <c r="D156">
        <v>41395.199999999997</v>
      </c>
    </row>
    <row r="157" spans="1:4">
      <c r="A157">
        <v>1447006</v>
      </c>
      <c r="B157" t="s">
        <v>102</v>
      </c>
      <c r="C157" t="s">
        <v>138</v>
      </c>
      <c r="D157">
        <v>1512.7</v>
      </c>
    </row>
    <row r="158" spans="1:4">
      <c r="A158">
        <v>1445303</v>
      </c>
      <c r="B158" t="s">
        <v>102</v>
      </c>
      <c r="C158" t="s">
        <v>139</v>
      </c>
      <c r="D158">
        <v>12447.6</v>
      </c>
    </row>
    <row r="159" spans="1:4">
      <c r="A159">
        <v>1446881</v>
      </c>
      <c r="B159" t="s">
        <v>102</v>
      </c>
      <c r="C159" t="s">
        <v>140</v>
      </c>
      <c r="D159">
        <v>1938.84</v>
      </c>
    </row>
    <row r="160" spans="1:4">
      <c r="A160">
        <v>1446838</v>
      </c>
      <c r="B160" t="s">
        <v>102</v>
      </c>
      <c r="C160" t="s">
        <v>141</v>
      </c>
      <c r="D160">
        <v>375.6</v>
      </c>
    </row>
    <row r="161" spans="1:4">
      <c r="A161">
        <v>1447108</v>
      </c>
      <c r="B161" t="s">
        <v>102</v>
      </c>
      <c r="C161" t="s">
        <v>142</v>
      </c>
      <c r="D161">
        <v>250.4</v>
      </c>
    </row>
    <row r="162" spans="1:4">
      <c r="A162">
        <v>1447053</v>
      </c>
      <c r="B162" t="s">
        <v>102</v>
      </c>
      <c r="C162" t="s">
        <v>143</v>
      </c>
      <c r="D162">
        <v>751.2</v>
      </c>
    </row>
    <row r="163" spans="1:4">
      <c r="A163">
        <v>1446893</v>
      </c>
      <c r="B163" t="s">
        <v>102</v>
      </c>
      <c r="C163" t="s">
        <v>144</v>
      </c>
      <c r="D163">
        <v>1001.6</v>
      </c>
    </row>
    <row r="164" spans="1:4">
      <c r="A164">
        <v>1447084</v>
      </c>
      <c r="B164" t="s">
        <v>102</v>
      </c>
      <c r="C164" t="s">
        <v>145</v>
      </c>
      <c r="D164">
        <v>908.56</v>
      </c>
    </row>
    <row r="165" spans="1:4">
      <c r="A165">
        <v>1447550</v>
      </c>
      <c r="B165" t="s">
        <v>102</v>
      </c>
      <c r="C165" t="s">
        <v>146</v>
      </c>
      <c r="D165">
        <v>2762.32</v>
      </c>
    </row>
    <row r="166" spans="1:4">
      <c r="A166">
        <v>1456383</v>
      </c>
      <c r="B166" t="s">
        <v>102</v>
      </c>
      <c r="C166" t="s">
        <v>147</v>
      </c>
      <c r="D166">
        <v>46561.65</v>
      </c>
    </row>
    <row r="167" spans="1:4">
      <c r="A167">
        <v>1456378</v>
      </c>
      <c r="B167" t="s">
        <v>102</v>
      </c>
      <c r="C167" t="s">
        <v>148</v>
      </c>
      <c r="D167">
        <v>58092</v>
      </c>
    </row>
    <row r="168" spans="1:4">
      <c r="A168">
        <v>1456385</v>
      </c>
      <c r="B168" t="s">
        <v>102</v>
      </c>
      <c r="C168" t="s">
        <v>149</v>
      </c>
      <c r="D168">
        <v>159648.9</v>
      </c>
    </row>
    <row r="169" spans="1:4">
      <c r="A169">
        <v>1447489</v>
      </c>
      <c r="B169" t="s">
        <v>102</v>
      </c>
      <c r="C169" t="s">
        <v>150</v>
      </c>
      <c r="D169">
        <v>1507.55</v>
      </c>
    </row>
    <row r="170" spans="1:4">
      <c r="A170">
        <v>1447502</v>
      </c>
      <c r="B170" t="s">
        <v>102</v>
      </c>
      <c r="C170" t="s">
        <v>151</v>
      </c>
      <c r="D170">
        <v>7397.1</v>
      </c>
    </row>
    <row r="171" spans="1:4">
      <c r="A171">
        <v>1447510</v>
      </c>
      <c r="B171" t="s">
        <v>102</v>
      </c>
      <c r="C171" t="s">
        <v>152</v>
      </c>
      <c r="D171">
        <v>1507.55</v>
      </c>
    </row>
    <row r="172" spans="1:4">
      <c r="A172">
        <v>1445710</v>
      </c>
      <c r="B172" t="s">
        <v>102</v>
      </c>
      <c r="C172" t="s">
        <v>153</v>
      </c>
      <c r="D172">
        <v>1312.8</v>
      </c>
    </row>
    <row r="173" spans="1:4">
      <c r="A173">
        <v>1446858</v>
      </c>
      <c r="B173" t="s">
        <v>102</v>
      </c>
      <c r="C173" t="s">
        <v>154</v>
      </c>
      <c r="D173">
        <v>19623.900000000001</v>
      </c>
    </row>
    <row r="174" spans="1:4">
      <c r="A174">
        <v>1446888</v>
      </c>
      <c r="B174" t="s">
        <v>102</v>
      </c>
      <c r="C174" t="s">
        <v>155</v>
      </c>
      <c r="D174">
        <v>5289.3</v>
      </c>
    </row>
    <row r="175" spans="1:4">
      <c r="A175">
        <v>1446965</v>
      </c>
      <c r="B175" t="s">
        <v>102</v>
      </c>
      <c r="C175" t="s">
        <v>156</v>
      </c>
      <c r="D175">
        <v>3526.2</v>
      </c>
    </row>
    <row r="176" spans="1:4">
      <c r="A176">
        <v>1445454</v>
      </c>
      <c r="B176" t="s">
        <v>102</v>
      </c>
      <c r="C176" t="s">
        <v>157</v>
      </c>
      <c r="D176">
        <v>645.57000000000005</v>
      </c>
    </row>
    <row r="177" spans="1:4">
      <c r="A177">
        <v>1450561</v>
      </c>
      <c r="B177" t="s">
        <v>102</v>
      </c>
      <c r="C177" t="s">
        <v>111</v>
      </c>
      <c r="D177">
        <v>13535.71</v>
      </c>
    </row>
    <row r="178" spans="1:4">
      <c r="A178">
        <v>1445568</v>
      </c>
      <c r="B178" t="s">
        <v>102</v>
      </c>
      <c r="C178" t="s">
        <v>158</v>
      </c>
      <c r="D178">
        <v>215.19</v>
      </c>
    </row>
    <row r="179" spans="1:4">
      <c r="A179">
        <v>1445422</v>
      </c>
      <c r="B179" t="s">
        <v>102</v>
      </c>
      <c r="C179" t="s">
        <v>159</v>
      </c>
      <c r="D179">
        <v>215.19</v>
      </c>
    </row>
    <row r="180" spans="1:4">
      <c r="A180">
        <v>1445484</v>
      </c>
      <c r="B180" t="s">
        <v>102</v>
      </c>
      <c r="C180" t="s">
        <v>160</v>
      </c>
      <c r="D180">
        <v>860.76</v>
      </c>
    </row>
    <row r="181" spans="1:4">
      <c r="A181">
        <v>1353178</v>
      </c>
      <c r="B181" t="s">
        <v>161</v>
      </c>
      <c r="C181" t="s">
        <v>162</v>
      </c>
      <c r="D181">
        <v>1375.9</v>
      </c>
    </row>
    <row r="182" spans="1:4">
      <c r="A182">
        <v>1249650</v>
      </c>
      <c r="B182" t="s">
        <v>161</v>
      </c>
      <c r="C182" t="s">
        <v>163</v>
      </c>
      <c r="D182">
        <v>54503.15</v>
      </c>
    </row>
    <row r="183" spans="1:4">
      <c r="A183">
        <v>1241760</v>
      </c>
      <c r="B183" t="s">
        <v>161</v>
      </c>
      <c r="C183" t="s">
        <v>165</v>
      </c>
      <c r="D183">
        <v>555.58000000000004</v>
      </c>
    </row>
    <row r="184" spans="1:4">
      <c r="A184">
        <v>1243637</v>
      </c>
      <c r="B184" t="s">
        <v>161</v>
      </c>
      <c r="C184" t="s">
        <v>166</v>
      </c>
      <c r="D184">
        <v>365782.93</v>
      </c>
    </row>
    <row r="185" spans="1:4">
      <c r="A185">
        <v>1244471</v>
      </c>
      <c r="B185" t="s">
        <v>161</v>
      </c>
      <c r="C185" t="s">
        <v>167</v>
      </c>
      <c r="D185">
        <v>20765.099999999999</v>
      </c>
    </row>
    <row r="186" spans="1:4">
      <c r="A186">
        <v>1243745</v>
      </c>
      <c r="B186" t="s">
        <v>161</v>
      </c>
      <c r="C186" t="s">
        <v>168</v>
      </c>
      <c r="D186">
        <v>27107.439999999999</v>
      </c>
    </row>
    <row r="187" spans="1:4">
      <c r="A187">
        <v>1249665</v>
      </c>
      <c r="B187" t="s">
        <v>161</v>
      </c>
      <c r="C187" t="s">
        <v>169</v>
      </c>
      <c r="D187">
        <v>38963.879999999997</v>
      </c>
    </row>
    <row r="188" spans="1:4">
      <c r="A188">
        <v>1251176</v>
      </c>
      <c r="B188" t="s">
        <v>161</v>
      </c>
      <c r="C188" t="s">
        <v>170</v>
      </c>
      <c r="D188">
        <v>84609.33</v>
      </c>
    </row>
    <row r="189" spans="1:4">
      <c r="A189">
        <v>1251414</v>
      </c>
      <c r="B189" t="s">
        <v>161</v>
      </c>
      <c r="C189" t="s">
        <v>171</v>
      </c>
      <c r="D189">
        <v>1215.3499999999999</v>
      </c>
    </row>
    <row r="190" spans="1:4">
      <c r="A190">
        <v>1244289</v>
      </c>
      <c r="B190" t="s">
        <v>161</v>
      </c>
      <c r="C190" t="s">
        <v>172</v>
      </c>
      <c r="D190">
        <v>3150.68</v>
      </c>
    </row>
    <row r="191" spans="1:4">
      <c r="A191">
        <v>1351912</v>
      </c>
      <c r="B191" t="s">
        <v>161</v>
      </c>
      <c r="C191" t="s">
        <v>173</v>
      </c>
      <c r="D191">
        <v>10193.92</v>
      </c>
    </row>
    <row r="192" spans="1:4">
      <c r="A192">
        <v>1351974</v>
      </c>
      <c r="B192" t="s">
        <v>161</v>
      </c>
      <c r="C192" t="s">
        <v>174</v>
      </c>
      <c r="D192">
        <v>620</v>
      </c>
    </row>
    <row r="193" spans="1:4">
      <c r="A193">
        <v>1351946</v>
      </c>
      <c r="B193" t="s">
        <v>161</v>
      </c>
      <c r="C193" t="s">
        <v>175</v>
      </c>
      <c r="D193">
        <v>898</v>
      </c>
    </row>
    <row r="194" spans="1:4">
      <c r="A194">
        <v>1251270</v>
      </c>
      <c r="B194" t="s">
        <v>161</v>
      </c>
      <c r="C194" t="s">
        <v>176</v>
      </c>
      <c r="D194">
        <v>127832.91</v>
      </c>
    </row>
    <row r="195" spans="1:4">
      <c r="A195">
        <v>1444427</v>
      </c>
      <c r="B195" t="s">
        <v>161</v>
      </c>
      <c r="C195" t="s">
        <v>177</v>
      </c>
      <c r="D195">
        <v>53207.3</v>
      </c>
    </row>
    <row r="196" spans="1:4">
      <c r="A196">
        <v>1249660</v>
      </c>
      <c r="B196" t="s">
        <v>161</v>
      </c>
      <c r="C196" t="s">
        <v>178</v>
      </c>
      <c r="D196">
        <v>148938</v>
      </c>
    </row>
    <row r="197" spans="1:4">
      <c r="A197">
        <v>1445672</v>
      </c>
      <c r="B197" t="s">
        <v>179</v>
      </c>
      <c r="C197" t="s">
        <v>180</v>
      </c>
      <c r="D197">
        <v>146601.98000000001</v>
      </c>
    </row>
    <row r="198" spans="1:4">
      <c r="A198">
        <v>1445598</v>
      </c>
      <c r="B198" t="s">
        <v>179</v>
      </c>
      <c r="C198" t="s">
        <v>181</v>
      </c>
      <c r="D198">
        <v>12519</v>
      </c>
    </row>
    <row r="199" spans="1:4">
      <c r="A199">
        <v>1252778</v>
      </c>
      <c r="B199" t="s">
        <v>179</v>
      </c>
      <c r="C199" t="s">
        <v>182</v>
      </c>
      <c r="D199">
        <v>10875.13</v>
      </c>
    </row>
    <row r="200" spans="1:4">
      <c r="A200">
        <v>1445476</v>
      </c>
      <c r="B200" t="s">
        <v>179</v>
      </c>
      <c r="C200" t="s">
        <v>183</v>
      </c>
      <c r="D200">
        <v>74002.5</v>
      </c>
    </row>
    <row r="201" spans="1:4">
      <c r="A201">
        <v>1275916</v>
      </c>
      <c r="B201" t="s">
        <v>179</v>
      </c>
      <c r="C201" t="s">
        <v>184</v>
      </c>
      <c r="D201">
        <v>38522.15</v>
      </c>
    </row>
    <row r="202" spans="1:4">
      <c r="A202">
        <v>1284893</v>
      </c>
      <c r="B202" t="s">
        <v>179</v>
      </c>
      <c r="C202" t="s">
        <v>185</v>
      </c>
      <c r="D202">
        <v>288820.05</v>
      </c>
    </row>
    <row r="203" spans="1:4">
      <c r="A203">
        <v>1284925</v>
      </c>
      <c r="B203" t="s">
        <v>179</v>
      </c>
      <c r="C203" t="s">
        <v>186</v>
      </c>
      <c r="D203">
        <v>10877.96</v>
      </c>
    </row>
    <row r="204" spans="1:4">
      <c r="A204">
        <v>1284954</v>
      </c>
      <c r="B204" t="s">
        <v>179</v>
      </c>
      <c r="C204" t="s">
        <v>187</v>
      </c>
      <c r="D204">
        <v>2573.09</v>
      </c>
    </row>
    <row r="205" spans="1:4">
      <c r="A205">
        <v>1352967</v>
      </c>
      <c r="B205" t="s">
        <v>179</v>
      </c>
      <c r="C205" t="s">
        <v>188</v>
      </c>
      <c r="D205">
        <v>51678.3</v>
      </c>
    </row>
    <row r="206" spans="1:4">
      <c r="A206">
        <v>1446939</v>
      </c>
      <c r="B206" t="s">
        <v>179</v>
      </c>
      <c r="C206" t="s">
        <v>189</v>
      </c>
      <c r="D206">
        <v>20552.939999999999</v>
      </c>
    </row>
    <row r="207" spans="1:4">
      <c r="A207">
        <v>1284819</v>
      </c>
      <c r="B207" t="s">
        <v>179</v>
      </c>
      <c r="C207" t="s">
        <v>190</v>
      </c>
      <c r="D207">
        <v>13705.08</v>
      </c>
    </row>
    <row r="208" spans="1:4">
      <c r="A208">
        <v>1445345</v>
      </c>
      <c r="B208" t="s">
        <v>179</v>
      </c>
      <c r="C208" t="s">
        <v>191</v>
      </c>
      <c r="D208">
        <v>31762.33</v>
      </c>
    </row>
    <row r="209" spans="1:4">
      <c r="A209">
        <v>1446996</v>
      </c>
      <c r="B209" t="s">
        <v>179</v>
      </c>
      <c r="C209" t="s">
        <v>192</v>
      </c>
      <c r="D209">
        <v>16032.85</v>
      </c>
    </row>
    <row r="210" spans="1:4">
      <c r="A210">
        <v>1281009</v>
      </c>
      <c r="B210" t="s">
        <v>179</v>
      </c>
      <c r="C210" t="s">
        <v>193</v>
      </c>
      <c r="D210">
        <v>36354.769999999997</v>
      </c>
    </row>
    <row r="211" spans="1:4">
      <c r="A211">
        <v>1447122</v>
      </c>
      <c r="B211" t="s">
        <v>179</v>
      </c>
      <c r="C211" t="s">
        <v>194</v>
      </c>
      <c r="D211">
        <v>18994.63</v>
      </c>
    </row>
    <row r="212" spans="1:4">
      <c r="A212">
        <v>1352795</v>
      </c>
      <c r="B212" t="s">
        <v>179</v>
      </c>
      <c r="C212" t="s">
        <v>195</v>
      </c>
      <c r="D212">
        <v>22913.9</v>
      </c>
    </row>
    <row r="213" spans="1:4">
      <c r="A213">
        <v>1352846</v>
      </c>
      <c r="B213" t="s">
        <v>179</v>
      </c>
      <c r="C213" t="s">
        <v>195</v>
      </c>
      <c r="D213">
        <v>213387.47</v>
      </c>
    </row>
    <row r="214" spans="1:4">
      <c r="A214">
        <v>1443880</v>
      </c>
      <c r="B214" t="s">
        <v>179</v>
      </c>
      <c r="C214" t="s">
        <v>196</v>
      </c>
      <c r="D214">
        <v>22066.52</v>
      </c>
    </row>
    <row r="215" spans="1:4">
      <c r="A215">
        <v>1445521</v>
      </c>
      <c r="B215" t="s">
        <v>179</v>
      </c>
      <c r="C215" t="s">
        <v>197</v>
      </c>
      <c r="D215">
        <v>22661.54</v>
      </c>
    </row>
    <row r="216" spans="1:4">
      <c r="A216">
        <v>1447018</v>
      </c>
      <c r="B216" t="s">
        <v>179</v>
      </c>
      <c r="C216" t="s">
        <v>198</v>
      </c>
      <c r="D216">
        <v>51267.45</v>
      </c>
    </row>
    <row r="217" spans="1:4">
      <c r="A217">
        <v>1353015</v>
      </c>
      <c r="B217" t="s">
        <v>179</v>
      </c>
      <c r="C217" t="s">
        <v>199</v>
      </c>
      <c r="D217">
        <v>90587.14</v>
      </c>
    </row>
    <row r="218" spans="1:4">
      <c r="A218">
        <v>1445639</v>
      </c>
      <c r="B218" t="s">
        <v>179</v>
      </c>
      <c r="C218" t="s">
        <v>200</v>
      </c>
      <c r="D218">
        <v>225360</v>
      </c>
    </row>
    <row r="219" spans="1:4">
      <c r="A219">
        <v>1242039</v>
      </c>
      <c r="B219" t="s">
        <v>201</v>
      </c>
      <c r="C219" t="s">
        <v>202</v>
      </c>
      <c r="D219">
        <v>6870.3</v>
      </c>
    </row>
    <row r="220" spans="1:4">
      <c r="A220">
        <v>1242005</v>
      </c>
      <c r="B220" t="s">
        <v>201</v>
      </c>
      <c r="C220" t="s">
        <v>203</v>
      </c>
      <c r="D220">
        <v>8151.21</v>
      </c>
    </row>
    <row r="221" spans="1:4">
      <c r="A221">
        <v>1241132</v>
      </c>
      <c r="B221" t="s">
        <v>201</v>
      </c>
      <c r="C221" t="s">
        <v>204</v>
      </c>
      <c r="D221">
        <v>10554.62</v>
      </c>
    </row>
    <row r="222" spans="1:4">
      <c r="A222">
        <v>1241314</v>
      </c>
      <c r="B222" t="s">
        <v>201</v>
      </c>
      <c r="C222" t="s">
        <v>204</v>
      </c>
      <c r="D222">
        <v>7952.25</v>
      </c>
    </row>
    <row r="223" spans="1:4">
      <c r="A223">
        <v>1228801</v>
      </c>
      <c r="B223" t="s">
        <v>205</v>
      </c>
      <c r="C223" t="s">
        <v>206</v>
      </c>
      <c r="D223">
        <v>36479.42</v>
      </c>
    </row>
    <row r="224" spans="1:4">
      <c r="A224">
        <v>1229138</v>
      </c>
      <c r="B224" t="s">
        <v>205</v>
      </c>
      <c r="C224" t="s">
        <v>207</v>
      </c>
      <c r="D224">
        <v>71578.600000000006</v>
      </c>
    </row>
    <row r="225" spans="1:4">
      <c r="A225">
        <v>1229688</v>
      </c>
      <c r="B225" t="s">
        <v>205</v>
      </c>
      <c r="C225" t="s">
        <v>208</v>
      </c>
      <c r="D225">
        <v>38187.699999999997</v>
      </c>
    </row>
    <row r="226" spans="1:4">
      <c r="A226">
        <v>1228911</v>
      </c>
      <c r="B226" t="s">
        <v>205</v>
      </c>
      <c r="C226" t="s">
        <v>209</v>
      </c>
      <c r="D226">
        <v>26535.33</v>
      </c>
    </row>
    <row r="227" spans="1:4">
      <c r="A227">
        <v>1228861</v>
      </c>
      <c r="B227" t="s">
        <v>205</v>
      </c>
      <c r="C227" t="s">
        <v>210</v>
      </c>
      <c r="D227">
        <v>103041.84</v>
      </c>
    </row>
    <row r="228" spans="1:4">
      <c r="A228">
        <v>1228831</v>
      </c>
      <c r="B228" t="s">
        <v>205</v>
      </c>
      <c r="C228" t="s">
        <v>211</v>
      </c>
      <c r="D228">
        <v>38326.26</v>
      </c>
    </row>
    <row r="229" spans="1:4">
      <c r="A229">
        <v>1229525</v>
      </c>
      <c r="B229" t="s">
        <v>205</v>
      </c>
      <c r="C229" t="s">
        <v>212</v>
      </c>
      <c r="D229">
        <v>274337.59999999998</v>
      </c>
    </row>
    <row r="230" spans="1:4">
      <c r="A230">
        <v>1448249</v>
      </c>
      <c r="B230" t="s">
        <v>205</v>
      </c>
      <c r="C230" t="s">
        <v>213</v>
      </c>
      <c r="D230">
        <v>10325.77</v>
      </c>
    </row>
    <row r="231" spans="1:4">
      <c r="A231">
        <v>1229072</v>
      </c>
      <c r="B231" t="s">
        <v>205</v>
      </c>
      <c r="C231" t="s">
        <v>214</v>
      </c>
      <c r="D231">
        <v>51956.04</v>
      </c>
    </row>
    <row r="232" spans="1:4">
      <c r="A232">
        <v>1229533</v>
      </c>
      <c r="B232" t="s">
        <v>205</v>
      </c>
      <c r="C232" t="s">
        <v>215</v>
      </c>
      <c r="D232">
        <v>215605.55</v>
      </c>
    </row>
    <row r="233" spans="1:4">
      <c r="A233">
        <v>1230096</v>
      </c>
      <c r="B233" t="s">
        <v>205</v>
      </c>
      <c r="C233" t="s">
        <v>216</v>
      </c>
      <c r="D233">
        <v>299430.38</v>
      </c>
    </row>
    <row r="234" spans="1:4">
      <c r="A234">
        <v>1444170</v>
      </c>
      <c r="B234" t="s">
        <v>205</v>
      </c>
      <c r="C234" t="s">
        <v>217</v>
      </c>
      <c r="D234">
        <v>286118.08</v>
      </c>
    </row>
    <row r="235" spans="1:4">
      <c r="A235">
        <v>1229179</v>
      </c>
      <c r="B235" t="s">
        <v>205</v>
      </c>
      <c r="C235" t="s">
        <v>218</v>
      </c>
      <c r="D235">
        <v>55619.360000000001</v>
      </c>
    </row>
    <row r="236" spans="1:4">
      <c r="A236">
        <v>1228842</v>
      </c>
      <c r="B236" t="s">
        <v>205</v>
      </c>
      <c r="C236" t="s">
        <v>219</v>
      </c>
      <c r="D236">
        <v>379793.84</v>
      </c>
    </row>
    <row r="237" spans="1:4">
      <c r="A237">
        <v>1229083</v>
      </c>
      <c r="B237" t="s">
        <v>205</v>
      </c>
      <c r="C237" t="s">
        <v>220</v>
      </c>
      <c r="D237">
        <v>53908.22</v>
      </c>
    </row>
    <row r="238" spans="1:4">
      <c r="A238">
        <v>1229580</v>
      </c>
      <c r="B238" t="s">
        <v>205</v>
      </c>
      <c r="C238" t="s">
        <v>221</v>
      </c>
      <c r="D238">
        <v>7760</v>
      </c>
    </row>
    <row r="239" spans="1:4">
      <c r="A239">
        <v>1229574</v>
      </c>
      <c r="B239" t="s">
        <v>205</v>
      </c>
      <c r="C239" t="s">
        <v>222</v>
      </c>
      <c r="D239">
        <v>34456.06</v>
      </c>
    </row>
    <row r="240" spans="1:4">
      <c r="A240">
        <v>1230122</v>
      </c>
      <c r="B240" t="s">
        <v>205</v>
      </c>
      <c r="C240" t="s">
        <v>223</v>
      </c>
      <c r="D240">
        <v>35614</v>
      </c>
    </row>
    <row r="241" spans="1:4">
      <c r="A241">
        <v>1230092</v>
      </c>
      <c r="B241" t="s">
        <v>205</v>
      </c>
      <c r="C241" t="s">
        <v>224</v>
      </c>
      <c r="D241">
        <v>16311.19</v>
      </c>
    </row>
    <row r="242" spans="1:4">
      <c r="A242">
        <v>1229701</v>
      </c>
      <c r="B242" t="s">
        <v>205</v>
      </c>
      <c r="C242" t="s">
        <v>225</v>
      </c>
      <c r="D242">
        <v>62663.7</v>
      </c>
    </row>
    <row r="243" spans="1:4">
      <c r="A243">
        <v>1444525</v>
      </c>
      <c r="B243" t="s">
        <v>205</v>
      </c>
      <c r="C243" t="s">
        <v>226</v>
      </c>
      <c r="D243">
        <v>15653.23</v>
      </c>
    </row>
    <row r="244" spans="1:4">
      <c r="A244">
        <v>1229593</v>
      </c>
      <c r="B244" t="s">
        <v>205</v>
      </c>
      <c r="C244" t="s">
        <v>227</v>
      </c>
      <c r="D244">
        <v>57150.99</v>
      </c>
    </row>
    <row r="245" spans="1:4">
      <c r="A245">
        <v>1444036</v>
      </c>
      <c r="B245" t="s">
        <v>205</v>
      </c>
      <c r="C245" t="s">
        <v>228</v>
      </c>
      <c r="D245">
        <v>11358.97</v>
      </c>
    </row>
    <row r="246" spans="1:4">
      <c r="A246">
        <v>1229227</v>
      </c>
      <c r="B246" t="s">
        <v>205</v>
      </c>
      <c r="C246" t="s">
        <v>229</v>
      </c>
      <c r="D246">
        <v>192622.55</v>
      </c>
    </row>
    <row r="247" spans="1:4">
      <c r="A247">
        <v>1229749</v>
      </c>
      <c r="B247" t="s">
        <v>205</v>
      </c>
      <c r="C247" t="s">
        <v>230</v>
      </c>
      <c r="D247">
        <v>320095.55</v>
      </c>
    </row>
    <row r="248" spans="1:4">
      <c r="A248">
        <v>1229098</v>
      </c>
      <c r="B248" t="s">
        <v>205</v>
      </c>
      <c r="C248" t="s">
        <v>231</v>
      </c>
      <c r="D248">
        <v>133959.16</v>
      </c>
    </row>
    <row r="249" spans="1:4">
      <c r="A249">
        <v>1228873</v>
      </c>
      <c r="B249" t="s">
        <v>205</v>
      </c>
      <c r="C249" t="s">
        <v>232</v>
      </c>
      <c r="D249">
        <v>103790.12</v>
      </c>
    </row>
    <row r="250" spans="1:4">
      <c r="A250">
        <v>1229623</v>
      </c>
      <c r="B250" t="s">
        <v>205</v>
      </c>
      <c r="C250" t="s">
        <v>233</v>
      </c>
      <c r="D250">
        <v>22696.959999999999</v>
      </c>
    </row>
    <row r="251" spans="1:4">
      <c r="A251">
        <v>1229638</v>
      </c>
      <c r="B251" t="s">
        <v>205</v>
      </c>
      <c r="C251" t="s">
        <v>234</v>
      </c>
      <c r="D251">
        <v>49594.16</v>
      </c>
    </row>
    <row r="252" spans="1:4">
      <c r="A252">
        <v>1444102</v>
      </c>
      <c r="B252" t="s">
        <v>205</v>
      </c>
      <c r="C252" t="s">
        <v>235</v>
      </c>
      <c r="D252">
        <v>159172.65</v>
      </c>
    </row>
    <row r="253" spans="1:4">
      <c r="A253">
        <v>1448293</v>
      </c>
      <c r="B253" t="s">
        <v>205</v>
      </c>
      <c r="C253" t="s">
        <v>236</v>
      </c>
      <c r="D253">
        <v>53122.400000000001</v>
      </c>
    </row>
    <row r="254" spans="1:4">
      <c r="A254">
        <v>1229114</v>
      </c>
      <c r="B254" t="s">
        <v>205</v>
      </c>
      <c r="C254" t="s">
        <v>237</v>
      </c>
      <c r="D254">
        <v>71402.61</v>
      </c>
    </row>
    <row r="255" spans="1:4">
      <c r="A255">
        <v>1444069</v>
      </c>
      <c r="B255" t="s">
        <v>205</v>
      </c>
      <c r="C255" t="s">
        <v>238</v>
      </c>
      <c r="D255">
        <v>27339.52</v>
      </c>
    </row>
    <row r="256" spans="1:4">
      <c r="A256">
        <v>1229654</v>
      </c>
      <c r="B256" t="s">
        <v>205</v>
      </c>
      <c r="C256" t="s">
        <v>239</v>
      </c>
      <c r="D256">
        <v>45919.1</v>
      </c>
    </row>
    <row r="257" spans="1:4">
      <c r="A257">
        <v>1229146</v>
      </c>
      <c r="B257" t="s">
        <v>205</v>
      </c>
      <c r="C257" t="s">
        <v>240</v>
      </c>
      <c r="D257">
        <v>17395.29</v>
      </c>
    </row>
    <row r="258" spans="1:4">
      <c r="A258">
        <v>1230107</v>
      </c>
      <c r="B258" t="s">
        <v>205</v>
      </c>
      <c r="C258" t="s">
        <v>241</v>
      </c>
      <c r="D258">
        <v>89095</v>
      </c>
    </row>
    <row r="259" spans="1:4">
      <c r="A259">
        <v>1229608</v>
      </c>
      <c r="B259" t="s">
        <v>205</v>
      </c>
      <c r="C259" t="s">
        <v>242</v>
      </c>
      <c r="D259">
        <v>43385.68</v>
      </c>
    </row>
    <row r="260" spans="1:4">
      <c r="A260">
        <v>1444145</v>
      </c>
      <c r="B260" t="s">
        <v>205</v>
      </c>
      <c r="C260" t="s">
        <v>243</v>
      </c>
      <c r="D260">
        <v>54258.7</v>
      </c>
    </row>
    <row r="261" spans="1:4">
      <c r="A261">
        <v>1229155</v>
      </c>
      <c r="B261" t="s">
        <v>205</v>
      </c>
      <c r="C261" t="s">
        <v>244</v>
      </c>
      <c r="D261">
        <v>24097.59</v>
      </c>
    </row>
    <row r="262" spans="1:4">
      <c r="A262">
        <v>1229531</v>
      </c>
      <c r="B262" t="s">
        <v>205</v>
      </c>
      <c r="C262" t="s">
        <v>245</v>
      </c>
      <c r="D262">
        <v>278291.09000000003</v>
      </c>
    </row>
    <row r="263" spans="1:4">
      <c r="A263">
        <v>1447201</v>
      </c>
      <c r="B263" t="s">
        <v>205</v>
      </c>
      <c r="C263" t="s">
        <v>246</v>
      </c>
      <c r="D263">
        <v>14817.08</v>
      </c>
    </row>
    <row r="264" spans="1:4">
      <c r="A264">
        <v>1229720</v>
      </c>
      <c r="B264" t="s">
        <v>205</v>
      </c>
      <c r="C264" t="s">
        <v>247</v>
      </c>
      <c r="D264">
        <v>28683.48</v>
      </c>
    </row>
    <row r="265" spans="1:4">
      <c r="A265">
        <v>1229712</v>
      </c>
      <c r="B265" t="s">
        <v>205</v>
      </c>
      <c r="C265" t="s">
        <v>248</v>
      </c>
      <c r="D265">
        <v>24056.84</v>
      </c>
    </row>
    <row r="266" spans="1:4">
      <c r="A266">
        <v>1229061</v>
      </c>
      <c r="B266" t="s">
        <v>205</v>
      </c>
      <c r="C266" t="s">
        <v>249</v>
      </c>
      <c r="D266">
        <v>11562.45</v>
      </c>
    </row>
    <row r="267" spans="1:4">
      <c r="A267">
        <v>1228889</v>
      </c>
      <c r="B267" t="s">
        <v>205</v>
      </c>
      <c r="C267" t="s">
        <v>250</v>
      </c>
      <c r="D267">
        <v>42080.47</v>
      </c>
    </row>
    <row r="268" spans="1:4">
      <c r="A268">
        <v>1352070</v>
      </c>
      <c r="B268" t="s">
        <v>251</v>
      </c>
      <c r="C268" t="s">
        <v>252</v>
      </c>
      <c r="D268">
        <v>37848.31</v>
      </c>
    </row>
    <row r="269" spans="1:4">
      <c r="A269">
        <v>1351782</v>
      </c>
      <c r="B269" t="s">
        <v>251</v>
      </c>
      <c r="C269" t="s">
        <v>253</v>
      </c>
      <c r="D269">
        <v>25882.45</v>
      </c>
    </row>
    <row r="270" spans="1:4">
      <c r="A270">
        <v>1444564</v>
      </c>
      <c r="B270" t="s">
        <v>251</v>
      </c>
      <c r="C270" t="s">
        <v>253</v>
      </c>
      <c r="D270">
        <v>10321.01</v>
      </c>
    </row>
    <row r="271" spans="1:4">
      <c r="A271">
        <v>1352147</v>
      </c>
      <c r="B271" t="s">
        <v>251</v>
      </c>
      <c r="C271" t="s">
        <v>254</v>
      </c>
      <c r="D271">
        <v>5992.52</v>
      </c>
    </row>
    <row r="272" spans="1:4">
      <c r="A272">
        <v>1352175</v>
      </c>
      <c r="B272" t="s">
        <v>251</v>
      </c>
      <c r="C272" t="s">
        <v>255</v>
      </c>
      <c r="D272">
        <v>11605.26</v>
      </c>
    </row>
    <row r="273" spans="1:4">
      <c r="A273">
        <v>1443755</v>
      </c>
      <c r="B273" t="s">
        <v>256</v>
      </c>
      <c r="C273" t="s">
        <v>257</v>
      </c>
      <c r="D273">
        <v>353594.99</v>
      </c>
    </row>
    <row r="274" spans="1:4">
      <c r="A274">
        <v>1447036</v>
      </c>
      <c r="B274" t="s">
        <v>256</v>
      </c>
      <c r="C274" t="s">
        <v>259</v>
      </c>
      <c r="D274">
        <v>67424.460000000006</v>
      </c>
    </row>
    <row r="275" spans="1:4">
      <c r="A275">
        <v>1445786</v>
      </c>
      <c r="B275" t="s">
        <v>256</v>
      </c>
      <c r="C275" t="s">
        <v>260</v>
      </c>
      <c r="D275">
        <v>22736.76</v>
      </c>
    </row>
    <row r="276" spans="1:4">
      <c r="A276">
        <v>1456646</v>
      </c>
      <c r="B276" t="s">
        <v>256</v>
      </c>
      <c r="C276" t="s">
        <v>261</v>
      </c>
      <c r="D276">
        <v>37365.379999999997</v>
      </c>
    </row>
    <row r="277" spans="1:4">
      <c r="A277">
        <v>1446722</v>
      </c>
      <c r="B277" t="s">
        <v>256</v>
      </c>
      <c r="C277" t="s">
        <v>262</v>
      </c>
      <c r="D277">
        <v>47415.38</v>
      </c>
    </row>
    <row r="278" spans="1:4">
      <c r="A278">
        <v>1445780</v>
      </c>
      <c r="B278" t="s">
        <v>256</v>
      </c>
      <c r="C278" t="s">
        <v>264</v>
      </c>
      <c r="D278">
        <v>53985.33</v>
      </c>
    </row>
    <row r="279" spans="1:4">
      <c r="A279">
        <v>1447196</v>
      </c>
      <c r="B279" t="s">
        <v>256</v>
      </c>
      <c r="C279" t="s">
        <v>265</v>
      </c>
      <c r="D279">
        <v>5585.16</v>
      </c>
    </row>
    <row r="280" spans="1:4">
      <c r="A280">
        <v>1446418</v>
      </c>
      <c r="B280" t="s">
        <v>256</v>
      </c>
      <c r="C280" t="s">
        <v>266</v>
      </c>
      <c r="D280">
        <v>5278.12</v>
      </c>
    </row>
    <row r="281" spans="1:4">
      <c r="A281">
        <v>1445812</v>
      </c>
      <c r="B281" t="s">
        <v>256</v>
      </c>
      <c r="C281" t="s">
        <v>267</v>
      </c>
      <c r="D281">
        <v>18828.330000000002</v>
      </c>
    </row>
    <row r="282" spans="1:4">
      <c r="A282">
        <v>1445835</v>
      </c>
      <c r="B282" t="s">
        <v>256</v>
      </c>
      <c r="C282" t="s">
        <v>268</v>
      </c>
      <c r="D282">
        <v>5780.96</v>
      </c>
    </row>
    <row r="283" spans="1:4">
      <c r="A283">
        <v>1445856</v>
      </c>
      <c r="B283" t="s">
        <v>256</v>
      </c>
      <c r="C283" t="s">
        <v>269</v>
      </c>
      <c r="D283">
        <v>6832.11</v>
      </c>
    </row>
    <row r="284" spans="1:4">
      <c r="A284">
        <v>1445665</v>
      </c>
      <c r="B284" t="s">
        <v>256</v>
      </c>
      <c r="C284" t="s">
        <v>270</v>
      </c>
      <c r="D284">
        <v>6056.71</v>
      </c>
    </row>
    <row r="285" spans="1:4">
      <c r="A285">
        <v>1445746</v>
      </c>
      <c r="B285" t="s">
        <v>256</v>
      </c>
      <c r="C285" t="s">
        <v>271</v>
      </c>
      <c r="D285">
        <v>5220.84</v>
      </c>
    </row>
    <row r="286" spans="1:4">
      <c r="A286">
        <v>1447382</v>
      </c>
      <c r="B286" t="s">
        <v>256</v>
      </c>
      <c r="C286" t="s">
        <v>272</v>
      </c>
      <c r="D286">
        <v>21176.84</v>
      </c>
    </row>
    <row r="287" spans="1:4">
      <c r="A287">
        <v>1447512</v>
      </c>
      <c r="B287" t="s">
        <v>256</v>
      </c>
      <c r="C287" t="s">
        <v>272</v>
      </c>
      <c r="D287">
        <v>2845.74</v>
      </c>
    </row>
    <row r="288" spans="1:4">
      <c r="A288">
        <v>1446057</v>
      </c>
      <c r="B288" t="s">
        <v>256</v>
      </c>
      <c r="C288" t="s">
        <v>273</v>
      </c>
      <c r="D288">
        <v>13406.15</v>
      </c>
    </row>
    <row r="289" spans="1:4">
      <c r="A289">
        <v>1446053</v>
      </c>
      <c r="B289" t="s">
        <v>256</v>
      </c>
      <c r="C289" t="s">
        <v>274</v>
      </c>
      <c r="D289">
        <v>5111.42</v>
      </c>
    </row>
    <row r="290" spans="1:4">
      <c r="A290">
        <v>1447064</v>
      </c>
      <c r="B290" t="s">
        <v>256</v>
      </c>
      <c r="C290" t="s">
        <v>275</v>
      </c>
      <c r="D290">
        <v>25078.47</v>
      </c>
    </row>
    <row r="291" spans="1:4">
      <c r="A291">
        <v>1445789</v>
      </c>
      <c r="B291" t="s">
        <v>256</v>
      </c>
      <c r="C291" t="s">
        <v>276</v>
      </c>
      <c r="D291">
        <v>11885.13</v>
      </c>
    </row>
    <row r="292" spans="1:4">
      <c r="A292">
        <v>1446521</v>
      </c>
      <c r="B292" t="s">
        <v>256</v>
      </c>
      <c r="C292" t="s">
        <v>277</v>
      </c>
      <c r="D292">
        <v>7913.18</v>
      </c>
    </row>
    <row r="293" spans="1:4">
      <c r="A293">
        <v>1446517</v>
      </c>
      <c r="B293" t="s">
        <v>256</v>
      </c>
      <c r="C293" t="s">
        <v>278</v>
      </c>
      <c r="D293">
        <v>808.07</v>
      </c>
    </row>
    <row r="294" spans="1:4">
      <c r="A294">
        <v>1444968</v>
      </c>
      <c r="B294" t="s">
        <v>256</v>
      </c>
      <c r="C294" t="s">
        <v>279</v>
      </c>
      <c r="D294">
        <v>63172.06</v>
      </c>
    </row>
    <row r="295" spans="1:4">
      <c r="A295">
        <v>1447136</v>
      </c>
      <c r="B295" t="s">
        <v>256</v>
      </c>
      <c r="C295" t="s">
        <v>280</v>
      </c>
      <c r="D295">
        <v>4503.37</v>
      </c>
    </row>
    <row r="296" spans="1:4">
      <c r="A296">
        <v>1446558</v>
      </c>
      <c r="B296" t="s">
        <v>256</v>
      </c>
      <c r="C296" t="s">
        <v>281</v>
      </c>
      <c r="D296">
        <v>11750.61</v>
      </c>
    </row>
    <row r="297" spans="1:4">
      <c r="A297">
        <v>1446344</v>
      </c>
      <c r="B297" t="s">
        <v>256</v>
      </c>
      <c r="C297" t="s">
        <v>282</v>
      </c>
      <c r="D297">
        <v>10853.45</v>
      </c>
    </row>
    <row r="298" spans="1:4">
      <c r="A298">
        <v>1446980</v>
      </c>
      <c r="B298" t="s">
        <v>256</v>
      </c>
      <c r="C298" t="s">
        <v>283</v>
      </c>
      <c r="D298">
        <v>3438.56</v>
      </c>
    </row>
    <row r="299" spans="1:4">
      <c r="A299">
        <v>1446387</v>
      </c>
      <c r="B299" t="s">
        <v>256</v>
      </c>
      <c r="C299" t="s">
        <v>284</v>
      </c>
      <c r="D299">
        <v>5973.47</v>
      </c>
    </row>
    <row r="300" spans="1:4">
      <c r="A300">
        <v>1445482</v>
      </c>
      <c r="B300" t="s">
        <v>256</v>
      </c>
      <c r="C300" t="s">
        <v>285</v>
      </c>
      <c r="D300">
        <v>4338.91</v>
      </c>
    </row>
    <row r="301" spans="1:4">
      <c r="A301">
        <v>1445763</v>
      </c>
      <c r="B301" t="s">
        <v>256</v>
      </c>
      <c r="C301" t="s">
        <v>286</v>
      </c>
      <c r="D301">
        <v>4932.24</v>
      </c>
    </row>
    <row r="302" spans="1:4">
      <c r="A302">
        <v>1447556</v>
      </c>
      <c r="B302" t="s">
        <v>256</v>
      </c>
      <c r="C302" t="s">
        <v>287</v>
      </c>
      <c r="D302">
        <v>4210.08</v>
      </c>
    </row>
    <row r="303" spans="1:4">
      <c r="A303">
        <v>1456643</v>
      </c>
      <c r="B303" t="s">
        <v>256</v>
      </c>
      <c r="C303" t="s">
        <v>288</v>
      </c>
      <c r="D303">
        <v>17765.16</v>
      </c>
    </row>
    <row r="304" spans="1:4">
      <c r="A304">
        <v>1447026</v>
      </c>
      <c r="B304" t="s">
        <v>256</v>
      </c>
      <c r="C304" t="s">
        <v>289</v>
      </c>
      <c r="D304">
        <v>2287.29</v>
      </c>
    </row>
    <row r="305" spans="1:4">
      <c r="A305">
        <v>1446435</v>
      </c>
      <c r="B305" t="s">
        <v>256</v>
      </c>
      <c r="C305" t="s">
        <v>290</v>
      </c>
      <c r="D305">
        <v>1740.95</v>
      </c>
    </row>
    <row r="306" spans="1:4">
      <c r="A306">
        <v>1456655</v>
      </c>
      <c r="B306" t="s">
        <v>256</v>
      </c>
      <c r="C306" t="s">
        <v>291</v>
      </c>
      <c r="D306">
        <v>4657.3999999999996</v>
      </c>
    </row>
    <row r="307" spans="1:4">
      <c r="A307">
        <v>1456658</v>
      </c>
      <c r="B307" t="s">
        <v>256</v>
      </c>
      <c r="C307" t="s">
        <v>292</v>
      </c>
      <c r="D307">
        <v>38288.25</v>
      </c>
    </row>
    <row r="308" spans="1:4">
      <c r="A308">
        <v>1446845</v>
      </c>
      <c r="B308" t="s">
        <v>256</v>
      </c>
      <c r="C308" t="s">
        <v>293</v>
      </c>
      <c r="D308">
        <v>17341.66</v>
      </c>
    </row>
    <row r="309" spans="1:4">
      <c r="A309">
        <v>1445030</v>
      </c>
      <c r="B309" t="s">
        <v>256</v>
      </c>
      <c r="C309" t="s">
        <v>294</v>
      </c>
      <c r="D309">
        <v>4757.2</v>
      </c>
    </row>
    <row r="310" spans="1:4">
      <c r="A310">
        <v>1445010</v>
      </c>
      <c r="B310" t="s">
        <v>256</v>
      </c>
      <c r="C310" t="s">
        <v>295</v>
      </c>
      <c r="D310">
        <v>8482.6</v>
      </c>
    </row>
    <row r="311" spans="1:4">
      <c r="A311">
        <v>1447499</v>
      </c>
      <c r="B311" t="s">
        <v>256</v>
      </c>
      <c r="C311" t="s">
        <v>296</v>
      </c>
      <c r="D311">
        <v>611.1</v>
      </c>
    </row>
    <row r="312" spans="1:4">
      <c r="A312">
        <v>1245137</v>
      </c>
      <c r="B312" t="s">
        <v>256</v>
      </c>
      <c r="C312" t="s">
        <v>297</v>
      </c>
      <c r="D312">
        <v>7909253.7300000004</v>
      </c>
    </row>
    <row r="313" spans="1:4">
      <c r="A313">
        <v>1244141</v>
      </c>
      <c r="B313" t="s">
        <v>256</v>
      </c>
      <c r="C313" t="s">
        <v>298</v>
      </c>
      <c r="D313">
        <v>64957.17</v>
      </c>
    </row>
    <row r="314" spans="1:4">
      <c r="A314">
        <v>1244145</v>
      </c>
      <c r="B314" t="s">
        <v>256</v>
      </c>
      <c r="C314" t="s">
        <v>299</v>
      </c>
      <c r="D314">
        <v>41613.199999999997</v>
      </c>
    </row>
    <row r="315" spans="1:4">
      <c r="A315">
        <v>1244173</v>
      </c>
      <c r="B315" t="s">
        <v>256</v>
      </c>
      <c r="C315" t="s">
        <v>300</v>
      </c>
      <c r="D315">
        <v>58023.27</v>
      </c>
    </row>
    <row r="316" spans="1:4">
      <c r="A316">
        <v>1244202</v>
      </c>
      <c r="B316" t="s">
        <v>256</v>
      </c>
      <c r="C316" t="s">
        <v>301</v>
      </c>
      <c r="D316">
        <v>60355.93</v>
      </c>
    </row>
    <row r="317" spans="1:4">
      <c r="A317">
        <v>1244923</v>
      </c>
      <c r="B317" t="s">
        <v>256</v>
      </c>
      <c r="C317" t="s">
        <v>302</v>
      </c>
      <c r="D317">
        <v>64341.23</v>
      </c>
    </row>
    <row r="318" spans="1:4">
      <c r="A318">
        <v>1244861</v>
      </c>
      <c r="B318" t="s">
        <v>256</v>
      </c>
      <c r="C318" t="s">
        <v>303</v>
      </c>
      <c r="D318">
        <v>150170.60999999999</v>
      </c>
    </row>
    <row r="319" spans="1:4">
      <c r="A319">
        <v>1244899</v>
      </c>
      <c r="B319" t="s">
        <v>256</v>
      </c>
      <c r="C319" t="s">
        <v>304</v>
      </c>
      <c r="D319">
        <v>17007.169999999998</v>
      </c>
    </row>
    <row r="320" spans="1:4">
      <c r="A320">
        <v>1244909</v>
      </c>
      <c r="B320" t="s">
        <v>256</v>
      </c>
      <c r="C320" t="s">
        <v>305</v>
      </c>
      <c r="D320">
        <v>130043.4</v>
      </c>
    </row>
    <row r="321" spans="1:4">
      <c r="A321">
        <v>1244262</v>
      </c>
      <c r="B321" t="s">
        <v>256</v>
      </c>
      <c r="C321" t="s">
        <v>306</v>
      </c>
      <c r="D321">
        <v>45985.48</v>
      </c>
    </row>
    <row r="322" spans="1:4">
      <c r="A322">
        <v>1244271</v>
      </c>
      <c r="B322" t="s">
        <v>256</v>
      </c>
      <c r="C322" t="s">
        <v>307</v>
      </c>
      <c r="D322">
        <v>163823.24</v>
      </c>
    </row>
    <row r="323" spans="1:4">
      <c r="A323">
        <v>1245079</v>
      </c>
      <c r="B323" t="s">
        <v>256</v>
      </c>
      <c r="C323" t="s">
        <v>308</v>
      </c>
      <c r="D323">
        <v>86177</v>
      </c>
    </row>
    <row r="324" spans="1:4">
      <c r="A324">
        <v>1245086</v>
      </c>
      <c r="B324" t="s">
        <v>256</v>
      </c>
      <c r="C324" t="s">
        <v>309</v>
      </c>
      <c r="D324">
        <v>51502.67</v>
      </c>
    </row>
    <row r="325" spans="1:4">
      <c r="A325">
        <v>1245093</v>
      </c>
      <c r="B325" t="s">
        <v>256</v>
      </c>
      <c r="C325" t="s">
        <v>310</v>
      </c>
      <c r="D325">
        <v>62674.18</v>
      </c>
    </row>
    <row r="326" spans="1:4">
      <c r="A326">
        <v>1244989</v>
      </c>
      <c r="B326" t="s">
        <v>256</v>
      </c>
      <c r="C326" t="s">
        <v>311</v>
      </c>
      <c r="D326">
        <v>200773.74</v>
      </c>
    </row>
    <row r="327" spans="1:4">
      <c r="A327">
        <v>1245004</v>
      </c>
      <c r="B327" t="s">
        <v>256</v>
      </c>
      <c r="C327" t="s">
        <v>312</v>
      </c>
      <c r="D327">
        <v>681793.93</v>
      </c>
    </row>
    <row r="328" spans="1:4">
      <c r="A328">
        <v>1245022</v>
      </c>
      <c r="B328" t="s">
        <v>256</v>
      </c>
      <c r="C328" t="s">
        <v>313</v>
      </c>
      <c r="D328">
        <v>3941178.24</v>
      </c>
    </row>
    <row r="329" spans="1:4">
      <c r="A329">
        <v>1245166</v>
      </c>
      <c r="B329" t="s">
        <v>256</v>
      </c>
      <c r="C329" t="s">
        <v>314</v>
      </c>
      <c r="D329">
        <v>453463.48</v>
      </c>
    </row>
    <row r="330" spans="1:4">
      <c r="A330">
        <v>1245092</v>
      </c>
      <c r="B330" t="s">
        <v>256</v>
      </c>
      <c r="C330" t="s">
        <v>315</v>
      </c>
      <c r="D330">
        <v>44767.28</v>
      </c>
    </row>
    <row r="331" spans="1:4">
      <c r="A331">
        <v>1244721</v>
      </c>
      <c r="B331" t="s">
        <v>256</v>
      </c>
      <c r="C331" t="s">
        <v>316</v>
      </c>
      <c r="D331">
        <v>345819.6</v>
      </c>
    </row>
    <row r="332" spans="1:4">
      <c r="A332">
        <v>1245162</v>
      </c>
      <c r="B332" t="s">
        <v>256</v>
      </c>
      <c r="C332" t="s">
        <v>317</v>
      </c>
      <c r="D332">
        <v>120873.7</v>
      </c>
    </row>
    <row r="333" spans="1:4">
      <c r="A333">
        <v>1245165</v>
      </c>
      <c r="B333" t="s">
        <v>256</v>
      </c>
      <c r="C333" t="s">
        <v>318</v>
      </c>
      <c r="D333">
        <v>506989.37</v>
      </c>
    </row>
    <row r="334" spans="1:4">
      <c r="A334">
        <v>1245174</v>
      </c>
      <c r="B334" t="s">
        <v>256</v>
      </c>
      <c r="C334" t="s">
        <v>319</v>
      </c>
      <c r="D334">
        <v>791227.91</v>
      </c>
    </row>
    <row r="335" spans="1:4">
      <c r="A335">
        <v>1245150</v>
      </c>
      <c r="B335" t="s">
        <v>256</v>
      </c>
      <c r="C335" t="s">
        <v>320</v>
      </c>
      <c r="D335">
        <v>2293736.7000000002</v>
      </c>
    </row>
    <row r="336" spans="1:4">
      <c r="A336">
        <v>1244050</v>
      </c>
      <c r="B336" t="s">
        <v>256</v>
      </c>
      <c r="C336" t="s">
        <v>321</v>
      </c>
      <c r="D336">
        <v>559575.67000000004</v>
      </c>
    </row>
    <row r="337" spans="1:4">
      <c r="A337">
        <v>1244061</v>
      </c>
      <c r="B337" t="s">
        <v>256</v>
      </c>
      <c r="C337" t="s">
        <v>322</v>
      </c>
      <c r="D337">
        <v>242574.43</v>
      </c>
    </row>
    <row r="338" spans="1:4">
      <c r="A338">
        <v>1244068</v>
      </c>
      <c r="B338" t="s">
        <v>256</v>
      </c>
      <c r="C338" t="s">
        <v>323</v>
      </c>
      <c r="D338">
        <v>187720.02</v>
      </c>
    </row>
    <row r="339" spans="1:4">
      <c r="A339">
        <v>1244074</v>
      </c>
      <c r="B339" t="s">
        <v>256</v>
      </c>
      <c r="C339" t="s">
        <v>324</v>
      </c>
      <c r="D339">
        <v>175587.36</v>
      </c>
    </row>
    <row r="340" spans="1:4">
      <c r="A340">
        <v>1244083</v>
      </c>
      <c r="B340" t="s">
        <v>256</v>
      </c>
      <c r="C340" t="s">
        <v>325</v>
      </c>
      <c r="D340">
        <v>99465.67</v>
      </c>
    </row>
    <row r="341" spans="1:4">
      <c r="A341">
        <v>1244123</v>
      </c>
      <c r="B341" t="s">
        <v>256</v>
      </c>
      <c r="C341" t="s">
        <v>326</v>
      </c>
      <c r="D341">
        <v>82211.429999999993</v>
      </c>
    </row>
    <row r="342" spans="1:4">
      <c r="A342">
        <v>1244151</v>
      </c>
      <c r="B342" t="s">
        <v>256</v>
      </c>
      <c r="C342" t="s">
        <v>327</v>
      </c>
      <c r="D342">
        <v>556329.34</v>
      </c>
    </row>
    <row r="343" spans="1:4">
      <c r="A343">
        <v>1244161</v>
      </c>
      <c r="B343" t="s">
        <v>256</v>
      </c>
      <c r="C343" t="s">
        <v>328</v>
      </c>
      <c r="D343">
        <v>564966.75</v>
      </c>
    </row>
    <row r="344" spans="1:4">
      <c r="A344">
        <v>1244179</v>
      </c>
      <c r="B344" t="s">
        <v>256</v>
      </c>
      <c r="C344" t="s">
        <v>329</v>
      </c>
      <c r="D344">
        <v>51733.67</v>
      </c>
    </row>
    <row r="345" spans="1:4">
      <c r="A345">
        <v>1244191</v>
      </c>
      <c r="B345" t="s">
        <v>256</v>
      </c>
      <c r="C345" t="s">
        <v>330</v>
      </c>
      <c r="D345">
        <v>159033.1</v>
      </c>
    </row>
    <row r="346" spans="1:4">
      <c r="A346">
        <v>1244210</v>
      </c>
      <c r="B346" t="s">
        <v>256</v>
      </c>
      <c r="C346" t="s">
        <v>331</v>
      </c>
      <c r="D346">
        <v>149452.79999999999</v>
      </c>
    </row>
    <row r="347" spans="1:4">
      <c r="A347">
        <v>1244217</v>
      </c>
      <c r="B347" t="s">
        <v>256</v>
      </c>
      <c r="C347" t="s">
        <v>332</v>
      </c>
      <c r="D347">
        <v>147536.76</v>
      </c>
    </row>
    <row r="348" spans="1:4">
      <c r="A348">
        <v>1244225</v>
      </c>
      <c r="B348" t="s">
        <v>256</v>
      </c>
      <c r="C348" t="s">
        <v>333</v>
      </c>
      <c r="D348">
        <v>56523.8</v>
      </c>
    </row>
    <row r="349" spans="1:4">
      <c r="A349">
        <v>1244242</v>
      </c>
      <c r="B349" t="s">
        <v>256</v>
      </c>
      <c r="C349" t="s">
        <v>334</v>
      </c>
      <c r="D349">
        <v>103467.32</v>
      </c>
    </row>
    <row r="350" spans="1:4">
      <c r="A350">
        <v>1244251</v>
      </c>
      <c r="B350" t="s">
        <v>256</v>
      </c>
      <c r="C350" t="s">
        <v>335</v>
      </c>
      <c r="D350">
        <v>59381.9</v>
      </c>
    </row>
    <row r="351" spans="1:4">
      <c r="A351">
        <v>1245120</v>
      </c>
      <c r="B351" t="s">
        <v>256</v>
      </c>
      <c r="C351" t="s">
        <v>336</v>
      </c>
      <c r="D351">
        <v>8737845.6899999995</v>
      </c>
    </row>
    <row r="352" spans="1:4">
      <c r="A352">
        <v>1244752</v>
      </c>
      <c r="B352" t="s">
        <v>256</v>
      </c>
      <c r="C352" t="s">
        <v>337</v>
      </c>
      <c r="D352">
        <v>406154.05</v>
      </c>
    </row>
    <row r="353" spans="1:4">
      <c r="A353">
        <v>1244764</v>
      </c>
      <c r="B353" t="s">
        <v>256</v>
      </c>
      <c r="C353" t="s">
        <v>338</v>
      </c>
      <c r="D353">
        <v>183975.71</v>
      </c>
    </row>
    <row r="354" spans="1:4">
      <c r="A354">
        <v>1244772</v>
      </c>
      <c r="B354" t="s">
        <v>256</v>
      </c>
      <c r="C354" t="s">
        <v>339</v>
      </c>
      <c r="D354">
        <v>81421.27</v>
      </c>
    </row>
    <row r="355" spans="1:4">
      <c r="A355">
        <v>1244891</v>
      </c>
      <c r="B355" t="s">
        <v>256</v>
      </c>
      <c r="C355" t="s">
        <v>340</v>
      </c>
      <c r="D355">
        <v>40935.64</v>
      </c>
    </row>
    <row r="356" spans="1:4">
      <c r="A356">
        <v>1244904</v>
      </c>
      <c r="B356" t="s">
        <v>256</v>
      </c>
      <c r="C356" t="s">
        <v>341</v>
      </c>
      <c r="D356">
        <v>66735.100000000006</v>
      </c>
    </row>
    <row r="357" spans="1:4">
      <c r="A357">
        <v>1244913</v>
      </c>
      <c r="B357" t="s">
        <v>256</v>
      </c>
      <c r="C357" t="s">
        <v>342</v>
      </c>
      <c r="D357">
        <v>80742.58</v>
      </c>
    </row>
    <row r="358" spans="1:4">
      <c r="A358">
        <v>1244946</v>
      </c>
      <c r="B358" t="s">
        <v>256</v>
      </c>
      <c r="C358" t="s">
        <v>343</v>
      </c>
      <c r="D358">
        <v>119540.38</v>
      </c>
    </row>
    <row r="359" spans="1:4">
      <c r="A359">
        <v>1244739</v>
      </c>
      <c r="B359" t="s">
        <v>256</v>
      </c>
      <c r="C359" t="s">
        <v>344</v>
      </c>
      <c r="D359">
        <v>45239.93</v>
      </c>
    </row>
    <row r="360" spans="1:4">
      <c r="A360">
        <v>1244302</v>
      </c>
      <c r="B360" t="s">
        <v>256</v>
      </c>
      <c r="C360" t="s">
        <v>345</v>
      </c>
      <c r="D360">
        <v>130292.19</v>
      </c>
    </row>
    <row r="361" spans="1:4">
      <c r="A361">
        <v>1244311</v>
      </c>
      <c r="B361" t="s">
        <v>256</v>
      </c>
      <c r="C361" t="s">
        <v>346</v>
      </c>
      <c r="D361">
        <v>83784.17</v>
      </c>
    </row>
    <row r="362" spans="1:4">
      <c r="A362">
        <v>1244321</v>
      </c>
      <c r="B362" t="s">
        <v>256</v>
      </c>
      <c r="C362" t="s">
        <v>346</v>
      </c>
      <c r="D362">
        <v>31335.119999999999</v>
      </c>
    </row>
    <row r="363" spans="1:4">
      <c r="A363">
        <v>1244699</v>
      </c>
      <c r="B363" t="s">
        <v>256</v>
      </c>
      <c r="C363" t="s">
        <v>347</v>
      </c>
      <c r="D363">
        <v>37322.82</v>
      </c>
    </row>
    <row r="364" spans="1:4">
      <c r="A364">
        <v>1244714</v>
      </c>
      <c r="B364" t="s">
        <v>256</v>
      </c>
      <c r="C364" t="s">
        <v>348</v>
      </c>
      <c r="D364">
        <v>53205.99</v>
      </c>
    </row>
    <row r="365" spans="1:4">
      <c r="A365">
        <v>1244727</v>
      </c>
      <c r="B365" t="s">
        <v>256</v>
      </c>
      <c r="C365" t="s">
        <v>349</v>
      </c>
      <c r="D365">
        <v>31335.119999999999</v>
      </c>
    </row>
    <row r="366" spans="1:4">
      <c r="A366">
        <v>1245057</v>
      </c>
      <c r="B366" t="s">
        <v>256</v>
      </c>
      <c r="C366" t="s">
        <v>350</v>
      </c>
      <c r="D366">
        <v>209873.8</v>
      </c>
    </row>
    <row r="367" spans="1:4">
      <c r="A367">
        <v>1245043</v>
      </c>
      <c r="B367" t="s">
        <v>256</v>
      </c>
      <c r="C367" t="s">
        <v>351</v>
      </c>
      <c r="D367">
        <v>492844.1</v>
      </c>
    </row>
    <row r="368" spans="1:4">
      <c r="A368">
        <v>1245046</v>
      </c>
      <c r="B368" t="s">
        <v>256</v>
      </c>
      <c r="C368" t="s">
        <v>352</v>
      </c>
      <c r="D368">
        <v>631407.31000000006</v>
      </c>
    </row>
    <row r="369" spans="1:4">
      <c r="A369">
        <v>1245052</v>
      </c>
      <c r="B369" t="s">
        <v>256</v>
      </c>
      <c r="C369" t="s">
        <v>353</v>
      </c>
      <c r="D369">
        <v>299170.55</v>
      </c>
    </row>
    <row r="370" spans="1:4">
      <c r="A370">
        <v>1245067</v>
      </c>
      <c r="B370" t="s">
        <v>256</v>
      </c>
      <c r="C370" t="s">
        <v>354</v>
      </c>
      <c r="D370">
        <v>120922.75</v>
      </c>
    </row>
    <row r="371" spans="1:4">
      <c r="A371">
        <v>1245102</v>
      </c>
      <c r="B371" t="s">
        <v>256</v>
      </c>
      <c r="C371" t="s">
        <v>355</v>
      </c>
      <c r="D371">
        <v>51482.35</v>
      </c>
    </row>
    <row r="372" spans="1:4">
      <c r="A372">
        <v>1245108</v>
      </c>
      <c r="B372" t="s">
        <v>256</v>
      </c>
      <c r="C372" t="s">
        <v>356</v>
      </c>
      <c r="D372">
        <v>89534.54</v>
      </c>
    </row>
    <row r="373" spans="1:4">
      <c r="A373">
        <v>1443773</v>
      </c>
      <c r="B373" t="s">
        <v>256</v>
      </c>
      <c r="C373" t="s">
        <v>357</v>
      </c>
      <c r="D373">
        <v>509703.21</v>
      </c>
    </row>
    <row r="374" spans="1:4">
      <c r="A374">
        <v>1244960</v>
      </c>
      <c r="B374" t="s">
        <v>256</v>
      </c>
      <c r="C374" t="s">
        <v>358</v>
      </c>
      <c r="D374">
        <v>54287.92</v>
      </c>
    </row>
    <row r="375" spans="1:4">
      <c r="A375">
        <v>1244969</v>
      </c>
      <c r="B375" t="s">
        <v>256</v>
      </c>
      <c r="C375" t="s">
        <v>359</v>
      </c>
      <c r="D375">
        <v>149794.45000000001</v>
      </c>
    </row>
    <row r="376" spans="1:4">
      <c r="A376">
        <v>1443830</v>
      </c>
      <c r="B376" t="s">
        <v>256</v>
      </c>
      <c r="C376" t="s">
        <v>360</v>
      </c>
      <c r="D376">
        <v>99836.45</v>
      </c>
    </row>
    <row r="377" spans="1:4">
      <c r="A377">
        <v>1245190</v>
      </c>
      <c r="B377" t="s">
        <v>256</v>
      </c>
      <c r="C377" t="s">
        <v>361</v>
      </c>
      <c r="D377">
        <v>1443702.25</v>
      </c>
    </row>
    <row r="378" spans="1:4">
      <c r="A378">
        <v>1245147</v>
      </c>
      <c r="B378" t="s">
        <v>256</v>
      </c>
      <c r="C378" t="s">
        <v>362</v>
      </c>
      <c r="D378">
        <v>5847414.9100000001</v>
      </c>
    </row>
    <row r="379" spans="1:4">
      <c r="A379">
        <v>1245195</v>
      </c>
      <c r="B379" t="s">
        <v>256</v>
      </c>
      <c r="C379" t="s">
        <v>363</v>
      </c>
      <c r="D379">
        <v>25050915.18</v>
      </c>
    </row>
    <row r="380" spans="1:4">
      <c r="A380">
        <v>1245200</v>
      </c>
      <c r="B380" t="s">
        <v>256</v>
      </c>
      <c r="C380" t="s">
        <v>364</v>
      </c>
      <c r="D380">
        <v>137017.74</v>
      </c>
    </row>
    <row r="381" spans="1:4">
      <c r="A381">
        <v>1230340</v>
      </c>
      <c r="B381" t="s">
        <v>256</v>
      </c>
      <c r="C381" t="s">
        <v>365</v>
      </c>
      <c r="D381">
        <v>22157.8</v>
      </c>
    </row>
    <row r="382" spans="1:4">
      <c r="A382">
        <v>1230348</v>
      </c>
      <c r="B382" t="s">
        <v>256</v>
      </c>
      <c r="C382" t="s">
        <v>366</v>
      </c>
      <c r="D382">
        <v>38894.660000000003</v>
      </c>
    </row>
    <row r="383" spans="1:4">
      <c r="A383">
        <v>1231877</v>
      </c>
      <c r="B383" t="s">
        <v>256</v>
      </c>
      <c r="C383" t="s">
        <v>367</v>
      </c>
      <c r="D383">
        <v>85906.3</v>
      </c>
    </row>
    <row r="384" spans="1:4">
      <c r="A384">
        <v>1276319</v>
      </c>
      <c r="B384" t="s">
        <v>256</v>
      </c>
      <c r="C384" t="s">
        <v>368</v>
      </c>
      <c r="D384">
        <v>3564.95</v>
      </c>
    </row>
    <row r="385" spans="1:4">
      <c r="A385">
        <v>1446621</v>
      </c>
      <c r="B385" t="s">
        <v>256</v>
      </c>
      <c r="C385" t="s">
        <v>369</v>
      </c>
      <c r="D385">
        <v>113601.28</v>
      </c>
    </row>
    <row r="386" spans="1:4">
      <c r="A386">
        <v>1242136</v>
      </c>
      <c r="B386" t="s">
        <v>256</v>
      </c>
      <c r="C386" t="s">
        <v>370</v>
      </c>
      <c r="D386">
        <v>57547.25</v>
      </c>
    </row>
    <row r="387" spans="1:4">
      <c r="A387">
        <v>1242168</v>
      </c>
      <c r="B387" t="s">
        <v>256</v>
      </c>
      <c r="C387" t="s">
        <v>372</v>
      </c>
      <c r="D387">
        <v>52903.24</v>
      </c>
    </row>
    <row r="388" spans="1:4">
      <c r="A388">
        <v>1245140</v>
      </c>
      <c r="B388" t="s">
        <v>256</v>
      </c>
      <c r="C388" t="s">
        <v>373</v>
      </c>
      <c r="D388">
        <v>15103992.35</v>
      </c>
    </row>
    <row r="389" spans="1:4">
      <c r="A389">
        <v>1245202</v>
      </c>
      <c r="B389" t="s">
        <v>256</v>
      </c>
      <c r="C389" t="s">
        <v>374</v>
      </c>
      <c r="D389">
        <v>13520011.779999999</v>
      </c>
    </row>
    <row r="390" spans="1:4">
      <c r="A390">
        <v>1245111</v>
      </c>
      <c r="B390" t="s">
        <v>256</v>
      </c>
      <c r="C390" t="s">
        <v>375</v>
      </c>
      <c r="D390">
        <v>32189427.350000001</v>
      </c>
    </row>
    <row r="391" spans="1:4">
      <c r="A391">
        <v>1245154</v>
      </c>
      <c r="B391" t="s">
        <v>256</v>
      </c>
      <c r="C391" t="s">
        <v>376</v>
      </c>
      <c r="D391">
        <v>13946973.699999999</v>
      </c>
    </row>
    <row r="392" spans="1:4">
      <c r="A392">
        <v>1243153</v>
      </c>
      <c r="B392" t="s">
        <v>256</v>
      </c>
      <c r="C392" t="s">
        <v>377</v>
      </c>
      <c r="D392">
        <v>72521.929999999993</v>
      </c>
    </row>
    <row r="393" spans="1:4">
      <c r="A393">
        <v>1244851</v>
      </c>
      <c r="B393" t="s">
        <v>256</v>
      </c>
      <c r="C393" t="s">
        <v>378</v>
      </c>
      <c r="D393">
        <v>714362.96</v>
      </c>
    </row>
    <row r="394" spans="1:4">
      <c r="A394">
        <v>1445252</v>
      </c>
      <c r="B394" t="s">
        <v>256</v>
      </c>
      <c r="C394" t="s">
        <v>379</v>
      </c>
      <c r="D394">
        <v>53758.19</v>
      </c>
    </row>
    <row r="395" spans="1:4">
      <c r="A395">
        <v>1446261</v>
      </c>
      <c r="B395" t="s">
        <v>256</v>
      </c>
      <c r="C395" t="s">
        <v>380</v>
      </c>
      <c r="D395">
        <v>91749.04</v>
      </c>
    </row>
    <row r="396" spans="1:4">
      <c r="A396">
        <v>1445311</v>
      </c>
      <c r="B396" t="s">
        <v>256</v>
      </c>
      <c r="C396" t="s">
        <v>381</v>
      </c>
      <c r="D396">
        <v>56749.89</v>
      </c>
    </row>
    <row r="397" spans="1:4">
      <c r="A397">
        <v>1445329</v>
      </c>
      <c r="B397" t="s">
        <v>256</v>
      </c>
      <c r="C397" t="s">
        <v>382</v>
      </c>
      <c r="D397">
        <v>61702.39</v>
      </c>
    </row>
    <row r="398" spans="1:4">
      <c r="A398">
        <v>1446260</v>
      </c>
      <c r="B398" t="s">
        <v>256</v>
      </c>
      <c r="C398" t="s">
        <v>382</v>
      </c>
      <c r="D398">
        <v>87954.04</v>
      </c>
    </row>
    <row r="399" spans="1:4">
      <c r="A399">
        <v>1445221</v>
      </c>
      <c r="B399" t="s">
        <v>256</v>
      </c>
      <c r="C399" t="s">
        <v>383</v>
      </c>
      <c r="D399">
        <v>150082.14000000001</v>
      </c>
    </row>
    <row r="400" spans="1:4">
      <c r="A400">
        <v>1446258</v>
      </c>
      <c r="B400" t="s">
        <v>256</v>
      </c>
      <c r="C400" t="s">
        <v>384</v>
      </c>
      <c r="D400">
        <v>65184.04</v>
      </c>
    </row>
    <row r="401" spans="1:4">
      <c r="A401">
        <v>1448441</v>
      </c>
      <c r="B401" t="s">
        <v>256</v>
      </c>
      <c r="C401" t="s">
        <v>385</v>
      </c>
      <c r="D401">
        <v>43864.08</v>
      </c>
    </row>
    <row r="402" spans="1:4">
      <c r="A402">
        <v>1445960</v>
      </c>
      <c r="B402" t="s">
        <v>256</v>
      </c>
      <c r="C402" t="s">
        <v>386</v>
      </c>
      <c r="D402">
        <v>68979.039999999994</v>
      </c>
    </row>
    <row r="403" spans="1:4">
      <c r="A403">
        <v>1446256</v>
      </c>
      <c r="B403" t="s">
        <v>256</v>
      </c>
      <c r="C403" t="s">
        <v>387</v>
      </c>
      <c r="D403">
        <v>76569.039999999994</v>
      </c>
    </row>
    <row r="404" spans="1:4">
      <c r="A404">
        <v>1445354</v>
      </c>
      <c r="B404" t="s">
        <v>256</v>
      </c>
      <c r="C404" t="s">
        <v>388</v>
      </c>
      <c r="D404">
        <v>52592.68</v>
      </c>
    </row>
    <row r="405" spans="1:4">
      <c r="A405">
        <v>1445299</v>
      </c>
      <c r="B405" t="s">
        <v>256</v>
      </c>
      <c r="C405" t="s">
        <v>389</v>
      </c>
      <c r="D405">
        <v>56749.89</v>
      </c>
    </row>
    <row r="406" spans="1:4">
      <c r="A406">
        <v>1352003</v>
      </c>
      <c r="B406" t="s">
        <v>256</v>
      </c>
      <c r="C406" t="s">
        <v>390</v>
      </c>
      <c r="D406">
        <v>30001.4</v>
      </c>
    </row>
    <row r="407" spans="1:4">
      <c r="A407">
        <v>1445292</v>
      </c>
      <c r="B407" t="s">
        <v>256</v>
      </c>
      <c r="C407" t="s">
        <v>391</v>
      </c>
      <c r="D407">
        <v>38825.040000000001</v>
      </c>
    </row>
    <row r="408" spans="1:4">
      <c r="A408">
        <v>1445264</v>
      </c>
      <c r="B408" t="s">
        <v>256</v>
      </c>
      <c r="C408" t="s">
        <v>392</v>
      </c>
      <c r="D408">
        <v>63393.74</v>
      </c>
    </row>
    <row r="409" spans="1:4">
      <c r="A409">
        <v>1445934</v>
      </c>
      <c r="B409" t="s">
        <v>256</v>
      </c>
      <c r="C409" t="s">
        <v>393</v>
      </c>
      <c r="D409">
        <v>59004.69</v>
      </c>
    </row>
    <row r="410" spans="1:4">
      <c r="A410">
        <v>1445940</v>
      </c>
      <c r="B410" t="s">
        <v>256</v>
      </c>
      <c r="C410" t="s">
        <v>394</v>
      </c>
      <c r="D410">
        <v>69660.89</v>
      </c>
    </row>
    <row r="411" spans="1:4">
      <c r="A411">
        <v>1446276</v>
      </c>
      <c r="B411" t="s">
        <v>256</v>
      </c>
      <c r="C411" t="s">
        <v>395</v>
      </c>
      <c r="D411">
        <v>81045.89</v>
      </c>
    </row>
    <row r="412" spans="1:4">
      <c r="A412">
        <v>1445918</v>
      </c>
      <c r="B412" t="s">
        <v>256</v>
      </c>
      <c r="C412" t="s">
        <v>396</v>
      </c>
      <c r="D412">
        <v>81045.89</v>
      </c>
    </row>
    <row r="413" spans="1:4">
      <c r="A413">
        <v>1446271</v>
      </c>
      <c r="B413" t="s">
        <v>256</v>
      </c>
      <c r="C413" t="s">
        <v>397</v>
      </c>
      <c r="D413">
        <v>280878.49</v>
      </c>
    </row>
    <row r="414" spans="1:4">
      <c r="A414">
        <v>1445922</v>
      </c>
      <c r="B414" t="s">
        <v>256</v>
      </c>
      <c r="C414" t="s">
        <v>398</v>
      </c>
      <c r="D414">
        <v>35505.89</v>
      </c>
    </row>
    <row r="415" spans="1:4">
      <c r="A415">
        <v>1445907</v>
      </c>
      <c r="B415" t="s">
        <v>256</v>
      </c>
      <c r="C415" t="s">
        <v>399</v>
      </c>
      <c r="D415">
        <v>103555.79</v>
      </c>
    </row>
    <row r="416" spans="1:4">
      <c r="A416">
        <v>1446274</v>
      </c>
      <c r="B416" t="s">
        <v>256</v>
      </c>
      <c r="C416" t="s">
        <v>400</v>
      </c>
      <c r="D416">
        <v>62070.89</v>
      </c>
    </row>
    <row r="417" spans="1:4">
      <c r="A417">
        <v>1446277</v>
      </c>
      <c r="B417" t="s">
        <v>256</v>
      </c>
      <c r="C417" t="s">
        <v>401</v>
      </c>
      <c r="D417">
        <v>77250.89</v>
      </c>
    </row>
    <row r="418" spans="1:4">
      <c r="A418">
        <v>1445958</v>
      </c>
      <c r="B418" t="s">
        <v>256</v>
      </c>
      <c r="C418" t="s">
        <v>402</v>
      </c>
      <c r="D418">
        <v>38932.39</v>
      </c>
    </row>
    <row r="419" spans="1:4">
      <c r="A419">
        <v>1445945</v>
      </c>
      <c r="B419" t="s">
        <v>256</v>
      </c>
      <c r="C419" t="s">
        <v>403</v>
      </c>
      <c r="D419">
        <v>46209.04</v>
      </c>
    </row>
    <row r="420" spans="1:4">
      <c r="A420">
        <v>1445956</v>
      </c>
      <c r="B420" t="s">
        <v>256</v>
      </c>
      <c r="C420" t="s">
        <v>404</v>
      </c>
      <c r="D420">
        <v>34448.39</v>
      </c>
    </row>
    <row r="421" spans="1:4">
      <c r="A421">
        <v>1445954</v>
      </c>
      <c r="B421" t="s">
        <v>256</v>
      </c>
      <c r="C421" t="s">
        <v>405</v>
      </c>
      <c r="D421">
        <v>33084.69</v>
      </c>
    </row>
    <row r="422" spans="1:4">
      <c r="A422">
        <v>1445951</v>
      </c>
      <c r="B422" t="s">
        <v>256</v>
      </c>
      <c r="C422" t="s">
        <v>406</v>
      </c>
      <c r="D422">
        <v>33084.69</v>
      </c>
    </row>
    <row r="423" spans="1:4">
      <c r="A423">
        <v>1445950</v>
      </c>
      <c r="B423" t="s">
        <v>256</v>
      </c>
      <c r="C423" t="s">
        <v>407</v>
      </c>
      <c r="D423">
        <v>32905.089999999997</v>
      </c>
    </row>
    <row r="424" spans="1:4">
      <c r="A424">
        <v>1445949</v>
      </c>
      <c r="B424" t="s">
        <v>256</v>
      </c>
      <c r="C424" t="s">
        <v>408</v>
      </c>
      <c r="D424">
        <v>32651.09</v>
      </c>
    </row>
    <row r="425" spans="1:4">
      <c r="A425">
        <v>1445946</v>
      </c>
      <c r="B425" t="s">
        <v>256</v>
      </c>
      <c r="C425" t="s">
        <v>409</v>
      </c>
      <c r="D425">
        <v>32830.69</v>
      </c>
    </row>
    <row r="426" spans="1:4">
      <c r="A426">
        <v>1446309</v>
      </c>
      <c r="B426" t="s">
        <v>256</v>
      </c>
      <c r="C426" t="s">
        <v>410</v>
      </c>
      <c r="D426">
        <v>107610.89</v>
      </c>
    </row>
    <row r="427" spans="1:4">
      <c r="A427">
        <v>1446269</v>
      </c>
      <c r="B427" t="s">
        <v>256</v>
      </c>
      <c r="C427" t="s">
        <v>411</v>
      </c>
      <c r="D427">
        <v>57683.839999999997</v>
      </c>
    </row>
    <row r="428" spans="1:4">
      <c r="A428">
        <v>1446263</v>
      </c>
      <c r="B428" t="s">
        <v>256</v>
      </c>
      <c r="C428" t="s">
        <v>412</v>
      </c>
      <c r="D428">
        <v>53799.040000000001</v>
      </c>
    </row>
    <row r="429" spans="1:4">
      <c r="A429">
        <v>1446315</v>
      </c>
      <c r="B429" t="s">
        <v>256</v>
      </c>
      <c r="C429" t="s">
        <v>413</v>
      </c>
      <c r="D429">
        <v>40902.89</v>
      </c>
    </row>
    <row r="430" spans="1:4">
      <c r="A430">
        <v>1446301</v>
      </c>
      <c r="B430" t="s">
        <v>256</v>
      </c>
      <c r="C430" t="s">
        <v>414</v>
      </c>
      <c r="D430">
        <v>77250.89</v>
      </c>
    </row>
    <row r="431" spans="1:4">
      <c r="A431">
        <v>1446281</v>
      </c>
      <c r="B431" t="s">
        <v>256</v>
      </c>
      <c r="C431" t="s">
        <v>415</v>
      </c>
      <c r="D431">
        <v>77250.89</v>
      </c>
    </row>
    <row r="432" spans="1:4">
      <c r="A432">
        <v>1445755</v>
      </c>
      <c r="B432" t="s">
        <v>256</v>
      </c>
      <c r="C432" t="s">
        <v>416</v>
      </c>
      <c r="D432">
        <v>43554.14</v>
      </c>
    </row>
    <row r="433" spans="1:4">
      <c r="A433">
        <v>1447244</v>
      </c>
      <c r="B433" t="s">
        <v>256</v>
      </c>
      <c r="C433" t="s">
        <v>417</v>
      </c>
      <c r="D433">
        <v>5000</v>
      </c>
    </row>
    <row r="434" spans="1:4">
      <c r="A434">
        <v>1447185</v>
      </c>
      <c r="B434" t="s">
        <v>256</v>
      </c>
      <c r="C434" t="s">
        <v>418</v>
      </c>
      <c r="D434">
        <v>43691.09</v>
      </c>
    </row>
    <row r="435" spans="1:4">
      <c r="A435">
        <v>1445827</v>
      </c>
      <c r="B435" t="s">
        <v>256</v>
      </c>
      <c r="C435" t="s">
        <v>419</v>
      </c>
      <c r="D435">
        <v>17013.14</v>
      </c>
    </row>
    <row r="436" spans="1:4">
      <c r="A436">
        <v>1445153</v>
      </c>
      <c r="B436" t="s">
        <v>256</v>
      </c>
      <c r="C436" t="s">
        <v>420</v>
      </c>
      <c r="D436">
        <v>108106.5</v>
      </c>
    </row>
    <row r="437" spans="1:4">
      <c r="A437">
        <v>1451237</v>
      </c>
      <c r="B437" t="s">
        <v>256</v>
      </c>
      <c r="C437" t="s">
        <v>421</v>
      </c>
      <c r="D437">
        <v>6694.8</v>
      </c>
    </row>
    <row r="438" spans="1:4">
      <c r="A438">
        <v>1251132</v>
      </c>
      <c r="B438" t="s">
        <v>256</v>
      </c>
      <c r="C438" t="s">
        <v>422</v>
      </c>
      <c r="D438">
        <v>1912.8</v>
      </c>
    </row>
    <row r="439" spans="1:4">
      <c r="A439">
        <v>1445900</v>
      </c>
      <c r="B439" t="s">
        <v>256</v>
      </c>
      <c r="C439" t="s">
        <v>423</v>
      </c>
      <c r="D439">
        <v>108106.5</v>
      </c>
    </row>
    <row r="440" spans="1:4">
      <c r="A440">
        <v>1445199</v>
      </c>
      <c r="B440" t="s">
        <v>256</v>
      </c>
      <c r="C440" t="s">
        <v>424</v>
      </c>
      <c r="D440">
        <v>419564.76</v>
      </c>
    </row>
    <row r="441" spans="1:4">
      <c r="A441">
        <v>1445554</v>
      </c>
      <c r="B441" t="s">
        <v>256</v>
      </c>
      <c r="C441" t="s">
        <v>425</v>
      </c>
      <c r="D441">
        <v>80095.95</v>
      </c>
    </row>
    <row r="442" spans="1:4">
      <c r="A442">
        <v>1445791</v>
      </c>
      <c r="B442" t="s">
        <v>256</v>
      </c>
      <c r="C442" t="s">
        <v>426</v>
      </c>
      <c r="D442">
        <v>2828.88</v>
      </c>
    </row>
    <row r="443" spans="1:4">
      <c r="A443">
        <v>1445327</v>
      </c>
      <c r="B443" t="s">
        <v>256</v>
      </c>
      <c r="C443" t="s">
        <v>427</v>
      </c>
      <c r="D443">
        <v>66643.460000000006</v>
      </c>
    </row>
    <row r="444" spans="1:4">
      <c r="A444">
        <v>1445713</v>
      </c>
      <c r="B444" t="s">
        <v>256</v>
      </c>
      <c r="C444" t="s">
        <v>428</v>
      </c>
      <c r="D444">
        <v>15592.92</v>
      </c>
    </row>
    <row r="445" spans="1:4">
      <c r="A445">
        <v>1446689</v>
      </c>
      <c r="B445" t="s">
        <v>256</v>
      </c>
      <c r="C445" t="s">
        <v>429</v>
      </c>
      <c r="D445">
        <v>29955.75</v>
      </c>
    </row>
    <row r="446" spans="1:4">
      <c r="A446">
        <v>1446726</v>
      </c>
      <c r="B446" t="s">
        <v>256</v>
      </c>
      <c r="C446" t="s">
        <v>430</v>
      </c>
      <c r="D446">
        <v>25691.64</v>
      </c>
    </row>
    <row r="447" spans="1:4">
      <c r="A447">
        <v>1233608</v>
      </c>
      <c r="B447" t="s">
        <v>256</v>
      </c>
      <c r="C447" t="s">
        <v>431</v>
      </c>
      <c r="D447">
        <v>3141.32</v>
      </c>
    </row>
    <row r="448" spans="1:4">
      <c r="A448">
        <v>1446012</v>
      </c>
      <c r="B448" t="s">
        <v>256</v>
      </c>
      <c r="C448" t="s">
        <v>432</v>
      </c>
      <c r="D448">
        <v>3313.47</v>
      </c>
    </row>
    <row r="449" spans="1:4">
      <c r="A449">
        <v>1456676</v>
      </c>
      <c r="B449" t="s">
        <v>256</v>
      </c>
      <c r="C449" t="s">
        <v>433</v>
      </c>
      <c r="D449">
        <v>4657.3999999999996</v>
      </c>
    </row>
    <row r="450" spans="1:4">
      <c r="A450">
        <v>1234435</v>
      </c>
      <c r="B450" t="s">
        <v>256</v>
      </c>
      <c r="C450" t="s">
        <v>434</v>
      </c>
      <c r="D450">
        <v>1095.76</v>
      </c>
    </row>
    <row r="451" spans="1:4">
      <c r="A451">
        <v>1446918</v>
      </c>
      <c r="B451" t="s">
        <v>256</v>
      </c>
      <c r="C451" t="s">
        <v>434</v>
      </c>
      <c r="D451">
        <v>4608.71</v>
      </c>
    </row>
    <row r="452" spans="1:4">
      <c r="A452">
        <v>1447240</v>
      </c>
      <c r="B452" t="s">
        <v>256</v>
      </c>
      <c r="C452" t="s">
        <v>435</v>
      </c>
      <c r="D452">
        <v>9611.33</v>
      </c>
    </row>
    <row r="453" spans="1:4">
      <c r="A453">
        <v>1234148</v>
      </c>
      <c r="B453" t="s">
        <v>256</v>
      </c>
      <c r="C453" t="s">
        <v>436</v>
      </c>
      <c r="D453">
        <v>9455.9500000000007</v>
      </c>
    </row>
    <row r="454" spans="1:4">
      <c r="A454">
        <v>1234203</v>
      </c>
      <c r="B454" t="s">
        <v>256</v>
      </c>
      <c r="C454" t="s">
        <v>437</v>
      </c>
      <c r="D454">
        <v>10116.9</v>
      </c>
    </row>
    <row r="455" spans="1:4">
      <c r="A455">
        <v>1445939</v>
      </c>
      <c r="B455" t="s">
        <v>256</v>
      </c>
      <c r="C455" t="s">
        <v>438</v>
      </c>
      <c r="D455">
        <v>7105.69</v>
      </c>
    </row>
    <row r="456" spans="1:4">
      <c r="A456">
        <v>1446673</v>
      </c>
      <c r="B456" t="s">
        <v>256</v>
      </c>
      <c r="C456" t="s">
        <v>438</v>
      </c>
      <c r="D456">
        <v>7105.69</v>
      </c>
    </row>
    <row r="457" spans="1:4">
      <c r="A457">
        <v>1445355</v>
      </c>
      <c r="B457" t="s">
        <v>256</v>
      </c>
      <c r="C457" t="s">
        <v>439</v>
      </c>
      <c r="D457">
        <v>198265.02</v>
      </c>
    </row>
    <row r="458" spans="1:4">
      <c r="A458">
        <v>1234940</v>
      </c>
      <c r="B458" t="s">
        <v>256</v>
      </c>
      <c r="C458" t="s">
        <v>440</v>
      </c>
      <c r="D458">
        <v>5585.07</v>
      </c>
    </row>
    <row r="459" spans="1:4">
      <c r="A459">
        <v>1446614</v>
      </c>
      <c r="B459" t="s">
        <v>256</v>
      </c>
      <c r="C459" t="s">
        <v>441</v>
      </c>
      <c r="D459">
        <v>10275.209999999999</v>
      </c>
    </row>
    <row r="460" spans="1:4">
      <c r="A460">
        <v>1445741</v>
      </c>
      <c r="B460" t="s">
        <v>256</v>
      </c>
      <c r="C460" t="s">
        <v>442</v>
      </c>
      <c r="D460">
        <v>23339.41</v>
      </c>
    </row>
    <row r="461" spans="1:4">
      <c r="A461">
        <v>1235553</v>
      </c>
      <c r="B461" t="s">
        <v>256</v>
      </c>
      <c r="C461" t="s">
        <v>443</v>
      </c>
      <c r="D461">
        <v>1289.77</v>
      </c>
    </row>
    <row r="462" spans="1:4">
      <c r="A462">
        <v>1447208</v>
      </c>
      <c r="B462" t="s">
        <v>256</v>
      </c>
      <c r="C462" t="s">
        <v>443</v>
      </c>
      <c r="D462">
        <v>25314.720000000001</v>
      </c>
    </row>
    <row r="463" spans="1:4">
      <c r="A463">
        <v>1235232</v>
      </c>
      <c r="B463" t="s">
        <v>256</v>
      </c>
      <c r="C463" t="s">
        <v>444</v>
      </c>
      <c r="D463">
        <v>1035.2</v>
      </c>
    </row>
    <row r="464" spans="1:4">
      <c r="A464">
        <v>1446988</v>
      </c>
      <c r="B464" t="s">
        <v>256</v>
      </c>
      <c r="C464" t="s">
        <v>445</v>
      </c>
      <c r="D464">
        <v>5920.37</v>
      </c>
    </row>
    <row r="465" spans="1:4">
      <c r="A465">
        <v>1446645</v>
      </c>
      <c r="B465" t="s">
        <v>256</v>
      </c>
      <c r="C465" t="s">
        <v>446</v>
      </c>
      <c r="D465">
        <v>5131.18</v>
      </c>
    </row>
    <row r="466" spans="1:4">
      <c r="A466">
        <v>1235590</v>
      </c>
      <c r="B466" t="s">
        <v>256</v>
      </c>
      <c r="C466" t="s">
        <v>447</v>
      </c>
      <c r="D466">
        <v>5434.82</v>
      </c>
    </row>
    <row r="467" spans="1:4">
      <c r="A467">
        <v>1235585</v>
      </c>
      <c r="B467" t="s">
        <v>256</v>
      </c>
      <c r="C467" t="s">
        <v>448</v>
      </c>
      <c r="D467">
        <v>5462.12</v>
      </c>
    </row>
    <row r="468" spans="1:4">
      <c r="A468">
        <v>1446956</v>
      </c>
      <c r="B468" t="s">
        <v>256</v>
      </c>
      <c r="C468" t="s">
        <v>449</v>
      </c>
      <c r="D468">
        <v>4586.04</v>
      </c>
    </row>
    <row r="469" spans="1:4">
      <c r="A469">
        <v>1235898</v>
      </c>
      <c r="B469" t="s">
        <v>256</v>
      </c>
      <c r="C469" t="s">
        <v>450</v>
      </c>
      <c r="D469">
        <v>3001.66</v>
      </c>
    </row>
    <row r="470" spans="1:4">
      <c r="A470">
        <v>1447169</v>
      </c>
      <c r="B470" t="s">
        <v>256</v>
      </c>
      <c r="C470" t="s">
        <v>451</v>
      </c>
      <c r="D470">
        <v>4546.88</v>
      </c>
    </row>
    <row r="471" spans="1:4">
      <c r="A471">
        <v>1352071</v>
      </c>
      <c r="B471" t="s">
        <v>256</v>
      </c>
      <c r="C471" t="s">
        <v>452</v>
      </c>
      <c r="D471">
        <v>172672.5</v>
      </c>
    </row>
    <row r="472" spans="1:4">
      <c r="A472">
        <v>1451254</v>
      </c>
      <c r="B472" t="s">
        <v>256</v>
      </c>
      <c r="C472" t="s">
        <v>453</v>
      </c>
      <c r="D472">
        <v>3302.14</v>
      </c>
    </row>
    <row r="473" spans="1:4">
      <c r="A473">
        <v>1264144</v>
      </c>
      <c r="B473" t="s">
        <v>256</v>
      </c>
      <c r="C473" t="s">
        <v>454</v>
      </c>
      <c r="D473">
        <v>52264.1</v>
      </c>
    </row>
    <row r="474" spans="1:4">
      <c r="A474">
        <v>1227648</v>
      </c>
      <c r="B474" t="s">
        <v>256</v>
      </c>
      <c r="C474" t="s">
        <v>455</v>
      </c>
      <c r="D474">
        <v>9870.7999999999993</v>
      </c>
    </row>
    <row r="475" spans="1:4">
      <c r="A475">
        <v>1227477</v>
      </c>
      <c r="B475" t="s">
        <v>256</v>
      </c>
      <c r="C475" t="s">
        <v>455</v>
      </c>
      <c r="D475">
        <v>27999.47</v>
      </c>
    </row>
    <row r="476" spans="1:4">
      <c r="A476">
        <v>1227622</v>
      </c>
      <c r="B476" t="s">
        <v>256</v>
      </c>
      <c r="C476" t="s">
        <v>455</v>
      </c>
      <c r="D476">
        <v>53399.839999999997</v>
      </c>
    </row>
    <row r="477" spans="1:4">
      <c r="A477">
        <v>1229537</v>
      </c>
      <c r="B477" t="s">
        <v>256</v>
      </c>
      <c r="C477" t="s">
        <v>455</v>
      </c>
      <c r="D477">
        <v>15618.47</v>
      </c>
    </row>
    <row r="478" spans="1:4">
      <c r="A478">
        <v>1260336</v>
      </c>
      <c r="B478" t="s">
        <v>256</v>
      </c>
      <c r="C478" t="s">
        <v>456</v>
      </c>
      <c r="D478">
        <v>106965.8</v>
      </c>
    </row>
    <row r="479" spans="1:4">
      <c r="A479">
        <v>1446784</v>
      </c>
      <c r="B479" t="s">
        <v>256</v>
      </c>
      <c r="C479" t="s">
        <v>457</v>
      </c>
      <c r="D479">
        <v>14605.37</v>
      </c>
    </row>
    <row r="480" spans="1:4">
      <c r="A480">
        <v>1446487</v>
      </c>
      <c r="B480" t="s">
        <v>256</v>
      </c>
      <c r="C480" t="s">
        <v>458</v>
      </c>
      <c r="D480">
        <v>24236</v>
      </c>
    </row>
    <row r="481" spans="1:4">
      <c r="A481">
        <v>1445637</v>
      </c>
      <c r="B481" t="s">
        <v>256</v>
      </c>
      <c r="C481" t="s">
        <v>459</v>
      </c>
      <c r="D481">
        <v>41737.160000000003</v>
      </c>
    </row>
    <row r="482" spans="1:4">
      <c r="A482">
        <v>1445804</v>
      </c>
      <c r="B482" t="s">
        <v>256</v>
      </c>
      <c r="C482" t="s">
        <v>460</v>
      </c>
      <c r="D482">
        <v>9416.61</v>
      </c>
    </row>
    <row r="483" spans="1:4">
      <c r="A483">
        <v>1446746</v>
      </c>
      <c r="B483" t="s">
        <v>256</v>
      </c>
      <c r="C483" t="s">
        <v>460</v>
      </c>
      <c r="D483">
        <v>3990.84</v>
      </c>
    </row>
    <row r="484" spans="1:4">
      <c r="A484">
        <v>1456660</v>
      </c>
      <c r="B484" t="s">
        <v>256</v>
      </c>
      <c r="C484" t="s">
        <v>461</v>
      </c>
      <c r="D484">
        <v>8368.7999999999993</v>
      </c>
    </row>
    <row r="485" spans="1:4">
      <c r="A485">
        <v>1445987</v>
      </c>
      <c r="B485" t="s">
        <v>256</v>
      </c>
      <c r="C485" t="s">
        <v>462</v>
      </c>
      <c r="D485">
        <v>7681.72</v>
      </c>
    </row>
    <row r="486" spans="1:4">
      <c r="A486">
        <v>1446594</v>
      </c>
      <c r="B486" t="s">
        <v>256</v>
      </c>
      <c r="C486" t="s">
        <v>463</v>
      </c>
      <c r="D486">
        <v>123298</v>
      </c>
    </row>
    <row r="487" spans="1:4">
      <c r="A487">
        <v>1447103</v>
      </c>
      <c r="B487" t="s">
        <v>256</v>
      </c>
      <c r="C487" t="s">
        <v>464</v>
      </c>
      <c r="D487">
        <v>2100</v>
      </c>
    </row>
    <row r="488" spans="1:4">
      <c r="A488">
        <v>1447056</v>
      </c>
      <c r="B488" t="s">
        <v>256</v>
      </c>
      <c r="C488" t="s">
        <v>465</v>
      </c>
      <c r="D488">
        <v>2511.92</v>
      </c>
    </row>
    <row r="489" spans="1:4">
      <c r="A489">
        <v>1447121</v>
      </c>
      <c r="B489" t="s">
        <v>256</v>
      </c>
      <c r="C489" t="s">
        <v>465</v>
      </c>
      <c r="D489">
        <v>11601.1</v>
      </c>
    </row>
    <row r="490" spans="1:4">
      <c r="A490">
        <v>1352676</v>
      </c>
      <c r="B490" t="s">
        <v>256</v>
      </c>
      <c r="C490" t="s">
        <v>466</v>
      </c>
      <c r="D490">
        <v>10906.4</v>
      </c>
    </row>
    <row r="491" spans="1:4">
      <c r="A491">
        <v>1445670</v>
      </c>
      <c r="B491" t="s">
        <v>256</v>
      </c>
      <c r="C491" t="s">
        <v>466</v>
      </c>
      <c r="D491">
        <v>2294.8000000000002</v>
      </c>
    </row>
    <row r="492" spans="1:4">
      <c r="A492">
        <v>1235114</v>
      </c>
      <c r="B492" t="s">
        <v>256</v>
      </c>
      <c r="C492" t="s">
        <v>467</v>
      </c>
      <c r="D492">
        <v>7786.43</v>
      </c>
    </row>
    <row r="493" spans="1:4">
      <c r="A493">
        <v>1239310</v>
      </c>
      <c r="B493" t="s">
        <v>256</v>
      </c>
      <c r="C493" t="s">
        <v>468</v>
      </c>
      <c r="D493">
        <v>51790.38</v>
      </c>
    </row>
    <row r="494" spans="1:4">
      <c r="A494">
        <v>1230156</v>
      </c>
      <c r="B494" t="s">
        <v>469</v>
      </c>
      <c r="C494" t="s">
        <v>470</v>
      </c>
      <c r="D494">
        <v>10556.5</v>
      </c>
    </row>
    <row r="495" spans="1:4">
      <c r="A495">
        <v>1230168</v>
      </c>
      <c r="B495" t="s">
        <v>469</v>
      </c>
      <c r="C495" t="s">
        <v>471</v>
      </c>
      <c r="D495">
        <v>10556.5</v>
      </c>
    </row>
    <row r="496" spans="1:4">
      <c r="A496">
        <v>1230074</v>
      </c>
      <c r="B496" t="s">
        <v>469</v>
      </c>
      <c r="C496" t="s">
        <v>472</v>
      </c>
      <c r="D496">
        <v>17777.259999999998</v>
      </c>
    </row>
    <row r="497" spans="1:4">
      <c r="A497">
        <v>1230060</v>
      </c>
      <c r="B497" t="s">
        <v>469</v>
      </c>
      <c r="C497" t="s">
        <v>473</v>
      </c>
      <c r="D497">
        <v>17777.259999999998</v>
      </c>
    </row>
    <row r="498" spans="1:4">
      <c r="A498">
        <v>1229736</v>
      </c>
      <c r="B498" t="s">
        <v>469</v>
      </c>
      <c r="C498" t="s">
        <v>474</v>
      </c>
      <c r="D498">
        <v>17260.400000000001</v>
      </c>
    </row>
    <row r="499" spans="1:4">
      <c r="A499">
        <v>1228686</v>
      </c>
      <c r="B499" t="s">
        <v>469</v>
      </c>
      <c r="C499" t="s">
        <v>475</v>
      </c>
      <c r="D499">
        <v>12976.1</v>
      </c>
    </row>
    <row r="500" spans="1:4">
      <c r="A500">
        <v>1228710</v>
      </c>
      <c r="B500" t="s">
        <v>469</v>
      </c>
      <c r="C500" t="s">
        <v>476</v>
      </c>
      <c r="D500">
        <v>6288.88</v>
      </c>
    </row>
    <row r="501" spans="1:4">
      <c r="A501">
        <v>1228722</v>
      </c>
      <c r="B501" t="s">
        <v>469</v>
      </c>
      <c r="C501" t="s">
        <v>477</v>
      </c>
      <c r="D501">
        <v>18844.45</v>
      </c>
    </row>
    <row r="502" spans="1:4">
      <c r="A502">
        <v>1228862</v>
      </c>
      <c r="B502" t="s">
        <v>469</v>
      </c>
      <c r="C502" t="s">
        <v>478</v>
      </c>
      <c r="D502">
        <v>16469.8</v>
      </c>
    </row>
    <row r="503" spans="1:4">
      <c r="A503">
        <v>1228875</v>
      </c>
      <c r="B503" t="s">
        <v>469</v>
      </c>
      <c r="C503" t="s">
        <v>479</v>
      </c>
      <c r="D503">
        <v>2544.8000000000002</v>
      </c>
    </row>
    <row r="504" spans="1:4">
      <c r="A504">
        <v>1228888</v>
      </c>
      <c r="B504" t="s">
        <v>469</v>
      </c>
      <c r="C504" t="s">
        <v>480</v>
      </c>
      <c r="D504">
        <v>875.3</v>
      </c>
    </row>
    <row r="505" spans="1:4">
      <c r="A505">
        <v>1228900</v>
      </c>
      <c r="B505" t="s">
        <v>469</v>
      </c>
      <c r="C505" t="s">
        <v>481</v>
      </c>
      <c r="D505">
        <v>4503.8999999999996</v>
      </c>
    </row>
    <row r="506" spans="1:4">
      <c r="A506">
        <v>1228910</v>
      </c>
      <c r="B506" t="s">
        <v>469</v>
      </c>
      <c r="C506" t="s">
        <v>482</v>
      </c>
      <c r="D506">
        <v>3817.2</v>
      </c>
    </row>
    <row r="507" spans="1:4">
      <c r="A507">
        <v>1229643</v>
      </c>
      <c r="B507" t="s">
        <v>469</v>
      </c>
      <c r="C507" t="s">
        <v>483</v>
      </c>
      <c r="D507">
        <v>23419.95</v>
      </c>
    </row>
    <row r="508" spans="1:4">
      <c r="A508">
        <v>1229680</v>
      </c>
      <c r="B508" t="s">
        <v>469</v>
      </c>
      <c r="C508" t="s">
        <v>483</v>
      </c>
      <c r="D508">
        <v>3047.4</v>
      </c>
    </row>
    <row r="509" spans="1:4">
      <c r="A509">
        <v>1229665</v>
      </c>
      <c r="B509" t="s">
        <v>469</v>
      </c>
      <c r="C509" t="s">
        <v>484</v>
      </c>
      <c r="D509">
        <v>45561</v>
      </c>
    </row>
    <row r="510" spans="1:4">
      <c r="A510">
        <v>1229687</v>
      </c>
      <c r="B510" t="s">
        <v>469</v>
      </c>
      <c r="C510" t="s">
        <v>485</v>
      </c>
      <c r="D510">
        <v>7064.9</v>
      </c>
    </row>
    <row r="511" spans="1:4">
      <c r="A511">
        <v>1229698</v>
      </c>
      <c r="B511" t="s">
        <v>469</v>
      </c>
      <c r="C511" t="s">
        <v>486</v>
      </c>
      <c r="D511">
        <v>30301</v>
      </c>
    </row>
    <row r="512" spans="1:4">
      <c r="A512">
        <v>1229718</v>
      </c>
      <c r="B512" t="s">
        <v>469</v>
      </c>
      <c r="C512" t="s">
        <v>487</v>
      </c>
      <c r="D512">
        <v>6333.9</v>
      </c>
    </row>
    <row r="513" spans="1:4">
      <c r="A513">
        <v>1229726</v>
      </c>
      <c r="B513" t="s">
        <v>469</v>
      </c>
      <c r="C513" t="s">
        <v>488</v>
      </c>
      <c r="D513">
        <v>11496</v>
      </c>
    </row>
    <row r="514" spans="1:4">
      <c r="A514">
        <v>1228574</v>
      </c>
      <c r="B514" t="s">
        <v>469</v>
      </c>
      <c r="C514" t="s">
        <v>489</v>
      </c>
      <c r="D514">
        <v>8779.42</v>
      </c>
    </row>
    <row r="515" spans="1:4">
      <c r="A515">
        <v>1228591</v>
      </c>
      <c r="B515" t="s">
        <v>469</v>
      </c>
      <c r="C515" t="s">
        <v>490</v>
      </c>
      <c r="D515">
        <v>1114.26</v>
      </c>
    </row>
    <row r="516" spans="1:4">
      <c r="A516">
        <v>1228599</v>
      </c>
      <c r="B516" t="s">
        <v>469</v>
      </c>
      <c r="C516" t="s">
        <v>491</v>
      </c>
      <c r="D516">
        <v>3103.96</v>
      </c>
    </row>
    <row r="517" spans="1:4">
      <c r="A517">
        <v>1228606</v>
      </c>
      <c r="B517" t="s">
        <v>469</v>
      </c>
      <c r="C517" t="s">
        <v>492</v>
      </c>
      <c r="D517">
        <v>2621.42</v>
      </c>
    </row>
    <row r="518" spans="1:4">
      <c r="A518">
        <v>1228614</v>
      </c>
      <c r="B518" t="s">
        <v>469</v>
      </c>
      <c r="C518" t="s">
        <v>493</v>
      </c>
      <c r="D518">
        <v>10792.8</v>
      </c>
    </row>
    <row r="519" spans="1:4">
      <c r="A519">
        <v>1228620</v>
      </c>
      <c r="B519" t="s">
        <v>469</v>
      </c>
      <c r="C519" t="s">
        <v>493</v>
      </c>
      <c r="D519">
        <v>8701.7999999999993</v>
      </c>
    </row>
    <row r="520" spans="1:4">
      <c r="A520">
        <v>1228628</v>
      </c>
      <c r="B520" t="s">
        <v>469</v>
      </c>
      <c r="C520" t="s">
        <v>493</v>
      </c>
      <c r="D520">
        <v>6816.8</v>
      </c>
    </row>
    <row r="521" spans="1:4">
      <c r="A521">
        <v>1228635</v>
      </c>
      <c r="B521" t="s">
        <v>469</v>
      </c>
      <c r="C521" t="s">
        <v>493</v>
      </c>
      <c r="D521">
        <v>10575.88</v>
      </c>
    </row>
    <row r="522" spans="1:4">
      <c r="A522">
        <v>1228638</v>
      </c>
      <c r="B522" t="s">
        <v>469</v>
      </c>
      <c r="C522" t="s">
        <v>494</v>
      </c>
      <c r="D522">
        <v>13413.25</v>
      </c>
    </row>
    <row r="523" spans="1:4">
      <c r="A523">
        <v>1228663</v>
      </c>
      <c r="B523" t="s">
        <v>469</v>
      </c>
      <c r="C523" t="s">
        <v>494</v>
      </c>
      <c r="D523">
        <v>16126.88</v>
      </c>
    </row>
    <row r="524" spans="1:4">
      <c r="A524">
        <v>1228668</v>
      </c>
      <c r="B524" t="s">
        <v>469</v>
      </c>
      <c r="C524" t="s">
        <v>495</v>
      </c>
      <c r="D524">
        <v>8216.6</v>
      </c>
    </row>
    <row r="525" spans="1:4">
      <c r="A525">
        <v>1445036</v>
      </c>
      <c r="B525" t="s">
        <v>469</v>
      </c>
      <c r="C525" t="s">
        <v>496</v>
      </c>
      <c r="D525">
        <v>36419.24</v>
      </c>
    </row>
    <row r="526" spans="1:4">
      <c r="A526">
        <v>1228845</v>
      </c>
      <c r="B526" t="s">
        <v>469</v>
      </c>
      <c r="C526" t="s">
        <v>497</v>
      </c>
      <c r="D526">
        <v>13886.6</v>
      </c>
    </row>
    <row r="527" spans="1:4">
      <c r="A527">
        <v>1230182</v>
      </c>
      <c r="B527" t="s">
        <v>469</v>
      </c>
      <c r="C527" t="s">
        <v>498</v>
      </c>
      <c r="D527">
        <v>2151.1799999999998</v>
      </c>
    </row>
    <row r="528" spans="1:4">
      <c r="A528">
        <v>1353265</v>
      </c>
      <c r="B528" t="s">
        <v>499</v>
      </c>
      <c r="C528" t="s">
        <v>500</v>
      </c>
      <c r="D528">
        <v>2093.41</v>
      </c>
    </row>
    <row r="529" spans="1:4">
      <c r="A529">
        <v>1352980</v>
      </c>
      <c r="B529" t="s">
        <v>499</v>
      </c>
      <c r="C529" t="s">
        <v>502</v>
      </c>
      <c r="D529">
        <v>21145.37</v>
      </c>
    </row>
    <row r="530" spans="1:4">
      <c r="A530">
        <v>1444723</v>
      </c>
      <c r="B530" t="s">
        <v>499</v>
      </c>
      <c r="C530" t="s">
        <v>503</v>
      </c>
      <c r="D530">
        <v>23963.58</v>
      </c>
    </row>
    <row r="531" spans="1:4">
      <c r="A531">
        <v>1444015</v>
      </c>
      <c r="B531" t="s">
        <v>499</v>
      </c>
      <c r="C531" t="s">
        <v>505</v>
      </c>
      <c r="D531">
        <v>683.35</v>
      </c>
    </row>
    <row r="532" spans="1:4">
      <c r="A532">
        <v>1443995</v>
      </c>
      <c r="B532" t="s">
        <v>499</v>
      </c>
      <c r="C532" t="s">
        <v>506</v>
      </c>
      <c r="D532">
        <v>11955</v>
      </c>
    </row>
    <row r="533" spans="1:4">
      <c r="A533">
        <v>1446321</v>
      </c>
      <c r="B533" t="s">
        <v>499</v>
      </c>
      <c r="C533" t="s">
        <v>507</v>
      </c>
      <c r="D533">
        <v>82702.73</v>
      </c>
    </row>
    <row r="534" spans="1:4">
      <c r="A534">
        <v>1353161</v>
      </c>
      <c r="B534" t="s">
        <v>499</v>
      </c>
      <c r="C534" t="s">
        <v>508</v>
      </c>
      <c r="D534">
        <v>113.71</v>
      </c>
    </row>
    <row r="535" spans="1:4">
      <c r="A535">
        <v>1444059</v>
      </c>
      <c r="B535" t="s">
        <v>499</v>
      </c>
      <c r="C535" t="s">
        <v>509</v>
      </c>
      <c r="D535">
        <v>16404.38</v>
      </c>
    </row>
    <row r="536" spans="1:4">
      <c r="A536">
        <v>1444087</v>
      </c>
      <c r="B536" t="s">
        <v>499</v>
      </c>
      <c r="C536" t="s">
        <v>510</v>
      </c>
      <c r="D536">
        <v>8761.57</v>
      </c>
    </row>
    <row r="537" spans="1:4">
      <c r="A537">
        <v>1444451</v>
      </c>
      <c r="B537" t="s">
        <v>499</v>
      </c>
      <c r="C537" t="s">
        <v>511</v>
      </c>
      <c r="D537">
        <v>241443.59</v>
      </c>
    </row>
    <row r="538" spans="1:4">
      <c r="A538">
        <v>1446368</v>
      </c>
      <c r="B538" t="s">
        <v>499</v>
      </c>
      <c r="C538" t="s">
        <v>512</v>
      </c>
      <c r="D538">
        <v>8693.19</v>
      </c>
    </row>
    <row r="539" spans="1:4">
      <c r="A539">
        <v>1444851</v>
      </c>
      <c r="B539" t="s">
        <v>499</v>
      </c>
      <c r="C539" t="s">
        <v>513</v>
      </c>
      <c r="D539">
        <v>14604.54</v>
      </c>
    </row>
    <row r="540" spans="1:4">
      <c r="A540">
        <v>1444161</v>
      </c>
      <c r="B540" t="s">
        <v>499</v>
      </c>
      <c r="C540" t="s">
        <v>514</v>
      </c>
      <c r="D540">
        <v>1125.97</v>
      </c>
    </row>
    <row r="541" spans="1:4">
      <c r="A541">
        <v>1353068</v>
      </c>
      <c r="B541" t="s">
        <v>499</v>
      </c>
      <c r="C541" t="s">
        <v>515</v>
      </c>
      <c r="D541">
        <v>7621.45</v>
      </c>
    </row>
    <row r="542" spans="1:4">
      <c r="A542">
        <v>1446388</v>
      </c>
      <c r="B542" t="s">
        <v>499</v>
      </c>
      <c r="C542" t="s">
        <v>516</v>
      </c>
      <c r="D542">
        <v>157656.28</v>
      </c>
    </row>
    <row r="543" spans="1:4">
      <c r="A543">
        <v>1444913</v>
      </c>
      <c r="B543" t="s">
        <v>499</v>
      </c>
      <c r="C543" t="s">
        <v>517</v>
      </c>
      <c r="D543">
        <v>2284.1799999999998</v>
      </c>
    </row>
    <row r="544" spans="1:4">
      <c r="A544">
        <v>1444754</v>
      </c>
      <c r="B544" t="s">
        <v>499</v>
      </c>
      <c r="C544" t="s">
        <v>518</v>
      </c>
      <c r="D544">
        <v>11698.32</v>
      </c>
    </row>
    <row r="545" spans="1:4">
      <c r="A545">
        <v>1443728</v>
      </c>
      <c r="B545" t="s">
        <v>499</v>
      </c>
      <c r="C545" t="s">
        <v>519</v>
      </c>
      <c r="D545">
        <v>8607.6</v>
      </c>
    </row>
    <row r="546" spans="1:4">
      <c r="A546">
        <v>1444264</v>
      </c>
      <c r="B546" t="s">
        <v>499</v>
      </c>
      <c r="C546" t="s">
        <v>520</v>
      </c>
      <c r="D546">
        <v>14574.31</v>
      </c>
    </row>
    <row r="547" spans="1:4">
      <c r="A547">
        <v>1444420</v>
      </c>
      <c r="B547" t="s">
        <v>499</v>
      </c>
      <c r="C547" t="s">
        <v>521</v>
      </c>
      <c r="D547">
        <v>15075.15</v>
      </c>
    </row>
    <row r="548" spans="1:4">
      <c r="A548">
        <v>1444108</v>
      </c>
      <c r="B548" t="s">
        <v>499</v>
      </c>
      <c r="C548" t="s">
        <v>522</v>
      </c>
      <c r="D548">
        <v>1722.73</v>
      </c>
    </row>
    <row r="549" spans="1:4">
      <c r="A549">
        <v>1444578</v>
      </c>
      <c r="B549" t="s">
        <v>499</v>
      </c>
      <c r="C549" t="s">
        <v>523</v>
      </c>
      <c r="D549">
        <v>13410.28</v>
      </c>
    </row>
    <row r="550" spans="1:4">
      <c r="A550">
        <v>1446311</v>
      </c>
      <c r="B550" t="s">
        <v>499</v>
      </c>
      <c r="C550" t="s">
        <v>524</v>
      </c>
      <c r="D550">
        <v>13952.49</v>
      </c>
    </row>
    <row r="551" spans="1:4">
      <c r="A551">
        <v>1444337</v>
      </c>
      <c r="B551" t="s">
        <v>499</v>
      </c>
      <c r="C551" t="s">
        <v>525</v>
      </c>
      <c r="D551">
        <v>35263.980000000003</v>
      </c>
    </row>
    <row r="552" spans="1:4">
      <c r="A552">
        <v>1444179</v>
      </c>
      <c r="B552" t="s">
        <v>499</v>
      </c>
      <c r="C552" t="s">
        <v>526</v>
      </c>
      <c r="D552">
        <v>122890.96</v>
      </c>
    </row>
    <row r="553" spans="1:4">
      <c r="A553">
        <v>1444876</v>
      </c>
      <c r="B553" t="s">
        <v>499</v>
      </c>
      <c r="C553" t="s">
        <v>527</v>
      </c>
      <c r="D553">
        <v>11126.47</v>
      </c>
    </row>
    <row r="554" spans="1:4">
      <c r="A554">
        <v>1444034</v>
      </c>
      <c r="B554" t="s">
        <v>499</v>
      </c>
      <c r="C554" t="s">
        <v>528</v>
      </c>
      <c r="D554">
        <v>310.37</v>
      </c>
    </row>
    <row r="555" spans="1:4">
      <c r="A555">
        <v>1446477</v>
      </c>
      <c r="B555" t="s">
        <v>499</v>
      </c>
      <c r="C555" t="s">
        <v>529</v>
      </c>
      <c r="D555">
        <v>459431.11</v>
      </c>
    </row>
    <row r="556" spans="1:4">
      <c r="A556">
        <v>1446421</v>
      </c>
      <c r="B556" t="s">
        <v>499</v>
      </c>
      <c r="C556" t="s">
        <v>530</v>
      </c>
      <c r="D556">
        <v>58884.41</v>
      </c>
    </row>
    <row r="557" spans="1:4">
      <c r="A557">
        <v>1444936</v>
      </c>
      <c r="B557" t="s">
        <v>499</v>
      </c>
      <c r="C557" t="s">
        <v>531</v>
      </c>
      <c r="D557">
        <v>2870.4</v>
      </c>
    </row>
    <row r="558" spans="1:4">
      <c r="A558">
        <v>1353005</v>
      </c>
      <c r="B558" t="s">
        <v>499</v>
      </c>
      <c r="C558" t="s">
        <v>532</v>
      </c>
      <c r="D558">
        <v>463899.07</v>
      </c>
    </row>
    <row r="559" spans="1:4">
      <c r="A559">
        <v>1352208</v>
      </c>
      <c r="B559" t="s">
        <v>499</v>
      </c>
      <c r="C559" t="s">
        <v>533</v>
      </c>
      <c r="D559">
        <v>22604.26</v>
      </c>
    </row>
    <row r="560" spans="1:4">
      <c r="A560">
        <v>1353271</v>
      </c>
      <c r="B560" t="s">
        <v>499</v>
      </c>
      <c r="C560" t="s">
        <v>534</v>
      </c>
      <c r="D560">
        <v>1966.15</v>
      </c>
    </row>
    <row r="561" spans="1:4">
      <c r="A561">
        <v>1273870</v>
      </c>
      <c r="B561" t="s">
        <v>499</v>
      </c>
      <c r="C561" t="s">
        <v>535</v>
      </c>
      <c r="D561">
        <v>2438.8200000000002</v>
      </c>
    </row>
    <row r="562" spans="1:4">
      <c r="A562">
        <v>1353149</v>
      </c>
      <c r="B562" t="s">
        <v>499</v>
      </c>
      <c r="C562" t="s">
        <v>536</v>
      </c>
      <c r="D562">
        <v>5690.58</v>
      </c>
    </row>
    <row r="563" spans="1:4">
      <c r="A563">
        <v>1353096</v>
      </c>
      <c r="B563" t="s">
        <v>499</v>
      </c>
      <c r="C563" t="s">
        <v>537</v>
      </c>
      <c r="D563">
        <v>16282.09</v>
      </c>
    </row>
    <row r="564" spans="1:4">
      <c r="A564">
        <v>1353105</v>
      </c>
      <c r="B564" t="s">
        <v>499</v>
      </c>
      <c r="C564" t="s">
        <v>538</v>
      </c>
      <c r="D564">
        <v>64683.5</v>
      </c>
    </row>
    <row r="565" spans="1:4">
      <c r="A565">
        <v>1353072</v>
      </c>
      <c r="B565" t="s">
        <v>499</v>
      </c>
      <c r="C565" t="s">
        <v>539</v>
      </c>
      <c r="D565">
        <v>22586.2</v>
      </c>
    </row>
    <row r="566" spans="1:4">
      <c r="A566">
        <v>1351702</v>
      </c>
      <c r="B566" t="s">
        <v>499</v>
      </c>
      <c r="C566" t="s">
        <v>540</v>
      </c>
      <c r="D566">
        <v>1704</v>
      </c>
    </row>
    <row r="567" spans="1:4">
      <c r="A567">
        <v>1284723</v>
      </c>
      <c r="B567" t="s">
        <v>499</v>
      </c>
      <c r="C567" t="s">
        <v>541</v>
      </c>
      <c r="D567">
        <v>72393.47</v>
      </c>
    </row>
    <row r="568" spans="1:4">
      <c r="A568">
        <v>1353112</v>
      </c>
      <c r="B568" t="s">
        <v>499</v>
      </c>
      <c r="C568" t="s">
        <v>542</v>
      </c>
      <c r="D568">
        <v>26233.8</v>
      </c>
    </row>
    <row r="569" spans="1:4">
      <c r="A569">
        <v>1444970</v>
      </c>
      <c r="B569" t="s">
        <v>499</v>
      </c>
      <c r="C569" t="s">
        <v>543</v>
      </c>
      <c r="D569">
        <v>1939.2</v>
      </c>
    </row>
    <row r="570" spans="1:4">
      <c r="A570">
        <v>1444992</v>
      </c>
      <c r="B570" t="s">
        <v>499</v>
      </c>
      <c r="C570" t="s">
        <v>544</v>
      </c>
      <c r="D570">
        <v>21325.62</v>
      </c>
    </row>
    <row r="571" spans="1:4">
      <c r="A571">
        <v>1446166</v>
      </c>
      <c r="B571" t="s">
        <v>499</v>
      </c>
      <c r="C571" t="s">
        <v>545</v>
      </c>
      <c r="D571">
        <v>24348.14</v>
      </c>
    </row>
    <row r="572" spans="1:4">
      <c r="A572">
        <v>1446169</v>
      </c>
      <c r="B572" t="s">
        <v>499</v>
      </c>
      <c r="C572" t="s">
        <v>546</v>
      </c>
      <c r="D572">
        <v>2185.8000000000002</v>
      </c>
    </row>
    <row r="573" spans="1:4">
      <c r="A573">
        <v>1353187</v>
      </c>
      <c r="B573" t="s">
        <v>499</v>
      </c>
      <c r="C573" t="s">
        <v>547</v>
      </c>
      <c r="D573">
        <v>14391</v>
      </c>
    </row>
    <row r="574" spans="1:4">
      <c r="A574">
        <v>1352935</v>
      </c>
      <c r="B574" t="s">
        <v>499</v>
      </c>
      <c r="C574" t="s">
        <v>548</v>
      </c>
      <c r="D574">
        <v>33485.949999999997</v>
      </c>
    </row>
    <row r="575" spans="1:4">
      <c r="A575">
        <v>1252804</v>
      </c>
      <c r="B575" t="s">
        <v>499</v>
      </c>
      <c r="C575" t="s">
        <v>549</v>
      </c>
      <c r="D575">
        <v>3590.09</v>
      </c>
    </row>
    <row r="576" spans="1:4">
      <c r="A576">
        <v>1262615</v>
      </c>
      <c r="B576" t="s">
        <v>499</v>
      </c>
      <c r="C576" t="s">
        <v>550</v>
      </c>
      <c r="D576">
        <v>787.68</v>
      </c>
    </row>
    <row r="577" spans="1:4">
      <c r="A577">
        <v>1274061</v>
      </c>
      <c r="B577" t="s">
        <v>499</v>
      </c>
      <c r="C577" t="s">
        <v>551</v>
      </c>
      <c r="D577">
        <v>8533.2000000000007</v>
      </c>
    </row>
    <row r="578" spans="1:4">
      <c r="A578">
        <v>1277636</v>
      </c>
      <c r="B578" t="s">
        <v>499</v>
      </c>
      <c r="C578" t="s">
        <v>552</v>
      </c>
      <c r="D578">
        <v>6552</v>
      </c>
    </row>
    <row r="579" spans="1:4">
      <c r="A579">
        <v>1280036</v>
      </c>
      <c r="B579" t="s">
        <v>499</v>
      </c>
      <c r="C579" t="s">
        <v>552</v>
      </c>
      <c r="D579">
        <v>1365</v>
      </c>
    </row>
    <row r="580" spans="1:4">
      <c r="A580">
        <v>1445967</v>
      </c>
      <c r="B580" t="s">
        <v>499</v>
      </c>
      <c r="C580" t="s">
        <v>553</v>
      </c>
      <c r="D580">
        <v>2391</v>
      </c>
    </row>
    <row r="581" spans="1:4">
      <c r="A581">
        <v>1353162</v>
      </c>
      <c r="B581" t="s">
        <v>499</v>
      </c>
      <c r="C581" t="s">
        <v>554</v>
      </c>
      <c r="D581">
        <v>34817.35</v>
      </c>
    </row>
    <row r="582" spans="1:4">
      <c r="A582">
        <v>1353243</v>
      </c>
      <c r="B582" t="s">
        <v>499</v>
      </c>
      <c r="C582" t="s">
        <v>555</v>
      </c>
      <c r="D582">
        <v>3323963.81</v>
      </c>
    </row>
    <row r="583" spans="1:4">
      <c r="A583">
        <v>1353145</v>
      </c>
      <c r="B583" t="s">
        <v>499</v>
      </c>
      <c r="C583" t="s">
        <v>556</v>
      </c>
      <c r="D583">
        <v>14266.2</v>
      </c>
    </row>
    <row r="584" spans="1:4">
      <c r="A584">
        <v>1446715</v>
      </c>
      <c r="B584" t="s">
        <v>499</v>
      </c>
      <c r="C584" t="s">
        <v>557</v>
      </c>
      <c r="D584">
        <v>1826.65</v>
      </c>
    </row>
    <row r="585" spans="1:4">
      <c r="A585">
        <v>1352725</v>
      </c>
      <c r="B585" t="s">
        <v>499</v>
      </c>
      <c r="C585" t="s">
        <v>558</v>
      </c>
      <c r="D585">
        <v>3108.3</v>
      </c>
    </row>
    <row r="586" spans="1:4">
      <c r="A586">
        <v>1353199</v>
      </c>
      <c r="B586" t="s">
        <v>499</v>
      </c>
      <c r="C586" t="s">
        <v>559</v>
      </c>
      <c r="D586">
        <v>2151.9</v>
      </c>
    </row>
    <row r="587" spans="1:4">
      <c r="A587">
        <v>1351285</v>
      </c>
      <c r="B587" t="s">
        <v>499</v>
      </c>
      <c r="C587" t="s">
        <v>560</v>
      </c>
      <c r="D587">
        <v>11895.18</v>
      </c>
    </row>
    <row r="588" spans="1:4">
      <c r="A588">
        <v>1353052</v>
      </c>
      <c r="B588" t="s">
        <v>499</v>
      </c>
      <c r="C588" t="s">
        <v>561</v>
      </c>
      <c r="D588">
        <v>13064.2</v>
      </c>
    </row>
    <row r="589" spans="1:4">
      <c r="A589">
        <v>1352679</v>
      </c>
      <c r="B589" t="s">
        <v>499</v>
      </c>
      <c r="C589" t="s">
        <v>562</v>
      </c>
      <c r="D589">
        <v>2077.8000000000002</v>
      </c>
    </row>
    <row r="590" spans="1:4">
      <c r="A590">
        <v>1351569</v>
      </c>
      <c r="B590" t="s">
        <v>499</v>
      </c>
      <c r="C590" t="s">
        <v>563</v>
      </c>
      <c r="D590">
        <v>151474.97</v>
      </c>
    </row>
    <row r="591" spans="1:4">
      <c r="A591">
        <v>1351821</v>
      </c>
      <c r="B591" t="s">
        <v>499</v>
      </c>
      <c r="C591" t="s">
        <v>564</v>
      </c>
      <c r="D591">
        <v>190279.15</v>
      </c>
    </row>
    <row r="592" spans="1:4">
      <c r="A592">
        <v>1351917</v>
      </c>
      <c r="B592" t="s">
        <v>499</v>
      </c>
      <c r="C592" t="s">
        <v>565</v>
      </c>
      <c r="D592">
        <v>379364.44</v>
      </c>
    </row>
    <row r="593" spans="1:4">
      <c r="A593">
        <v>1251481</v>
      </c>
      <c r="B593" t="s">
        <v>499</v>
      </c>
      <c r="C593" t="s">
        <v>566</v>
      </c>
      <c r="D593">
        <v>1914.13</v>
      </c>
    </row>
    <row r="594" spans="1:4">
      <c r="A594">
        <v>1252694</v>
      </c>
      <c r="B594" t="s">
        <v>499</v>
      </c>
      <c r="C594" t="s">
        <v>567</v>
      </c>
      <c r="D594">
        <v>1195.5</v>
      </c>
    </row>
    <row r="595" spans="1:4">
      <c r="A595">
        <v>1251283</v>
      </c>
      <c r="B595" t="s">
        <v>499</v>
      </c>
      <c r="C595" t="s">
        <v>568</v>
      </c>
      <c r="D595">
        <v>876.93</v>
      </c>
    </row>
    <row r="596" spans="1:4">
      <c r="A596">
        <v>1445808</v>
      </c>
      <c r="B596" t="s">
        <v>499</v>
      </c>
      <c r="C596" t="s">
        <v>569</v>
      </c>
      <c r="D596">
        <v>2582.2800000000002</v>
      </c>
    </row>
    <row r="597" spans="1:4">
      <c r="A597">
        <v>1251361</v>
      </c>
      <c r="B597" t="s">
        <v>499</v>
      </c>
      <c r="C597" t="s">
        <v>570</v>
      </c>
      <c r="D597">
        <v>6074.88</v>
      </c>
    </row>
    <row r="598" spans="1:4">
      <c r="A598">
        <v>1250928</v>
      </c>
      <c r="B598" t="s">
        <v>499</v>
      </c>
      <c r="C598" t="s">
        <v>571</v>
      </c>
      <c r="D598">
        <v>4435.33</v>
      </c>
    </row>
    <row r="599" spans="1:4">
      <c r="A599">
        <v>1353214</v>
      </c>
      <c r="B599" t="s">
        <v>499</v>
      </c>
      <c r="C599" t="s">
        <v>572</v>
      </c>
      <c r="D599">
        <v>3531238.6</v>
      </c>
    </row>
    <row r="600" spans="1:4">
      <c r="A600">
        <v>1352172</v>
      </c>
      <c r="B600" t="s">
        <v>499</v>
      </c>
      <c r="C600" t="s">
        <v>573</v>
      </c>
      <c r="D600">
        <v>129574.75</v>
      </c>
    </row>
    <row r="601" spans="1:4">
      <c r="A601">
        <v>1353262</v>
      </c>
      <c r="B601" t="s">
        <v>499</v>
      </c>
      <c r="C601" t="s">
        <v>574</v>
      </c>
      <c r="D601">
        <v>3120578.16</v>
      </c>
    </row>
    <row r="602" spans="1:4">
      <c r="A602">
        <v>1446164</v>
      </c>
      <c r="B602" t="s">
        <v>499</v>
      </c>
      <c r="C602" t="s">
        <v>575</v>
      </c>
      <c r="D602">
        <v>1600.33</v>
      </c>
    </row>
    <row r="603" spans="1:4">
      <c r="A603">
        <v>1276297</v>
      </c>
      <c r="B603" t="s">
        <v>499</v>
      </c>
      <c r="C603" t="s">
        <v>576</v>
      </c>
      <c r="D603">
        <v>1674.68</v>
      </c>
    </row>
    <row r="604" spans="1:4">
      <c r="A604">
        <v>1284911</v>
      </c>
      <c r="B604" t="s">
        <v>499</v>
      </c>
      <c r="C604" t="s">
        <v>577</v>
      </c>
      <c r="D604">
        <v>151333.29</v>
      </c>
    </row>
    <row r="605" spans="1:4">
      <c r="A605">
        <v>1283741</v>
      </c>
      <c r="B605" t="s">
        <v>499</v>
      </c>
      <c r="C605" t="s">
        <v>578</v>
      </c>
      <c r="D605">
        <v>5523.21</v>
      </c>
    </row>
    <row r="606" spans="1:4">
      <c r="A606">
        <v>1353218</v>
      </c>
      <c r="B606" t="s">
        <v>499</v>
      </c>
      <c r="C606" t="s">
        <v>579</v>
      </c>
      <c r="D606">
        <v>755.16</v>
      </c>
    </row>
    <row r="607" spans="1:4">
      <c r="A607">
        <v>1353226</v>
      </c>
      <c r="B607" t="s">
        <v>499</v>
      </c>
      <c r="C607" t="s">
        <v>580</v>
      </c>
      <c r="D607">
        <v>12734.24</v>
      </c>
    </row>
    <row r="608" spans="1:4">
      <c r="A608">
        <v>1236128</v>
      </c>
      <c r="B608" t="s">
        <v>499</v>
      </c>
      <c r="C608" t="s">
        <v>581</v>
      </c>
      <c r="D608">
        <v>150.24</v>
      </c>
    </row>
    <row r="609" spans="1:4">
      <c r="A609">
        <v>1445953</v>
      </c>
      <c r="B609" t="s">
        <v>499</v>
      </c>
      <c r="C609" t="s">
        <v>582</v>
      </c>
      <c r="D609">
        <v>334.74</v>
      </c>
    </row>
    <row r="610" spans="1:4">
      <c r="A610">
        <v>1445926</v>
      </c>
      <c r="B610" t="s">
        <v>499</v>
      </c>
      <c r="C610" t="s">
        <v>583</v>
      </c>
      <c r="D610">
        <v>5438.68</v>
      </c>
    </row>
    <row r="611" spans="1:4">
      <c r="A611">
        <v>1445874</v>
      </c>
      <c r="B611" t="s">
        <v>499</v>
      </c>
      <c r="C611" t="s">
        <v>584</v>
      </c>
      <c r="D611">
        <v>1912.8</v>
      </c>
    </row>
    <row r="612" spans="1:4">
      <c r="A612">
        <v>1445892</v>
      </c>
      <c r="B612" t="s">
        <v>499</v>
      </c>
      <c r="C612" t="s">
        <v>585</v>
      </c>
      <c r="D612">
        <v>883.36</v>
      </c>
    </row>
    <row r="613" spans="1:4">
      <c r="A613">
        <v>1445911</v>
      </c>
      <c r="B613" t="s">
        <v>499</v>
      </c>
      <c r="C613" t="s">
        <v>586</v>
      </c>
      <c r="D613">
        <v>1444</v>
      </c>
    </row>
    <row r="614" spans="1:4">
      <c r="A614">
        <v>1445832</v>
      </c>
      <c r="B614" t="s">
        <v>499</v>
      </c>
      <c r="C614" t="s">
        <v>587</v>
      </c>
      <c r="D614">
        <v>3354.9</v>
      </c>
    </row>
    <row r="615" spans="1:4">
      <c r="A615">
        <v>1445859</v>
      </c>
      <c r="B615" t="s">
        <v>499</v>
      </c>
      <c r="C615" t="s">
        <v>588</v>
      </c>
      <c r="D615">
        <v>531.66999999999996</v>
      </c>
    </row>
    <row r="616" spans="1:4">
      <c r="A616">
        <v>1447342</v>
      </c>
      <c r="B616" t="s">
        <v>589</v>
      </c>
      <c r="C616" t="s">
        <v>590</v>
      </c>
      <c r="D616">
        <v>30079.360000000001</v>
      </c>
    </row>
    <row r="617" spans="1:4">
      <c r="A617">
        <v>1447358</v>
      </c>
      <c r="B617" t="s">
        <v>589</v>
      </c>
      <c r="C617" t="s">
        <v>592</v>
      </c>
      <c r="D617">
        <v>96939.11</v>
      </c>
    </row>
    <row r="618" spans="1:4">
      <c r="A618">
        <v>1447205</v>
      </c>
      <c r="B618" t="s">
        <v>589</v>
      </c>
      <c r="C618" t="s">
        <v>593</v>
      </c>
      <c r="D618">
        <v>28029.9</v>
      </c>
    </row>
    <row r="619" spans="1:4">
      <c r="A619">
        <v>1244551</v>
      </c>
      <c r="B619" t="s">
        <v>594</v>
      </c>
      <c r="C619" t="s">
        <v>595</v>
      </c>
      <c r="D619">
        <v>19393.830000000002</v>
      </c>
    </row>
    <row r="620" spans="1:4">
      <c r="A620">
        <v>1244536</v>
      </c>
      <c r="B620" t="s">
        <v>594</v>
      </c>
      <c r="C620" t="s">
        <v>596</v>
      </c>
      <c r="D620">
        <v>4807.68</v>
      </c>
    </row>
    <row r="621" spans="1:4">
      <c r="A621">
        <v>1244563</v>
      </c>
      <c r="B621" t="s">
        <v>594</v>
      </c>
      <c r="C621" t="s">
        <v>597</v>
      </c>
      <c r="D621">
        <v>1434.6</v>
      </c>
    </row>
    <row r="622" spans="1:4">
      <c r="A622">
        <v>1244579</v>
      </c>
      <c r="B622" t="s">
        <v>594</v>
      </c>
      <c r="C622" t="s">
        <v>597</v>
      </c>
      <c r="D622">
        <v>45902.91</v>
      </c>
    </row>
    <row r="623" spans="1:4">
      <c r="A623">
        <v>1244584</v>
      </c>
      <c r="B623" t="s">
        <v>594</v>
      </c>
      <c r="C623" t="s">
        <v>598</v>
      </c>
      <c r="D623">
        <v>28008.83</v>
      </c>
    </row>
    <row r="624" spans="1:4">
      <c r="A624">
        <v>1244597</v>
      </c>
      <c r="B624" t="s">
        <v>594</v>
      </c>
      <c r="C624" t="s">
        <v>599</v>
      </c>
      <c r="D624">
        <v>125409.24</v>
      </c>
    </row>
    <row r="625" spans="1:4">
      <c r="A625">
        <v>1244603</v>
      </c>
      <c r="B625" t="s">
        <v>594</v>
      </c>
      <c r="C625" t="s">
        <v>599</v>
      </c>
      <c r="D625">
        <v>40872</v>
      </c>
    </row>
    <row r="626" spans="1:4">
      <c r="A626">
        <v>1244620</v>
      </c>
      <c r="B626" t="s">
        <v>594</v>
      </c>
      <c r="C626" t="s">
        <v>599</v>
      </c>
      <c r="D626">
        <v>300196.8</v>
      </c>
    </row>
    <row r="627" spans="1:4">
      <c r="A627">
        <v>1244608</v>
      </c>
      <c r="B627" t="s">
        <v>594</v>
      </c>
      <c r="C627" t="s">
        <v>600</v>
      </c>
      <c r="D627">
        <v>77139.58</v>
      </c>
    </row>
    <row r="628" spans="1:4">
      <c r="A628">
        <v>1242614</v>
      </c>
      <c r="B628" t="s">
        <v>601</v>
      </c>
      <c r="C628" t="s">
        <v>602</v>
      </c>
      <c r="D628">
        <v>521.55999999999995</v>
      </c>
    </row>
    <row r="629" spans="1:4">
      <c r="A629">
        <v>1445865</v>
      </c>
      <c r="B629" t="s">
        <v>601</v>
      </c>
      <c r="C629" t="s">
        <v>603</v>
      </c>
      <c r="D629">
        <v>3241.65</v>
      </c>
    </row>
    <row r="630" spans="1:4">
      <c r="A630">
        <v>1242261</v>
      </c>
      <c r="B630" t="s">
        <v>601</v>
      </c>
      <c r="C630" t="s">
        <v>604</v>
      </c>
      <c r="D630">
        <v>6596.51</v>
      </c>
    </row>
    <row r="631" spans="1:4">
      <c r="A631">
        <v>1230476</v>
      </c>
      <c r="B631" t="s">
        <v>601</v>
      </c>
      <c r="C631" t="s">
        <v>605</v>
      </c>
      <c r="D631">
        <v>10793.16</v>
      </c>
    </row>
    <row r="632" spans="1:4">
      <c r="A632">
        <v>1243805</v>
      </c>
      <c r="B632" t="s">
        <v>601</v>
      </c>
      <c r="C632" t="s">
        <v>606</v>
      </c>
      <c r="D632">
        <v>18975</v>
      </c>
    </row>
    <row r="633" spans="1:4">
      <c r="A633">
        <v>1243798</v>
      </c>
      <c r="B633" t="s">
        <v>601</v>
      </c>
      <c r="C633" t="s">
        <v>607</v>
      </c>
      <c r="D633">
        <v>12650</v>
      </c>
    </row>
    <row r="634" spans="1:4">
      <c r="A634">
        <v>1351661</v>
      </c>
      <c r="B634" t="s">
        <v>601</v>
      </c>
      <c r="C634" t="s">
        <v>608</v>
      </c>
      <c r="D634">
        <v>40478.410000000003</v>
      </c>
    </row>
    <row r="635" spans="1:4">
      <c r="A635">
        <v>1230525</v>
      </c>
      <c r="B635" t="s">
        <v>601</v>
      </c>
      <c r="C635" t="s">
        <v>610</v>
      </c>
      <c r="D635">
        <v>495592.03</v>
      </c>
    </row>
    <row r="636" spans="1:4">
      <c r="A636">
        <v>1448245</v>
      </c>
      <c r="B636" t="s">
        <v>601</v>
      </c>
      <c r="C636" t="s">
        <v>611</v>
      </c>
      <c r="D636">
        <v>3091.07</v>
      </c>
    </row>
    <row r="637" spans="1:4">
      <c r="A637">
        <v>1230181</v>
      </c>
      <c r="B637" t="s">
        <v>601</v>
      </c>
      <c r="C637" t="s">
        <v>612</v>
      </c>
      <c r="D637">
        <v>22049.88</v>
      </c>
    </row>
    <row r="638" spans="1:4">
      <c r="A638">
        <v>1445404</v>
      </c>
      <c r="B638" t="s">
        <v>601</v>
      </c>
      <c r="C638" t="s">
        <v>613</v>
      </c>
      <c r="D638">
        <v>4266.6000000000004</v>
      </c>
    </row>
    <row r="639" spans="1:4">
      <c r="A639">
        <v>1240064</v>
      </c>
      <c r="B639" t="s">
        <v>601</v>
      </c>
      <c r="C639" t="s">
        <v>614</v>
      </c>
      <c r="D639">
        <v>10663.66</v>
      </c>
    </row>
    <row r="640" spans="1:4">
      <c r="A640">
        <v>1239990</v>
      </c>
      <c r="B640" t="s">
        <v>601</v>
      </c>
      <c r="C640" t="s">
        <v>615</v>
      </c>
      <c r="D640">
        <v>5213.54</v>
      </c>
    </row>
    <row r="641" spans="1:4">
      <c r="A641">
        <v>1229534</v>
      </c>
      <c r="B641" t="s">
        <v>601</v>
      </c>
      <c r="C641" t="s">
        <v>616</v>
      </c>
      <c r="D641">
        <v>7290.89</v>
      </c>
    </row>
    <row r="642" spans="1:4">
      <c r="A642">
        <v>1448291</v>
      </c>
      <c r="B642" t="s">
        <v>601</v>
      </c>
      <c r="C642" t="s">
        <v>617</v>
      </c>
      <c r="D642">
        <v>16410</v>
      </c>
    </row>
    <row r="643" spans="1:4">
      <c r="A643">
        <v>1444147</v>
      </c>
      <c r="B643" t="s">
        <v>601</v>
      </c>
      <c r="C643" t="s">
        <v>618</v>
      </c>
      <c r="D643">
        <v>1707.9</v>
      </c>
    </row>
    <row r="644" spans="1:4">
      <c r="A644">
        <v>1351558</v>
      </c>
      <c r="B644" t="s">
        <v>601</v>
      </c>
      <c r="C644" t="s">
        <v>619</v>
      </c>
      <c r="D644">
        <v>6826.56</v>
      </c>
    </row>
    <row r="645" spans="1:4">
      <c r="A645">
        <v>1444007</v>
      </c>
      <c r="B645" t="s">
        <v>601</v>
      </c>
      <c r="C645" t="s">
        <v>620</v>
      </c>
      <c r="D645">
        <v>764.17</v>
      </c>
    </row>
    <row r="646" spans="1:4">
      <c r="A646">
        <v>1229289</v>
      </c>
      <c r="B646" t="s">
        <v>601</v>
      </c>
      <c r="C646" t="s">
        <v>621</v>
      </c>
      <c r="D646">
        <v>367318.63</v>
      </c>
    </row>
    <row r="647" spans="1:4">
      <c r="A647">
        <v>1353093</v>
      </c>
      <c r="B647" t="s">
        <v>601</v>
      </c>
      <c r="C647" t="s">
        <v>622</v>
      </c>
      <c r="D647">
        <v>10711.66</v>
      </c>
    </row>
    <row r="648" spans="1:4">
      <c r="A648">
        <v>1230114</v>
      </c>
      <c r="B648" t="s">
        <v>601</v>
      </c>
      <c r="C648" t="s">
        <v>623</v>
      </c>
      <c r="D648">
        <v>23985</v>
      </c>
    </row>
    <row r="649" spans="1:4">
      <c r="A649">
        <v>1229967</v>
      </c>
      <c r="B649" t="s">
        <v>601</v>
      </c>
      <c r="C649" t="s">
        <v>624</v>
      </c>
      <c r="D649">
        <v>84186.03</v>
      </c>
    </row>
    <row r="650" spans="1:4">
      <c r="A650">
        <v>1445799</v>
      </c>
      <c r="B650" t="s">
        <v>601</v>
      </c>
      <c r="C650" t="s">
        <v>625</v>
      </c>
      <c r="D650">
        <v>3930.24</v>
      </c>
    </row>
    <row r="651" spans="1:4">
      <c r="A651">
        <v>1240093</v>
      </c>
      <c r="B651" t="s">
        <v>601</v>
      </c>
      <c r="C651" t="s">
        <v>626</v>
      </c>
      <c r="D651">
        <v>3794.34</v>
      </c>
    </row>
    <row r="652" spans="1:4">
      <c r="A652">
        <v>1242825</v>
      </c>
      <c r="B652" t="s">
        <v>601</v>
      </c>
      <c r="C652" t="s">
        <v>627</v>
      </c>
      <c r="D652">
        <v>6947.71</v>
      </c>
    </row>
    <row r="653" spans="1:4">
      <c r="A653">
        <v>1444632</v>
      </c>
      <c r="B653" t="s">
        <v>601</v>
      </c>
      <c r="C653" t="s">
        <v>628</v>
      </c>
      <c r="D653">
        <v>8413.5300000000007</v>
      </c>
    </row>
    <row r="654" spans="1:4">
      <c r="A654">
        <v>1445702</v>
      </c>
      <c r="B654" t="s">
        <v>601</v>
      </c>
      <c r="C654" t="s">
        <v>629</v>
      </c>
      <c r="D654">
        <v>2559.96</v>
      </c>
    </row>
    <row r="655" spans="1:4">
      <c r="A655">
        <v>1445470</v>
      </c>
      <c r="B655" t="s">
        <v>601</v>
      </c>
      <c r="C655" t="s">
        <v>630</v>
      </c>
      <c r="D655">
        <v>2940.7</v>
      </c>
    </row>
    <row r="656" spans="1:4">
      <c r="A656">
        <v>1443987</v>
      </c>
      <c r="B656" t="s">
        <v>601</v>
      </c>
      <c r="C656" t="s">
        <v>631</v>
      </c>
      <c r="D656">
        <v>835.21</v>
      </c>
    </row>
    <row r="657" spans="1:4">
      <c r="A657">
        <v>1240104</v>
      </c>
      <c r="B657" t="s">
        <v>601</v>
      </c>
      <c r="C657" t="s">
        <v>632</v>
      </c>
      <c r="D657">
        <v>4599.82</v>
      </c>
    </row>
    <row r="658" spans="1:4">
      <c r="A658">
        <v>1242219</v>
      </c>
      <c r="B658" t="s">
        <v>601</v>
      </c>
      <c r="C658" t="s">
        <v>633</v>
      </c>
      <c r="D658">
        <v>23261.98</v>
      </c>
    </row>
    <row r="659" spans="1:4">
      <c r="A659">
        <v>1351131</v>
      </c>
      <c r="B659" t="s">
        <v>601</v>
      </c>
      <c r="C659" t="s">
        <v>634</v>
      </c>
      <c r="D659">
        <v>12799.8</v>
      </c>
    </row>
    <row r="660" spans="1:4">
      <c r="A660">
        <v>1351333</v>
      </c>
      <c r="B660" t="s">
        <v>601</v>
      </c>
      <c r="C660" t="s">
        <v>634</v>
      </c>
      <c r="D660">
        <v>6826.56</v>
      </c>
    </row>
    <row r="661" spans="1:4">
      <c r="A661">
        <v>1351588</v>
      </c>
      <c r="B661" t="s">
        <v>601</v>
      </c>
      <c r="C661" t="s">
        <v>634</v>
      </c>
      <c r="D661">
        <v>6826.56</v>
      </c>
    </row>
    <row r="662" spans="1:4">
      <c r="A662">
        <v>1445735</v>
      </c>
      <c r="B662" t="s">
        <v>601</v>
      </c>
      <c r="C662" t="s">
        <v>634</v>
      </c>
      <c r="D662">
        <v>6826.56</v>
      </c>
    </row>
    <row r="663" spans="1:4">
      <c r="A663">
        <v>1230668</v>
      </c>
      <c r="B663" t="s">
        <v>601</v>
      </c>
      <c r="C663" t="s">
        <v>635</v>
      </c>
      <c r="D663">
        <v>8041.66</v>
      </c>
    </row>
    <row r="664" spans="1:4">
      <c r="A664">
        <v>1445722</v>
      </c>
      <c r="B664" t="s">
        <v>601</v>
      </c>
      <c r="C664" t="s">
        <v>636</v>
      </c>
      <c r="D664">
        <v>6826.56</v>
      </c>
    </row>
    <row r="665" spans="1:4">
      <c r="A665">
        <v>1229664</v>
      </c>
      <c r="B665" t="s">
        <v>601</v>
      </c>
      <c r="C665" t="s">
        <v>637</v>
      </c>
      <c r="D665">
        <v>16543.650000000001</v>
      </c>
    </row>
    <row r="666" spans="1:4">
      <c r="A666">
        <v>1229471</v>
      </c>
      <c r="B666" t="s">
        <v>601</v>
      </c>
      <c r="C666" t="s">
        <v>638</v>
      </c>
      <c r="D666">
        <v>28816.65</v>
      </c>
    </row>
    <row r="667" spans="1:4">
      <c r="A667">
        <v>1229472</v>
      </c>
      <c r="B667" t="s">
        <v>601</v>
      </c>
      <c r="C667" t="s">
        <v>638</v>
      </c>
      <c r="D667">
        <v>273503.15999999997</v>
      </c>
    </row>
    <row r="668" spans="1:4">
      <c r="A668">
        <v>1352178</v>
      </c>
      <c r="B668" t="s">
        <v>601</v>
      </c>
      <c r="C668" t="s">
        <v>638</v>
      </c>
      <c r="D668">
        <v>62727.17</v>
      </c>
    </row>
    <row r="669" spans="1:4">
      <c r="A669">
        <v>1352133</v>
      </c>
      <c r="B669" t="s">
        <v>601</v>
      </c>
      <c r="C669" t="s">
        <v>639</v>
      </c>
      <c r="D669">
        <v>65392.5</v>
      </c>
    </row>
    <row r="670" spans="1:4">
      <c r="A670">
        <v>1228891</v>
      </c>
      <c r="B670" t="s">
        <v>601</v>
      </c>
      <c r="C670" t="s">
        <v>640</v>
      </c>
      <c r="D670">
        <v>9570.44</v>
      </c>
    </row>
    <row r="671" spans="1:4">
      <c r="A671">
        <v>1352107</v>
      </c>
      <c r="B671" t="s">
        <v>601</v>
      </c>
      <c r="C671" t="s">
        <v>640</v>
      </c>
      <c r="D671">
        <v>70105.440000000002</v>
      </c>
    </row>
    <row r="672" spans="1:4">
      <c r="A672">
        <v>1230479</v>
      </c>
      <c r="B672" t="s">
        <v>601</v>
      </c>
      <c r="C672" t="s">
        <v>641</v>
      </c>
      <c r="D672">
        <v>103347.34</v>
      </c>
    </row>
    <row r="673" spans="1:4">
      <c r="A673">
        <v>1229425</v>
      </c>
      <c r="B673" t="s">
        <v>601</v>
      </c>
      <c r="C673" t="s">
        <v>642</v>
      </c>
      <c r="D673">
        <v>97352.57</v>
      </c>
    </row>
    <row r="674" spans="1:4">
      <c r="A674">
        <v>1229430</v>
      </c>
      <c r="B674" t="s">
        <v>601</v>
      </c>
      <c r="C674" t="s">
        <v>642</v>
      </c>
      <c r="D674">
        <v>5406.5</v>
      </c>
    </row>
    <row r="675" spans="1:4">
      <c r="A675">
        <v>1230439</v>
      </c>
      <c r="B675" t="s">
        <v>601</v>
      </c>
      <c r="C675" t="s">
        <v>643</v>
      </c>
      <c r="D675">
        <v>77183.78</v>
      </c>
    </row>
    <row r="676" spans="1:4">
      <c r="A676">
        <v>1230636</v>
      </c>
      <c r="B676" t="s">
        <v>601</v>
      </c>
      <c r="C676" t="s">
        <v>643</v>
      </c>
      <c r="D676">
        <v>52347.22</v>
      </c>
    </row>
    <row r="677" spans="1:4">
      <c r="A677">
        <v>1229713</v>
      </c>
      <c r="B677" t="s">
        <v>601</v>
      </c>
      <c r="C677" t="s">
        <v>644</v>
      </c>
      <c r="D677">
        <v>23950.5</v>
      </c>
    </row>
    <row r="678" spans="1:4">
      <c r="A678">
        <v>1230611</v>
      </c>
      <c r="B678" t="s">
        <v>601</v>
      </c>
      <c r="C678" t="s">
        <v>645</v>
      </c>
      <c r="D678">
        <v>84529.1</v>
      </c>
    </row>
    <row r="679" spans="1:4">
      <c r="A679">
        <v>1229816</v>
      </c>
      <c r="B679" t="s">
        <v>601</v>
      </c>
      <c r="C679" t="s">
        <v>646</v>
      </c>
      <c r="D679">
        <v>40482.480000000003</v>
      </c>
    </row>
    <row r="680" spans="1:4">
      <c r="A680">
        <v>1226013</v>
      </c>
      <c r="B680" t="s">
        <v>601</v>
      </c>
      <c r="C680" t="s">
        <v>647</v>
      </c>
      <c r="D680">
        <v>187990.35</v>
      </c>
    </row>
    <row r="681" spans="1:4">
      <c r="A681">
        <v>1227885</v>
      </c>
      <c r="B681" t="s">
        <v>601</v>
      </c>
      <c r="C681" t="s">
        <v>647</v>
      </c>
      <c r="D681">
        <v>68462.31</v>
      </c>
    </row>
    <row r="682" spans="1:4">
      <c r="A682">
        <v>1227889</v>
      </c>
      <c r="B682" t="s">
        <v>601</v>
      </c>
      <c r="C682" t="s">
        <v>647</v>
      </c>
      <c r="D682">
        <v>180790.93</v>
      </c>
    </row>
    <row r="683" spans="1:4">
      <c r="A683">
        <v>1229628</v>
      </c>
      <c r="B683" t="s">
        <v>601</v>
      </c>
      <c r="C683" t="s">
        <v>647</v>
      </c>
      <c r="D683">
        <v>72998.06</v>
      </c>
    </row>
    <row r="684" spans="1:4">
      <c r="A684">
        <v>1229852</v>
      </c>
      <c r="B684" t="s">
        <v>601</v>
      </c>
      <c r="C684" t="s">
        <v>647</v>
      </c>
      <c r="D684">
        <v>6382.05</v>
      </c>
    </row>
    <row r="685" spans="1:4">
      <c r="A685">
        <v>1230154</v>
      </c>
      <c r="B685" t="s">
        <v>601</v>
      </c>
      <c r="C685" t="s">
        <v>647</v>
      </c>
      <c r="D685">
        <v>94135.94</v>
      </c>
    </row>
    <row r="686" spans="1:4">
      <c r="A686">
        <v>1230188</v>
      </c>
      <c r="B686" t="s">
        <v>601</v>
      </c>
      <c r="C686" t="s">
        <v>647</v>
      </c>
      <c r="D686">
        <v>116699.85</v>
      </c>
    </row>
    <row r="687" spans="1:4">
      <c r="A687">
        <v>1229002</v>
      </c>
      <c r="B687" t="s">
        <v>601</v>
      </c>
      <c r="C687" t="s">
        <v>648</v>
      </c>
      <c r="D687">
        <v>20423.78</v>
      </c>
    </row>
    <row r="688" spans="1:4">
      <c r="A688">
        <v>1229331</v>
      </c>
      <c r="B688" t="s">
        <v>601</v>
      </c>
      <c r="C688" t="s">
        <v>648</v>
      </c>
      <c r="D688">
        <v>5495.05</v>
      </c>
    </row>
    <row r="689" spans="1:4">
      <c r="A689">
        <v>1229339</v>
      </c>
      <c r="B689" t="s">
        <v>601</v>
      </c>
      <c r="C689" t="s">
        <v>648</v>
      </c>
      <c r="D689">
        <v>29341.25</v>
      </c>
    </row>
    <row r="690" spans="1:4">
      <c r="A690">
        <v>1229343</v>
      </c>
      <c r="B690" t="s">
        <v>601</v>
      </c>
      <c r="C690" t="s">
        <v>649</v>
      </c>
      <c r="D690">
        <v>14996.83</v>
      </c>
    </row>
    <row r="691" spans="1:4">
      <c r="A691">
        <v>1229433</v>
      </c>
      <c r="B691" t="s">
        <v>601</v>
      </c>
      <c r="C691" t="s">
        <v>650</v>
      </c>
      <c r="D691">
        <v>4110.58</v>
      </c>
    </row>
    <row r="692" spans="1:4">
      <c r="A692">
        <v>1228918</v>
      </c>
      <c r="B692" t="s">
        <v>601</v>
      </c>
      <c r="C692" t="s">
        <v>651</v>
      </c>
      <c r="D692">
        <v>18906.759999999998</v>
      </c>
    </row>
    <row r="693" spans="1:4">
      <c r="A693">
        <v>1229405</v>
      </c>
      <c r="B693" t="s">
        <v>601</v>
      </c>
      <c r="C693" t="s">
        <v>651</v>
      </c>
      <c r="D693">
        <v>37682.639999999999</v>
      </c>
    </row>
    <row r="694" spans="1:4">
      <c r="A694">
        <v>1228990</v>
      </c>
      <c r="B694" t="s">
        <v>601</v>
      </c>
      <c r="C694" t="s">
        <v>652</v>
      </c>
      <c r="D694">
        <v>9807.14</v>
      </c>
    </row>
    <row r="695" spans="1:4">
      <c r="A695">
        <v>1230200</v>
      </c>
      <c r="B695" t="s">
        <v>601</v>
      </c>
      <c r="C695" t="s">
        <v>653</v>
      </c>
      <c r="D695">
        <v>117820.58</v>
      </c>
    </row>
    <row r="696" spans="1:4">
      <c r="A696">
        <v>1227891</v>
      </c>
      <c r="B696" t="s">
        <v>601</v>
      </c>
      <c r="C696" t="s">
        <v>654</v>
      </c>
      <c r="D696">
        <v>83833.63</v>
      </c>
    </row>
    <row r="697" spans="1:4">
      <c r="A697">
        <v>1227894</v>
      </c>
      <c r="B697" t="s">
        <v>601</v>
      </c>
      <c r="C697" t="s">
        <v>654</v>
      </c>
      <c r="D697">
        <v>3401.05</v>
      </c>
    </row>
    <row r="698" spans="1:4">
      <c r="A698">
        <v>1227895</v>
      </c>
      <c r="B698" t="s">
        <v>601</v>
      </c>
      <c r="C698" t="s">
        <v>654</v>
      </c>
      <c r="D698">
        <v>40914.21</v>
      </c>
    </row>
    <row r="699" spans="1:4">
      <c r="A699">
        <v>1229226</v>
      </c>
      <c r="B699" t="s">
        <v>601</v>
      </c>
      <c r="C699" t="s">
        <v>654</v>
      </c>
      <c r="D699">
        <v>4723.41</v>
      </c>
    </row>
    <row r="700" spans="1:4">
      <c r="A700">
        <v>1229254</v>
      </c>
      <c r="B700" t="s">
        <v>601</v>
      </c>
      <c r="C700" t="s">
        <v>654</v>
      </c>
      <c r="D700">
        <v>2061.67</v>
      </c>
    </row>
    <row r="701" spans="1:4">
      <c r="A701">
        <v>1229262</v>
      </c>
      <c r="B701" t="s">
        <v>601</v>
      </c>
      <c r="C701" t="s">
        <v>654</v>
      </c>
      <c r="D701">
        <v>12717.34</v>
      </c>
    </row>
    <row r="702" spans="1:4">
      <c r="A702">
        <v>1229271</v>
      </c>
      <c r="B702" t="s">
        <v>601</v>
      </c>
      <c r="C702" t="s">
        <v>654</v>
      </c>
      <c r="D702">
        <v>28937.89</v>
      </c>
    </row>
    <row r="703" spans="1:4">
      <c r="A703">
        <v>1229377</v>
      </c>
      <c r="B703" t="s">
        <v>601</v>
      </c>
      <c r="C703" t="s">
        <v>654</v>
      </c>
      <c r="D703">
        <v>1935</v>
      </c>
    </row>
    <row r="704" spans="1:4">
      <c r="A704">
        <v>1227899</v>
      </c>
      <c r="B704" t="s">
        <v>601</v>
      </c>
      <c r="C704" t="s">
        <v>655</v>
      </c>
      <c r="D704">
        <v>22091.7</v>
      </c>
    </row>
    <row r="705" spans="1:4">
      <c r="A705">
        <v>1228828</v>
      </c>
      <c r="B705" t="s">
        <v>601</v>
      </c>
      <c r="C705" t="s">
        <v>655</v>
      </c>
      <c r="D705">
        <v>12287.72</v>
      </c>
    </row>
    <row r="706" spans="1:4">
      <c r="A706">
        <v>1229372</v>
      </c>
      <c r="B706" t="s">
        <v>601</v>
      </c>
      <c r="C706" t="s">
        <v>655</v>
      </c>
      <c r="D706">
        <v>8056.58</v>
      </c>
    </row>
    <row r="707" spans="1:4">
      <c r="A707">
        <v>1229861</v>
      </c>
      <c r="B707" t="s">
        <v>601</v>
      </c>
      <c r="C707" t="s">
        <v>655</v>
      </c>
      <c r="D707">
        <v>76122.03</v>
      </c>
    </row>
    <row r="708" spans="1:4">
      <c r="A708">
        <v>1230498</v>
      </c>
      <c r="B708" t="s">
        <v>601</v>
      </c>
      <c r="C708" t="s">
        <v>655</v>
      </c>
      <c r="D708">
        <v>10282.86</v>
      </c>
    </row>
    <row r="709" spans="1:4">
      <c r="A709">
        <v>1352025</v>
      </c>
      <c r="B709" t="s">
        <v>601</v>
      </c>
      <c r="C709" t="s">
        <v>655</v>
      </c>
      <c r="D709">
        <v>26749.24</v>
      </c>
    </row>
    <row r="710" spans="1:4">
      <c r="A710">
        <v>1444761</v>
      </c>
      <c r="B710" t="s">
        <v>601</v>
      </c>
      <c r="C710" t="s">
        <v>655</v>
      </c>
      <c r="D710">
        <v>125634.78</v>
      </c>
    </row>
    <row r="711" spans="1:4">
      <c r="A711">
        <v>1444799</v>
      </c>
      <c r="B711" t="s">
        <v>601</v>
      </c>
      <c r="C711" t="s">
        <v>655</v>
      </c>
      <c r="D711">
        <v>125130.56</v>
      </c>
    </row>
    <row r="712" spans="1:4">
      <c r="A712">
        <v>1444855</v>
      </c>
      <c r="B712" t="s">
        <v>601</v>
      </c>
      <c r="C712" t="s">
        <v>655</v>
      </c>
      <c r="D712">
        <v>19269.45</v>
      </c>
    </row>
    <row r="713" spans="1:4">
      <c r="A713">
        <v>1229009</v>
      </c>
      <c r="B713" t="s">
        <v>601</v>
      </c>
      <c r="C713" t="s">
        <v>656</v>
      </c>
      <c r="D713">
        <v>46072.36</v>
      </c>
    </row>
    <row r="714" spans="1:4">
      <c r="A714">
        <v>1229213</v>
      </c>
      <c r="B714" t="s">
        <v>601</v>
      </c>
      <c r="C714" t="s">
        <v>656</v>
      </c>
      <c r="D714">
        <v>49376.94</v>
      </c>
    </row>
    <row r="715" spans="1:4">
      <c r="A715">
        <v>1229409</v>
      </c>
      <c r="B715" t="s">
        <v>601</v>
      </c>
      <c r="C715" t="s">
        <v>656</v>
      </c>
      <c r="D715">
        <v>18473.25</v>
      </c>
    </row>
    <row r="716" spans="1:4">
      <c r="A716">
        <v>1229414</v>
      </c>
      <c r="B716" t="s">
        <v>601</v>
      </c>
      <c r="C716" t="s">
        <v>656</v>
      </c>
      <c r="D716">
        <v>10846.43</v>
      </c>
    </row>
    <row r="717" spans="1:4">
      <c r="A717">
        <v>1229417</v>
      </c>
      <c r="B717" t="s">
        <v>601</v>
      </c>
      <c r="C717" t="s">
        <v>656</v>
      </c>
      <c r="D717">
        <v>10846.43</v>
      </c>
    </row>
    <row r="718" spans="1:4">
      <c r="A718">
        <v>1229368</v>
      </c>
      <c r="B718" t="s">
        <v>601</v>
      </c>
      <c r="C718" t="s">
        <v>657</v>
      </c>
      <c r="D718">
        <v>56257.95</v>
      </c>
    </row>
    <row r="719" spans="1:4">
      <c r="A719">
        <v>1229686</v>
      </c>
      <c r="B719" t="s">
        <v>601</v>
      </c>
      <c r="C719" t="s">
        <v>658</v>
      </c>
      <c r="D719">
        <v>13843.1</v>
      </c>
    </row>
    <row r="720" spans="1:4">
      <c r="A720">
        <v>1229674</v>
      </c>
      <c r="B720" t="s">
        <v>601</v>
      </c>
      <c r="C720" t="s">
        <v>659</v>
      </c>
      <c r="D720">
        <v>7131.06</v>
      </c>
    </row>
    <row r="721" spans="1:4">
      <c r="A721">
        <v>1229723</v>
      </c>
      <c r="B721" t="s">
        <v>601</v>
      </c>
      <c r="C721" t="s">
        <v>660</v>
      </c>
      <c r="D721">
        <v>10891.4</v>
      </c>
    </row>
    <row r="722" spans="1:4">
      <c r="A722">
        <v>1229294</v>
      </c>
      <c r="B722" t="s">
        <v>601</v>
      </c>
      <c r="C722" t="s">
        <v>661</v>
      </c>
      <c r="D722">
        <v>168526.2</v>
      </c>
    </row>
    <row r="723" spans="1:4">
      <c r="A723">
        <v>1229776</v>
      </c>
      <c r="B723" t="s">
        <v>601</v>
      </c>
      <c r="C723" t="s">
        <v>662</v>
      </c>
      <c r="D723">
        <v>5614.72</v>
      </c>
    </row>
    <row r="724" spans="1:4">
      <c r="A724">
        <v>1229738</v>
      </c>
      <c r="B724" t="s">
        <v>601</v>
      </c>
      <c r="C724" t="s">
        <v>663</v>
      </c>
      <c r="D724">
        <v>2983.62</v>
      </c>
    </row>
    <row r="725" spans="1:4">
      <c r="A725">
        <v>1352046</v>
      </c>
      <c r="B725" t="s">
        <v>601</v>
      </c>
      <c r="C725" t="s">
        <v>664</v>
      </c>
      <c r="D725">
        <v>43589.42</v>
      </c>
    </row>
    <row r="726" spans="1:4">
      <c r="A726">
        <v>1228082</v>
      </c>
      <c r="B726" t="s">
        <v>601</v>
      </c>
      <c r="C726" t="s">
        <v>665</v>
      </c>
      <c r="D726">
        <v>15818.83</v>
      </c>
    </row>
    <row r="727" spans="1:4">
      <c r="A727">
        <v>1445088</v>
      </c>
      <c r="B727" t="s">
        <v>601</v>
      </c>
      <c r="C727" t="s">
        <v>665</v>
      </c>
      <c r="D727">
        <v>24879.67</v>
      </c>
    </row>
    <row r="728" spans="1:4">
      <c r="A728">
        <v>1227866</v>
      </c>
      <c r="B728" t="s">
        <v>601</v>
      </c>
      <c r="C728" t="s">
        <v>666</v>
      </c>
      <c r="D728">
        <v>116294.93</v>
      </c>
    </row>
    <row r="729" spans="1:4">
      <c r="A729">
        <v>1228809</v>
      </c>
      <c r="B729" t="s">
        <v>601</v>
      </c>
      <c r="C729" t="s">
        <v>666</v>
      </c>
      <c r="D729">
        <v>9887.0400000000009</v>
      </c>
    </row>
    <row r="730" spans="1:4">
      <c r="A730">
        <v>1228016</v>
      </c>
      <c r="B730" t="s">
        <v>601</v>
      </c>
      <c r="C730" t="s">
        <v>667</v>
      </c>
      <c r="D730">
        <v>7111.32</v>
      </c>
    </row>
    <row r="731" spans="1:4">
      <c r="A731">
        <v>1228023</v>
      </c>
      <c r="B731" t="s">
        <v>601</v>
      </c>
      <c r="C731" t="s">
        <v>667</v>
      </c>
      <c r="D731">
        <v>13910.99</v>
      </c>
    </row>
    <row r="732" spans="1:4">
      <c r="A732">
        <v>1228052</v>
      </c>
      <c r="B732" t="s">
        <v>601</v>
      </c>
      <c r="C732" t="s">
        <v>667</v>
      </c>
      <c r="D732">
        <v>29280.43</v>
      </c>
    </row>
    <row r="733" spans="1:4">
      <c r="A733">
        <v>1228062</v>
      </c>
      <c r="B733" t="s">
        <v>601</v>
      </c>
      <c r="C733" t="s">
        <v>667</v>
      </c>
      <c r="D733">
        <v>39385.96</v>
      </c>
    </row>
    <row r="734" spans="1:4">
      <c r="A734">
        <v>1227846</v>
      </c>
      <c r="B734" t="s">
        <v>601</v>
      </c>
      <c r="C734" t="s">
        <v>668</v>
      </c>
      <c r="D734">
        <v>103561.47</v>
      </c>
    </row>
    <row r="735" spans="1:4">
      <c r="A735">
        <v>1227855</v>
      </c>
      <c r="B735" t="s">
        <v>601</v>
      </c>
      <c r="C735" t="s">
        <v>668</v>
      </c>
      <c r="D735">
        <v>29436.05</v>
      </c>
    </row>
    <row r="736" spans="1:4">
      <c r="A736">
        <v>1227860</v>
      </c>
      <c r="B736" t="s">
        <v>601</v>
      </c>
      <c r="C736" t="s">
        <v>668</v>
      </c>
      <c r="D736">
        <v>67033.89</v>
      </c>
    </row>
    <row r="737" spans="1:4">
      <c r="A737">
        <v>1227871</v>
      </c>
      <c r="B737" t="s">
        <v>601</v>
      </c>
      <c r="C737" t="s">
        <v>669</v>
      </c>
      <c r="D737">
        <v>29138.85</v>
      </c>
    </row>
    <row r="738" spans="1:4">
      <c r="A738">
        <v>1230440</v>
      </c>
      <c r="B738" t="s">
        <v>601</v>
      </c>
      <c r="C738" t="s">
        <v>669</v>
      </c>
      <c r="D738">
        <v>358641.84</v>
      </c>
    </row>
    <row r="739" spans="1:4">
      <c r="A739">
        <v>1242200</v>
      </c>
      <c r="B739" t="s">
        <v>601</v>
      </c>
      <c r="C739" t="s">
        <v>669</v>
      </c>
      <c r="D739">
        <v>777.67</v>
      </c>
    </row>
    <row r="740" spans="1:4">
      <c r="A740">
        <v>1352064</v>
      </c>
      <c r="B740" t="s">
        <v>601</v>
      </c>
      <c r="C740" t="s">
        <v>669</v>
      </c>
      <c r="D740">
        <v>37930.080000000002</v>
      </c>
    </row>
    <row r="741" spans="1:4">
      <c r="A741">
        <v>1229423</v>
      </c>
      <c r="B741" t="s">
        <v>601</v>
      </c>
      <c r="C741" t="s">
        <v>670</v>
      </c>
      <c r="D741">
        <v>38819.4</v>
      </c>
    </row>
    <row r="742" spans="1:4">
      <c r="A742">
        <v>1228841</v>
      </c>
      <c r="B742" t="s">
        <v>601</v>
      </c>
      <c r="C742" t="s">
        <v>671</v>
      </c>
      <c r="D742">
        <v>27953.31</v>
      </c>
    </row>
    <row r="743" spans="1:4">
      <c r="A743">
        <v>1230217</v>
      </c>
      <c r="B743" t="s">
        <v>601</v>
      </c>
      <c r="C743" t="s">
        <v>671</v>
      </c>
      <c r="D743">
        <v>16236.62</v>
      </c>
    </row>
    <row r="744" spans="1:4">
      <c r="A744">
        <v>1229380</v>
      </c>
      <c r="B744" t="s">
        <v>601</v>
      </c>
      <c r="C744" t="s">
        <v>672</v>
      </c>
      <c r="D744">
        <v>189497.29</v>
      </c>
    </row>
    <row r="745" spans="1:4">
      <c r="A745">
        <v>1229401</v>
      </c>
      <c r="B745" t="s">
        <v>601</v>
      </c>
      <c r="C745" t="s">
        <v>672</v>
      </c>
      <c r="D745">
        <v>75410.710000000006</v>
      </c>
    </row>
    <row r="746" spans="1:4">
      <c r="A746">
        <v>1229410</v>
      </c>
      <c r="B746" t="s">
        <v>601</v>
      </c>
      <c r="C746" t="s">
        <v>672</v>
      </c>
      <c r="D746">
        <v>125409.35</v>
      </c>
    </row>
    <row r="747" spans="1:4">
      <c r="A747">
        <v>1229415</v>
      </c>
      <c r="B747" t="s">
        <v>601</v>
      </c>
      <c r="C747" t="s">
        <v>672</v>
      </c>
      <c r="D747">
        <v>1373.01</v>
      </c>
    </row>
    <row r="748" spans="1:4">
      <c r="A748">
        <v>1229419</v>
      </c>
      <c r="B748" t="s">
        <v>601</v>
      </c>
      <c r="C748" t="s">
        <v>672</v>
      </c>
      <c r="D748">
        <v>37367.519999999997</v>
      </c>
    </row>
    <row r="749" spans="1:4">
      <c r="A749">
        <v>1228859</v>
      </c>
      <c r="B749" t="s">
        <v>601</v>
      </c>
      <c r="C749" t="s">
        <v>673</v>
      </c>
      <c r="D749">
        <v>43419.72</v>
      </c>
    </row>
    <row r="750" spans="1:4">
      <c r="A750">
        <v>1228872</v>
      </c>
      <c r="B750" t="s">
        <v>601</v>
      </c>
      <c r="C750" t="s">
        <v>673</v>
      </c>
      <c r="D750">
        <v>33252.75</v>
      </c>
    </row>
    <row r="751" spans="1:4">
      <c r="A751">
        <v>1229444</v>
      </c>
      <c r="B751" t="s">
        <v>601</v>
      </c>
      <c r="C751" t="s">
        <v>674</v>
      </c>
      <c r="D751">
        <v>82500.86</v>
      </c>
    </row>
    <row r="752" spans="1:4">
      <c r="A752">
        <v>1227896</v>
      </c>
      <c r="B752" t="s">
        <v>601</v>
      </c>
      <c r="C752" t="s">
        <v>675</v>
      </c>
      <c r="D752">
        <v>22421.55</v>
      </c>
    </row>
    <row r="753" spans="1:4">
      <c r="A753">
        <v>1229420</v>
      </c>
      <c r="B753" t="s">
        <v>601</v>
      </c>
      <c r="C753" t="s">
        <v>676</v>
      </c>
      <c r="D753">
        <v>11830.69</v>
      </c>
    </row>
    <row r="754" spans="1:4">
      <c r="A754">
        <v>1229424</v>
      </c>
      <c r="B754" t="s">
        <v>601</v>
      </c>
      <c r="C754" t="s">
        <v>676</v>
      </c>
      <c r="D754">
        <v>1672.73</v>
      </c>
    </row>
    <row r="755" spans="1:4">
      <c r="A755">
        <v>1229426</v>
      </c>
      <c r="B755" t="s">
        <v>601</v>
      </c>
      <c r="C755" t="s">
        <v>676</v>
      </c>
      <c r="D755">
        <v>115167.79</v>
      </c>
    </row>
    <row r="756" spans="1:4">
      <c r="A756">
        <v>1229462</v>
      </c>
      <c r="B756" t="s">
        <v>601</v>
      </c>
      <c r="C756" t="s">
        <v>676</v>
      </c>
      <c r="D756">
        <v>70299.929999999993</v>
      </c>
    </row>
    <row r="757" spans="1:4">
      <c r="A757">
        <v>1229466</v>
      </c>
      <c r="B757" t="s">
        <v>601</v>
      </c>
      <c r="C757" t="s">
        <v>676</v>
      </c>
      <c r="D757">
        <v>105988.62</v>
      </c>
    </row>
    <row r="758" spans="1:4">
      <c r="A758">
        <v>1229468</v>
      </c>
      <c r="B758" t="s">
        <v>601</v>
      </c>
      <c r="C758" t="s">
        <v>676</v>
      </c>
      <c r="D758">
        <v>136901.51</v>
      </c>
    </row>
    <row r="759" spans="1:4">
      <c r="A759">
        <v>1230672</v>
      </c>
      <c r="B759" t="s">
        <v>601</v>
      </c>
      <c r="C759" t="s">
        <v>677</v>
      </c>
      <c r="D759">
        <v>76122.03</v>
      </c>
    </row>
    <row r="760" spans="1:4">
      <c r="A760">
        <v>1450637</v>
      </c>
      <c r="B760" t="s">
        <v>601</v>
      </c>
      <c r="C760" t="s">
        <v>678</v>
      </c>
      <c r="D760">
        <v>25214.38</v>
      </c>
    </row>
    <row r="761" spans="1:4">
      <c r="A761">
        <v>1450699</v>
      </c>
      <c r="B761" t="s">
        <v>601</v>
      </c>
      <c r="C761" t="s">
        <v>679</v>
      </c>
      <c r="D761">
        <v>25715.01</v>
      </c>
    </row>
    <row r="762" spans="1:4">
      <c r="A762">
        <v>1450675</v>
      </c>
      <c r="B762" t="s">
        <v>601</v>
      </c>
      <c r="C762" t="s">
        <v>680</v>
      </c>
      <c r="D762">
        <v>14944.43</v>
      </c>
    </row>
    <row r="763" spans="1:4">
      <c r="A763">
        <v>1228949</v>
      </c>
      <c r="B763" t="s">
        <v>601</v>
      </c>
      <c r="C763" t="s">
        <v>681</v>
      </c>
      <c r="D763">
        <v>63250</v>
      </c>
    </row>
    <row r="764" spans="1:4">
      <c r="A764">
        <v>1229805</v>
      </c>
      <c r="B764" t="s">
        <v>601</v>
      </c>
      <c r="C764" t="s">
        <v>682</v>
      </c>
      <c r="D764">
        <v>3899.98</v>
      </c>
    </row>
    <row r="765" spans="1:4">
      <c r="A765">
        <v>1229381</v>
      </c>
      <c r="B765" t="s">
        <v>601</v>
      </c>
      <c r="C765" t="s">
        <v>683</v>
      </c>
      <c r="D765">
        <v>220828.21</v>
      </c>
    </row>
    <row r="766" spans="1:4">
      <c r="A766">
        <v>1229402</v>
      </c>
      <c r="B766" t="s">
        <v>601</v>
      </c>
      <c r="C766" t="s">
        <v>683</v>
      </c>
      <c r="D766">
        <v>3375.81</v>
      </c>
    </row>
    <row r="767" spans="1:4">
      <c r="A767">
        <v>1229763</v>
      </c>
      <c r="B767" t="s">
        <v>601</v>
      </c>
      <c r="C767" t="s">
        <v>684</v>
      </c>
      <c r="D767">
        <v>819.96</v>
      </c>
    </row>
    <row r="768" spans="1:4">
      <c r="A768">
        <v>1229772</v>
      </c>
      <c r="B768" t="s">
        <v>601</v>
      </c>
      <c r="C768" t="s">
        <v>685</v>
      </c>
      <c r="D768">
        <v>3343.63</v>
      </c>
    </row>
    <row r="769" spans="1:4">
      <c r="A769">
        <v>1228960</v>
      </c>
      <c r="B769" t="s">
        <v>601</v>
      </c>
      <c r="C769" t="s">
        <v>686</v>
      </c>
      <c r="D769">
        <v>1602.55</v>
      </c>
    </row>
    <row r="770" spans="1:4">
      <c r="A770">
        <v>1229412</v>
      </c>
      <c r="B770" t="s">
        <v>601</v>
      </c>
      <c r="C770" t="s">
        <v>687</v>
      </c>
      <c r="D770">
        <v>2882.62</v>
      </c>
    </row>
    <row r="771" spans="1:4">
      <c r="A771">
        <v>1230680</v>
      </c>
      <c r="B771" t="s">
        <v>601</v>
      </c>
      <c r="C771" t="s">
        <v>688</v>
      </c>
      <c r="D771">
        <v>85977.03</v>
      </c>
    </row>
    <row r="772" spans="1:4">
      <c r="A772">
        <v>1229796</v>
      </c>
      <c r="B772" t="s">
        <v>601</v>
      </c>
      <c r="C772" t="s">
        <v>689</v>
      </c>
      <c r="D772">
        <v>2586.8200000000002</v>
      </c>
    </row>
    <row r="773" spans="1:4">
      <c r="A773">
        <v>1229784</v>
      </c>
      <c r="B773" t="s">
        <v>601</v>
      </c>
      <c r="C773" t="s">
        <v>690</v>
      </c>
      <c r="D773">
        <v>5195.2</v>
      </c>
    </row>
    <row r="774" spans="1:4">
      <c r="A774">
        <v>1228773</v>
      </c>
      <c r="B774" t="s">
        <v>601</v>
      </c>
      <c r="C774" t="s">
        <v>691</v>
      </c>
      <c r="D774">
        <v>14098.18</v>
      </c>
    </row>
    <row r="775" spans="1:4">
      <c r="A775">
        <v>1229436</v>
      </c>
      <c r="B775" t="s">
        <v>601</v>
      </c>
      <c r="C775" t="s">
        <v>692</v>
      </c>
      <c r="D775">
        <v>100595.17</v>
      </c>
    </row>
    <row r="776" spans="1:4">
      <c r="A776">
        <v>1229451</v>
      </c>
      <c r="B776" t="s">
        <v>601</v>
      </c>
      <c r="C776" t="s">
        <v>692</v>
      </c>
      <c r="D776">
        <v>520717.46</v>
      </c>
    </row>
    <row r="777" spans="1:4">
      <c r="A777">
        <v>1228478</v>
      </c>
      <c r="B777" t="s">
        <v>601</v>
      </c>
      <c r="C777" t="s">
        <v>693</v>
      </c>
      <c r="D777">
        <v>63250</v>
      </c>
    </row>
    <row r="778" spans="1:4">
      <c r="A778">
        <v>1228490</v>
      </c>
      <c r="B778" t="s">
        <v>601</v>
      </c>
      <c r="C778" t="s">
        <v>693</v>
      </c>
      <c r="D778">
        <v>11480.97</v>
      </c>
    </row>
    <row r="779" spans="1:4">
      <c r="A779">
        <v>1228674</v>
      </c>
      <c r="B779" t="s">
        <v>601</v>
      </c>
      <c r="C779" t="s">
        <v>693</v>
      </c>
      <c r="D779">
        <v>28618.46</v>
      </c>
    </row>
    <row r="780" spans="1:4">
      <c r="A780">
        <v>1228692</v>
      </c>
      <c r="B780" t="s">
        <v>601</v>
      </c>
      <c r="C780" t="s">
        <v>693</v>
      </c>
      <c r="D780">
        <v>1248.8599999999999</v>
      </c>
    </row>
    <row r="781" spans="1:4">
      <c r="A781">
        <v>1228700</v>
      </c>
      <c r="B781" t="s">
        <v>601</v>
      </c>
      <c r="C781" t="s">
        <v>693</v>
      </c>
      <c r="D781">
        <v>239423.34</v>
      </c>
    </row>
    <row r="782" spans="1:4">
      <c r="A782">
        <v>1229437</v>
      </c>
      <c r="B782" t="s">
        <v>601</v>
      </c>
      <c r="C782" t="s">
        <v>693</v>
      </c>
      <c r="D782">
        <v>705.46</v>
      </c>
    </row>
    <row r="783" spans="1:4">
      <c r="A783">
        <v>1229474</v>
      </c>
      <c r="B783" t="s">
        <v>601</v>
      </c>
      <c r="C783" t="s">
        <v>693</v>
      </c>
      <c r="D783">
        <v>7286.46</v>
      </c>
    </row>
    <row r="784" spans="1:4">
      <c r="A784">
        <v>1229600</v>
      </c>
      <c r="B784" t="s">
        <v>601</v>
      </c>
      <c r="C784" t="s">
        <v>693</v>
      </c>
      <c r="D784">
        <v>252064.63</v>
      </c>
    </row>
    <row r="785" spans="1:4">
      <c r="A785">
        <v>1352169</v>
      </c>
      <c r="B785" t="s">
        <v>601</v>
      </c>
      <c r="C785" t="s">
        <v>693</v>
      </c>
      <c r="D785">
        <v>29418.45</v>
      </c>
    </row>
    <row r="786" spans="1:4">
      <c r="A786">
        <v>1229360</v>
      </c>
      <c r="B786" t="s">
        <v>601</v>
      </c>
      <c r="C786" t="s">
        <v>694</v>
      </c>
      <c r="D786">
        <v>53802.55</v>
      </c>
    </row>
    <row r="787" spans="1:4">
      <c r="A787">
        <v>1230656</v>
      </c>
      <c r="B787" t="s">
        <v>601</v>
      </c>
      <c r="C787" t="s">
        <v>695</v>
      </c>
      <c r="D787">
        <v>119951.81</v>
      </c>
    </row>
    <row r="788" spans="1:4">
      <c r="A788">
        <v>1230140</v>
      </c>
      <c r="B788" t="s">
        <v>601</v>
      </c>
      <c r="C788" t="s">
        <v>696</v>
      </c>
      <c r="D788">
        <v>57892.46</v>
      </c>
    </row>
    <row r="789" spans="1:4">
      <c r="A789">
        <v>1230208</v>
      </c>
      <c r="B789" t="s">
        <v>601</v>
      </c>
      <c r="C789" t="s">
        <v>696</v>
      </c>
      <c r="D789">
        <v>116533.26</v>
      </c>
    </row>
    <row r="790" spans="1:4">
      <c r="A790">
        <v>1445228</v>
      </c>
      <c r="B790" t="s">
        <v>601</v>
      </c>
      <c r="C790" t="s">
        <v>697</v>
      </c>
      <c r="D790">
        <v>1948.9</v>
      </c>
    </row>
    <row r="791" spans="1:4">
      <c r="A791">
        <v>1251309</v>
      </c>
      <c r="B791" t="s">
        <v>698</v>
      </c>
      <c r="C791" t="s">
        <v>699</v>
      </c>
      <c r="D791">
        <v>43013.93</v>
      </c>
    </row>
    <row r="792" spans="1:4">
      <c r="A792">
        <v>1251203</v>
      </c>
      <c r="B792" t="s">
        <v>698</v>
      </c>
      <c r="C792" t="s">
        <v>700</v>
      </c>
      <c r="D792">
        <v>3542.72</v>
      </c>
    </row>
    <row r="793" spans="1:4">
      <c r="A793">
        <v>1251007</v>
      </c>
      <c r="B793" t="s">
        <v>698</v>
      </c>
      <c r="C793" t="s">
        <v>701</v>
      </c>
      <c r="D793">
        <v>9565.7099999999991</v>
      </c>
    </row>
    <row r="794" spans="1:4">
      <c r="A794">
        <v>1251127</v>
      </c>
      <c r="B794" t="s">
        <v>698</v>
      </c>
      <c r="C794" t="s">
        <v>702</v>
      </c>
      <c r="D794">
        <v>1629.64</v>
      </c>
    </row>
    <row r="795" spans="1:4">
      <c r="A795">
        <v>1449063</v>
      </c>
      <c r="B795" t="s">
        <v>698</v>
      </c>
      <c r="C795" t="s">
        <v>703</v>
      </c>
      <c r="D795">
        <v>4385.37</v>
      </c>
    </row>
    <row r="796" spans="1:4">
      <c r="A796">
        <v>1449061</v>
      </c>
      <c r="B796" t="s">
        <v>698</v>
      </c>
      <c r="C796" t="s">
        <v>704</v>
      </c>
      <c r="D796">
        <v>4282.3599999999997</v>
      </c>
    </row>
    <row r="797" spans="1:4">
      <c r="A797">
        <v>1449062</v>
      </c>
      <c r="B797" t="s">
        <v>698</v>
      </c>
      <c r="C797" t="s">
        <v>705</v>
      </c>
      <c r="D797">
        <v>50463.14</v>
      </c>
    </row>
    <row r="798" spans="1:4">
      <c r="A798">
        <v>1251482</v>
      </c>
      <c r="B798" t="s">
        <v>698</v>
      </c>
      <c r="C798" t="s">
        <v>706</v>
      </c>
      <c r="D798">
        <v>7505.42</v>
      </c>
    </row>
    <row r="799" spans="1:4">
      <c r="A799">
        <v>1352028</v>
      </c>
      <c r="B799" t="s">
        <v>698</v>
      </c>
      <c r="C799" t="s">
        <v>707</v>
      </c>
      <c r="D799">
        <v>19355.509999999998</v>
      </c>
    </row>
    <row r="800" spans="1:4">
      <c r="A800">
        <v>1245333</v>
      </c>
      <c r="B800" t="s">
        <v>708</v>
      </c>
      <c r="C800" t="s">
        <v>709</v>
      </c>
      <c r="D800">
        <v>1668.8</v>
      </c>
    </row>
    <row r="801" spans="1:4">
      <c r="A801">
        <v>1278484</v>
      </c>
      <c r="B801" t="s">
        <v>708</v>
      </c>
      <c r="C801" t="s">
        <v>710</v>
      </c>
      <c r="D801">
        <v>32466.5</v>
      </c>
    </row>
    <row r="802" spans="1:4">
      <c r="A802">
        <v>1448251</v>
      </c>
      <c r="B802" t="s">
        <v>708</v>
      </c>
      <c r="C802" t="s">
        <v>712</v>
      </c>
      <c r="D802">
        <v>626</v>
      </c>
    </row>
    <row r="803" spans="1:4">
      <c r="A803">
        <v>1445216</v>
      </c>
      <c r="B803" t="s">
        <v>708</v>
      </c>
      <c r="C803" t="s">
        <v>713</v>
      </c>
      <c r="D803">
        <v>11385</v>
      </c>
    </row>
    <row r="804" spans="1:4">
      <c r="A804">
        <v>1236996</v>
      </c>
      <c r="B804" t="s">
        <v>708</v>
      </c>
      <c r="C804" t="s">
        <v>714</v>
      </c>
      <c r="D804">
        <v>36780.6</v>
      </c>
    </row>
    <row r="805" spans="1:4">
      <c r="A805">
        <v>1245105</v>
      </c>
      <c r="B805" t="s">
        <v>708</v>
      </c>
      <c r="C805" t="s">
        <v>715</v>
      </c>
      <c r="D805">
        <v>6385.44</v>
      </c>
    </row>
    <row r="806" spans="1:4">
      <c r="A806">
        <v>1251292</v>
      </c>
      <c r="B806" t="s">
        <v>708</v>
      </c>
      <c r="C806" t="s">
        <v>716</v>
      </c>
      <c r="D806">
        <v>4039</v>
      </c>
    </row>
    <row r="807" spans="1:4">
      <c r="A807">
        <v>1270942</v>
      </c>
      <c r="B807" t="s">
        <v>708</v>
      </c>
      <c r="C807" t="s">
        <v>717</v>
      </c>
      <c r="D807">
        <v>1130.02</v>
      </c>
    </row>
    <row r="808" spans="1:4">
      <c r="A808">
        <v>1241164</v>
      </c>
      <c r="B808" t="s">
        <v>708</v>
      </c>
      <c r="C808" t="s">
        <v>718</v>
      </c>
      <c r="D808">
        <v>1539.8</v>
      </c>
    </row>
    <row r="809" spans="1:4">
      <c r="A809">
        <v>1245614</v>
      </c>
      <c r="B809" t="s">
        <v>708</v>
      </c>
      <c r="C809" t="s">
        <v>719</v>
      </c>
      <c r="D809">
        <v>1252</v>
      </c>
    </row>
    <row r="810" spans="1:4">
      <c r="A810">
        <v>1251353</v>
      </c>
      <c r="B810" t="s">
        <v>708</v>
      </c>
      <c r="C810" t="s">
        <v>720</v>
      </c>
      <c r="D810">
        <v>3776.41</v>
      </c>
    </row>
    <row r="811" spans="1:4">
      <c r="A811">
        <v>1245157</v>
      </c>
      <c r="B811" t="s">
        <v>708</v>
      </c>
      <c r="C811" t="s">
        <v>721</v>
      </c>
      <c r="D811">
        <v>4990.5</v>
      </c>
    </row>
    <row r="812" spans="1:4">
      <c r="A812">
        <v>1246670</v>
      </c>
      <c r="B812" t="s">
        <v>708</v>
      </c>
      <c r="C812" t="s">
        <v>722</v>
      </c>
      <c r="D812">
        <v>1203</v>
      </c>
    </row>
    <row r="813" spans="1:4">
      <c r="A813">
        <v>1245332</v>
      </c>
      <c r="B813" t="s">
        <v>708</v>
      </c>
      <c r="C813" t="s">
        <v>723</v>
      </c>
      <c r="D813">
        <v>1591.7</v>
      </c>
    </row>
    <row r="814" spans="1:4">
      <c r="A814">
        <v>1245336</v>
      </c>
      <c r="B814" t="s">
        <v>708</v>
      </c>
      <c r="C814" t="s">
        <v>724</v>
      </c>
      <c r="D814">
        <v>25685</v>
      </c>
    </row>
    <row r="815" spans="1:4">
      <c r="A815">
        <v>1245340</v>
      </c>
      <c r="B815" t="s">
        <v>708</v>
      </c>
      <c r="C815" t="s">
        <v>725</v>
      </c>
      <c r="D815">
        <v>14778.6</v>
      </c>
    </row>
    <row r="816" spans="1:4">
      <c r="A816">
        <v>1245028</v>
      </c>
      <c r="B816" t="s">
        <v>708</v>
      </c>
      <c r="C816" t="s">
        <v>726</v>
      </c>
      <c r="D816">
        <v>14843.85</v>
      </c>
    </row>
    <row r="817" spans="1:4">
      <c r="A817">
        <v>1270037</v>
      </c>
      <c r="B817" t="s">
        <v>708</v>
      </c>
      <c r="C817" t="s">
        <v>727</v>
      </c>
      <c r="D817">
        <v>1130.02</v>
      </c>
    </row>
    <row r="818" spans="1:4">
      <c r="A818">
        <v>1251434</v>
      </c>
      <c r="B818" t="s">
        <v>708</v>
      </c>
      <c r="C818" t="s">
        <v>728</v>
      </c>
      <c r="D818">
        <v>18167.54</v>
      </c>
    </row>
    <row r="819" spans="1:4">
      <c r="A819">
        <v>1243716</v>
      </c>
      <c r="B819" t="s">
        <v>708</v>
      </c>
      <c r="C819" t="s">
        <v>729</v>
      </c>
      <c r="D819">
        <v>13556</v>
      </c>
    </row>
    <row r="820" spans="1:4">
      <c r="A820">
        <v>1241447</v>
      </c>
      <c r="B820" t="s">
        <v>708</v>
      </c>
      <c r="C820" t="s">
        <v>730</v>
      </c>
      <c r="D820">
        <v>570.96</v>
      </c>
    </row>
    <row r="821" spans="1:4">
      <c r="A821">
        <v>1245616</v>
      </c>
      <c r="B821" t="s">
        <v>708</v>
      </c>
      <c r="C821" t="s">
        <v>731</v>
      </c>
      <c r="D821">
        <v>478.2</v>
      </c>
    </row>
    <row r="822" spans="1:4">
      <c r="A822">
        <v>1251403</v>
      </c>
      <c r="B822" t="s">
        <v>708</v>
      </c>
      <c r="C822" t="s">
        <v>732</v>
      </c>
      <c r="D822">
        <v>1330</v>
      </c>
    </row>
    <row r="823" spans="1:4">
      <c r="A823">
        <v>1444000</v>
      </c>
      <c r="B823" t="s">
        <v>708</v>
      </c>
      <c r="C823" t="s">
        <v>733</v>
      </c>
      <c r="D823">
        <v>1019.6</v>
      </c>
    </row>
    <row r="824" spans="1:4">
      <c r="A824">
        <v>1456711</v>
      </c>
      <c r="B824" t="s">
        <v>708</v>
      </c>
      <c r="C824" t="s">
        <v>734</v>
      </c>
      <c r="D824">
        <v>34690</v>
      </c>
    </row>
    <row r="825" spans="1:4">
      <c r="A825">
        <v>1456710</v>
      </c>
      <c r="B825" t="s">
        <v>708</v>
      </c>
      <c r="C825" t="s">
        <v>735</v>
      </c>
      <c r="D825">
        <v>13637</v>
      </c>
    </row>
    <row r="826" spans="1:4">
      <c r="A826">
        <v>1223696</v>
      </c>
      <c r="B826" t="s">
        <v>708</v>
      </c>
      <c r="C826" t="s">
        <v>736</v>
      </c>
      <c r="D826">
        <v>514248.75</v>
      </c>
    </row>
    <row r="827" spans="1:4">
      <c r="A827">
        <v>1227874</v>
      </c>
      <c r="B827" t="s">
        <v>708</v>
      </c>
      <c r="C827" t="s">
        <v>737</v>
      </c>
      <c r="D827">
        <v>909</v>
      </c>
    </row>
    <row r="828" spans="1:4">
      <c r="A828">
        <v>1443918</v>
      </c>
      <c r="B828" t="s">
        <v>708</v>
      </c>
      <c r="C828" t="s">
        <v>738</v>
      </c>
      <c r="D828">
        <v>11635.4</v>
      </c>
    </row>
    <row r="829" spans="1:4">
      <c r="A829">
        <v>1241338</v>
      </c>
      <c r="B829" t="s">
        <v>708</v>
      </c>
      <c r="C829" t="s">
        <v>739</v>
      </c>
      <c r="D829">
        <v>5487.04</v>
      </c>
    </row>
    <row r="830" spans="1:4">
      <c r="A830">
        <v>1245076</v>
      </c>
      <c r="B830" t="s">
        <v>708</v>
      </c>
      <c r="C830" t="s">
        <v>740</v>
      </c>
      <c r="D830">
        <v>6974.2</v>
      </c>
    </row>
    <row r="831" spans="1:4">
      <c r="A831">
        <v>1228450</v>
      </c>
      <c r="B831" t="s">
        <v>708</v>
      </c>
      <c r="C831" t="s">
        <v>741</v>
      </c>
      <c r="D831">
        <v>20323.5</v>
      </c>
    </row>
    <row r="832" spans="1:4">
      <c r="A832">
        <v>1227872</v>
      </c>
      <c r="B832" t="s">
        <v>708</v>
      </c>
      <c r="C832" t="s">
        <v>742</v>
      </c>
      <c r="D832">
        <v>22998.5</v>
      </c>
    </row>
    <row r="833" spans="1:4">
      <c r="A833">
        <v>1237068</v>
      </c>
      <c r="B833" t="s">
        <v>708</v>
      </c>
      <c r="C833" t="s">
        <v>743</v>
      </c>
      <c r="D833">
        <v>3100.2</v>
      </c>
    </row>
    <row r="834" spans="1:4">
      <c r="A834">
        <v>1228176</v>
      </c>
      <c r="B834" t="s">
        <v>708</v>
      </c>
      <c r="C834" t="s">
        <v>744</v>
      </c>
      <c r="D834">
        <v>3627.78</v>
      </c>
    </row>
    <row r="835" spans="1:4">
      <c r="A835">
        <v>1227880</v>
      </c>
      <c r="B835" t="s">
        <v>708</v>
      </c>
      <c r="C835" t="s">
        <v>745</v>
      </c>
      <c r="D835">
        <v>10813.2</v>
      </c>
    </row>
    <row r="836" spans="1:4">
      <c r="A836">
        <v>1237010</v>
      </c>
      <c r="B836" t="s">
        <v>708</v>
      </c>
      <c r="C836" t="s">
        <v>746</v>
      </c>
      <c r="D836">
        <v>20360.3</v>
      </c>
    </row>
    <row r="837" spans="1:4">
      <c r="A837">
        <v>1232295</v>
      </c>
      <c r="B837" t="s">
        <v>708</v>
      </c>
      <c r="C837" t="s">
        <v>747</v>
      </c>
      <c r="D837">
        <v>14346</v>
      </c>
    </row>
    <row r="838" spans="1:4">
      <c r="A838">
        <v>1232303</v>
      </c>
      <c r="B838" t="s">
        <v>708</v>
      </c>
      <c r="C838" t="s">
        <v>747</v>
      </c>
      <c r="D838">
        <v>19128</v>
      </c>
    </row>
    <row r="839" spans="1:4">
      <c r="A839">
        <v>1227888</v>
      </c>
      <c r="B839" t="s">
        <v>708</v>
      </c>
      <c r="C839" t="s">
        <v>748</v>
      </c>
      <c r="D839">
        <v>1442.1</v>
      </c>
    </row>
    <row r="840" spans="1:4">
      <c r="A840">
        <v>1236982</v>
      </c>
      <c r="B840" t="s">
        <v>708</v>
      </c>
      <c r="C840" t="s">
        <v>749</v>
      </c>
      <c r="D840">
        <v>19682.400000000001</v>
      </c>
    </row>
    <row r="841" spans="1:4">
      <c r="A841">
        <v>1226181</v>
      </c>
      <c r="B841" t="s">
        <v>708</v>
      </c>
      <c r="C841" t="s">
        <v>750</v>
      </c>
      <c r="D841">
        <v>106579.6</v>
      </c>
    </row>
    <row r="842" spans="1:4">
      <c r="A842">
        <v>1227890</v>
      </c>
      <c r="B842" t="s">
        <v>708</v>
      </c>
      <c r="C842" t="s">
        <v>751</v>
      </c>
      <c r="D842">
        <v>58934.3</v>
      </c>
    </row>
    <row r="843" spans="1:4">
      <c r="A843">
        <v>1236876</v>
      </c>
      <c r="B843" t="s">
        <v>708</v>
      </c>
      <c r="C843" t="s">
        <v>752</v>
      </c>
      <c r="D843">
        <v>3784.25</v>
      </c>
    </row>
    <row r="844" spans="1:4">
      <c r="A844">
        <v>1232314</v>
      </c>
      <c r="B844" t="s">
        <v>708</v>
      </c>
      <c r="C844" t="s">
        <v>753</v>
      </c>
      <c r="D844">
        <v>308</v>
      </c>
    </row>
    <row r="845" spans="1:4">
      <c r="A845">
        <v>1227854</v>
      </c>
      <c r="B845" t="s">
        <v>708</v>
      </c>
      <c r="C845" t="s">
        <v>754</v>
      </c>
      <c r="D845">
        <v>39729.599999999999</v>
      </c>
    </row>
    <row r="846" spans="1:4">
      <c r="A846">
        <v>1227857</v>
      </c>
      <c r="B846" t="s">
        <v>708</v>
      </c>
      <c r="C846" t="s">
        <v>755</v>
      </c>
      <c r="D846">
        <v>32095.7</v>
      </c>
    </row>
    <row r="847" spans="1:4">
      <c r="A847">
        <v>1227892</v>
      </c>
      <c r="B847" t="s">
        <v>708</v>
      </c>
      <c r="C847" t="s">
        <v>756</v>
      </c>
      <c r="D847">
        <v>7988.6</v>
      </c>
    </row>
    <row r="848" spans="1:4">
      <c r="A848">
        <v>1236837</v>
      </c>
      <c r="B848" t="s">
        <v>708</v>
      </c>
      <c r="C848" t="s">
        <v>756</v>
      </c>
      <c r="D848">
        <v>38020</v>
      </c>
    </row>
    <row r="849" spans="1:4">
      <c r="A849">
        <v>1232678</v>
      </c>
      <c r="B849" t="s">
        <v>708</v>
      </c>
      <c r="C849" t="s">
        <v>757</v>
      </c>
      <c r="D849">
        <v>3107.04</v>
      </c>
    </row>
    <row r="850" spans="1:4">
      <c r="A850">
        <v>1236699</v>
      </c>
      <c r="B850" t="s">
        <v>708</v>
      </c>
      <c r="C850" t="s">
        <v>757</v>
      </c>
      <c r="D850">
        <v>6512.95</v>
      </c>
    </row>
    <row r="851" spans="1:4">
      <c r="A851">
        <v>1236749</v>
      </c>
      <c r="B851" t="s">
        <v>708</v>
      </c>
      <c r="C851" t="s">
        <v>757</v>
      </c>
      <c r="D851">
        <v>2014.5</v>
      </c>
    </row>
    <row r="852" spans="1:4">
      <c r="A852">
        <v>1236795</v>
      </c>
      <c r="B852" t="s">
        <v>708</v>
      </c>
      <c r="C852" t="s">
        <v>757</v>
      </c>
      <c r="D852">
        <v>6229.2</v>
      </c>
    </row>
    <row r="853" spans="1:4">
      <c r="A853">
        <v>1228557</v>
      </c>
      <c r="B853" t="s">
        <v>708</v>
      </c>
      <c r="C853" t="s">
        <v>758</v>
      </c>
      <c r="D853">
        <v>23736.1</v>
      </c>
    </row>
    <row r="854" spans="1:4">
      <c r="A854">
        <v>1227538</v>
      </c>
      <c r="B854" t="s">
        <v>708</v>
      </c>
      <c r="C854" t="s">
        <v>759</v>
      </c>
      <c r="D854">
        <v>40593.599999999999</v>
      </c>
    </row>
    <row r="855" spans="1:4">
      <c r="A855">
        <v>1228374</v>
      </c>
      <c r="B855" t="s">
        <v>708</v>
      </c>
      <c r="C855" t="s">
        <v>760</v>
      </c>
      <c r="D855">
        <v>289534.57</v>
      </c>
    </row>
    <row r="856" spans="1:4">
      <c r="A856">
        <v>1228206</v>
      </c>
      <c r="B856" t="s">
        <v>708</v>
      </c>
      <c r="C856" t="s">
        <v>761</v>
      </c>
      <c r="D856">
        <v>206050.8</v>
      </c>
    </row>
    <row r="857" spans="1:4">
      <c r="A857">
        <v>1227992</v>
      </c>
      <c r="B857" t="s">
        <v>708</v>
      </c>
      <c r="C857" t="s">
        <v>762</v>
      </c>
      <c r="D857">
        <v>21961.200000000001</v>
      </c>
    </row>
    <row r="858" spans="1:4">
      <c r="A858">
        <v>1227607</v>
      </c>
      <c r="B858" t="s">
        <v>708</v>
      </c>
      <c r="C858" t="s">
        <v>763</v>
      </c>
      <c r="D858">
        <v>32720.9</v>
      </c>
    </row>
    <row r="859" spans="1:4">
      <c r="A859">
        <v>1227659</v>
      </c>
      <c r="B859" t="s">
        <v>708</v>
      </c>
      <c r="C859" t="s">
        <v>763</v>
      </c>
      <c r="D859">
        <v>45678</v>
      </c>
    </row>
    <row r="860" spans="1:4">
      <c r="A860">
        <v>1232328</v>
      </c>
      <c r="B860" t="s">
        <v>708</v>
      </c>
      <c r="C860" t="s">
        <v>764</v>
      </c>
      <c r="D860">
        <v>3766.1</v>
      </c>
    </row>
    <row r="861" spans="1:4">
      <c r="A861">
        <v>1227778</v>
      </c>
      <c r="B861" t="s">
        <v>708</v>
      </c>
      <c r="C861" t="s">
        <v>765</v>
      </c>
      <c r="D861">
        <v>60030.18</v>
      </c>
    </row>
    <row r="862" spans="1:4">
      <c r="A862">
        <v>1227788</v>
      </c>
      <c r="B862" t="s">
        <v>708</v>
      </c>
      <c r="C862" t="s">
        <v>766</v>
      </c>
      <c r="D862">
        <v>131644.29999999999</v>
      </c>
    </row>
    <row r="863" spans="1:4">
      <c r="A863">
        <v>1232309</v>
      </c>
      <c r="B863" t="s">
        <v>708</v>
      </c>
      <c r="C863" t="s">
        <v>766</v>
      </c>
      <c r="D863">
        <v>13987.35</v>
      </c>
    </row>
    <row r="864" spans="1:4">
      <c r="A864">
        <v>1236547</v>
      </c>
      <c r="B864" t="s">
        <v>708</v>
      </c>
      <c r="C864" t="s">
        <v>766</v>
      </c>
      <c r="D864">
        <v>16044.47</v>
      </c>
    </row>
    <row r="865" spans="1:4">
      <c r="A865">
        <v>1227994</v>
      </c>
      <c r="B865" t="s">
        <v>708</v>
      </c>
      <c r="C865" t="s">
        <v>767</v>
      </c>
      <c r="D865">
        <v>6244.35</v>
      </c>
    </row>
    <row r="866" spans="1:4">
      <c r="A866">
        <v>1236492</v>
      </c>
      <c r="B866" t="s">
        <v>708</v>
      </c>
      <c r="C866" t="s">
        <v>767</v>
      </c>
      <c r="D866">
        <v>423.76</v>
      </c>
    </row>
    <row r="867" spans="1:4">
      <c r="A867">
        <v>1236525</v>
      </c>
      <c r="B867" t="s">
        <v>708</v>
      </c>
      <c r="C867" t="s">
        <v>767</v>
      </c>
      <c r="D867">
        <v>1448.16</v>
      </c>
    </row>
    <row r="868" spans="1:4">
      <c r="A868">
        <v>1227799</v>
      </c>
      <c r="B868" t="s">
        <v>708</v>
      </c>
      <c r="C868" t="s">
        <v>768</v>
      </c>
      <c r="D868">
        <v>4665.3</v>
      </c>
    </row>
    <row r="869" spans="1:4">
      <c r="A869">
        <v>1227820</v>
      </c>
      <c r="B869" t="s">
        <v>708</v>
      </c>
      <c r="C869" t="s">
        <v>769</v>
      </c>
      <c r="D869">
        <v>25994.25</v>
      </c>
    </row>
    <row r="870" spans="1:4">
      <c r="A870">
        <v>1227884</v>
      </c>
      <c r="B870" t="s">
        <v>708</v>
      </c>
      <c r="C870" t="s">
        <v>770</v>
      </c>
      <c r="D870">
        <v>21796.5</v>
      </c>
    </row>
    <row r="871" spans="1:4">
      <c r="A871">
        <v>1236856</v>
      </c>
      <c r="B871" t="s">
        <v>708</v>
      </c>
      <c r="C871" t="s">
        <v>771</v>
      </c>
      <c r="D871">
        <v>14714.7</v>
      </c>
    </row>
    <row r="872" spans="1:4">
      <c r="A872">
        <v>1228637</v>
      </c>
      <c r="B872" t="s">
        <v>708</v>
      </c>
      <c r="C872" t="s">
        <v>772</v>
      </c>
      <c r="D872">
        <v>4591.3</v>
      </c>
    </row>
    <row r="873" spans="1:4">
      <c r="A873">
        <v>1236563</v>
      </c>
      <c r="B873" t="s">
        <v>708</v>
      </c>
      <c r="C873" t="s">
        <v>772</v>
      </c>
      <c r="D873">
        <v>3167.71</v>
      </c>
    </row>
    <row r="874" spans="1:4">
      <c r="A874">
        <v>1228264</v>
      </c>
      <c r="B874" t="s">
        <v>708</v>
      </c>
      <c r="C874" t="s">
        <v>773</v>
      </c>
      <c r="D874">
        <v>2613.0700000000002</v>
      </c>
    </row>
    <row r="875" spans="1:4">
      <c r="A875">
        <v>1227995</v>
      </c>
      <c r="B875" t="s">
        <v>708</v>
      </c>
      <c r="C875" t="s">
        <v>774</v>
      </c>
      <c r="D875">
        <v>995.09</v>
      </c>
    </row>
    <row r="876" spans="1:4">
      <c r="A876">
        <v>1232335</v>
      </c>
      <c r="B876" t="s">
        <v>708</v>
      </c>
      <c r="C876" t="s">
        <v>775</v>
      </c>
      <c r="D876">
        <v>19621.349999999999</v>
      </c>
    </row>
    <row r="877" spans="1:4">
      <c r="A877">
        <v>1228196</v>
      </c>
      <c r="B877" t="s">
        <v>708</v>
      </c>
      <c r="C877" t="s">
        <v>776</v>
      </c>
      <c r="D877">
        <v>13433.85</v>
      </c>
    </row>
    <row r="878" spans="1:4">
      <c r="A878">
        <v>1352877</v>
      </c>
      <c r="B878" t="s">
        <v>708</v>
      </c>
      <c r="C878" t="s">
        <v>777</v>
      </c>
      <c r="D878">
        <v>893.72</v>
      </c>
    </row>
    <row r="879" spans="1:4">
      <c r="A879">
        <v>1256191</v>
      </c>
      <c r="B879" t="s">
        <v>708</v>
      </c>
      <c r="C879" t="s">
        <v>778</v>
      </c>
      <c r="D879">
        <v>1439.3</v>
      </c>
    </row>
    <row r="880" spans="1:4">
      <c r="A880">
        <v>1252701</v>
      </c>
      <c r="B880" t="s">
        <v>708</v>
      </c>
      <c r="C880" t="s">
        <v>779</v>
      </c>
      <c r="D880">
        <v>11281</v>
      </c>
    </row>
    <row r="881" spans="1:4">
      <c r="A881">
        <v>1272123</v>
      </c>
      <c r="B881" t="s">
        <v>708</v>
      </c>
      <c r="C881" t="s">
        <v>778</v>
      </c>
      <c r="D881">
        <v>33575</v>
      </c>
    </row>
    <row r="882" spans="1:4">
      <c r="A882">
        <v>1274072</v>
      </c>
      <c r="B882" t="s">
        <v>708</v>
      </c>
      <c r="C882" t="s">
        <v>778</v>
      </c>
      <c r="D882">
        <v>1130.02</v>
      </c>
    </row>
    <row r="883" spans="1:4">
      <c r="A883">
        <v>1275763</v>
      </c>
      <c r="B883" t="s">
        <v>708</v>
      </c>
      <c r="C883" t="s">
        <v>778</v>
      </c>
      <c r="D883">
        <v>1130.02</v>
      </c>
    </row>
    <row r="884" spans="1:4">
      <c r="A884">
        <v>1277576</v>
      </c>
      <c r="B884" t="s">
        <v>708</v>
      </c>
      <c r="C884" t="s">
        <v>778</v>
      </c>
      <c r="D884">
        <v>1130.02</v>
      </c>
    </row>
    <row r="885" spans="1:4">
      <c r="A885">
        <v>1253159</v>
      </c>
      <c r="B885" t="s">
        <v>708</v>
      </c>
      <c r="C885" t="s">
        <v>780</v>
      </c>
      <c r="D885">
        <v>1818</v>
      </c>
    </row>
    <row r="886" spans="1:4">
      <c r="A886">
        <v>1228519</v>
      </c>
      <c r="B886" t="s">
        <v>708</v>
      </c>
      <c r="C886" t="s">
        <v>781</v>
      </c>
      <c r="D886">
        <v>6564</v>
      </c>
    </row>
    <row r="887" spans="1:4">
      <c r="A887">
        <v>1244668</v>
      </c>
      <c r="B887" t="s">
        <v>708</v>
      </c>
      <c r="C887" t="s">
        <v>782</v>
      </c>
      <c r="D887">
        <v>3122.6</v>
      </c>
    </row>
    <row r="888" spans="1:4">
      <c r="A888">
        <v>1249604</v>
      </c>
      <c r="B888" t="s">
        <v>708</v>
      </c>
      <c r="C888" t="s">
        <v>783</v>
      </c>
      <c r="D888">
        <v>1673.7</v>
      </c>
    </row>
    <row r="889" spans="1:4">
      <c r="A889">
        <v>1227862</v>
      </c>
      <c r="B889" t="s">
        <v>708</v>
      </c>
      <c r="C889" t="s">
        <v>784</v>
      </c>
      <c r="D889">
        <v>43955.199999999997</v>
      </c>
    </row>
    <row r="890" spans="1:4">
      <c r="A890">
        <v>1237101</v>
      </c>
      <c r="B890" t="s">
        <v>708</v>
      </c>
      <c r="C890" t="s">
        <v>785</v>
      </c>
      <c r="D890">
        <v>2312.9</v>
      </c>
    </row>
    <row r="891" spans="1:4">
      <c r="A891">
        <v>1227865</v>
      </c>
      <c r="B891" t="s">
        <v>708</v>
      </c>
      <c r="C891" t="s">
        <v>786</v>
      </c>
      <c r="D891">
        <v>97789.05</v>
      </c>
    </row>
    <row r="892" spans="1:4">
      <c r="A892">
        <v>1227869</v>
      </c>
      <c r="B892" t="s">
        <v>708</v>
      </c>
      <c r="C892" t="s">
        <v>786</v>
      </c>
      <c r="D892">
        <v>115344.2</v>
      </c>
    </row>
    <row r="893" spans="1:4">
      <c r="A893">
        <v>1237055</v>
      </c>
      <c r="B893" t="s">
        <v>708</v>
      </c>
      <c r="C893" t="s">
        <v>786</v>
      </c>
      <c r="D893">
        <v>1306.5999999999999</v>
      </c>
    </row>
    <row r="894" spans="1:4">
      <c r="A894">
        <v>1237115</v>
      </c>
      <c r="B894" t="s">
        <v>708</v>
      </c>
      <c r="C894" t="s">
        <v>787</v>
      </c>
      <c r="D894">
        <v>11709.9</v>
      </c>
    </row>
    <row r="895" spans="1:4">
      <c r="A895">
        <v>1227380</v>
      </c>
      <c r="B895" t="s">
        <v>708</v>
      </c>
      <c r="C895" t="s">
        <v>788</v>
      </c>
      <c r="D895">
        <v>8813.9500000000007</v>
      </c>
    </row>
    <row r="896" spans="1:4">
      <c r="A896">
        <v>1236935</v>
      </c>
      <c r="B896" t="s">
        <v>708</v>
      </c>
      <c r="C896" t="s">
        <v>788</v>
      </c>
      <c r="D896">
        <v>10921.4</v>
      </c>
    </row>
    <row r="897" spans="1:4">
      <c r="A897">
        <v>1236965</v>
      </c>
      <c r="B897" t="s">
        <v>708</v>
      </c>
      <c r="C897" t="s">
        <v>788</v>
      </c>
      <c r="D897">
        <v>1012.8</v>
      </c>
    </row>
    <row r="898" spans="1:4">
      <c r="A898">
        <v>1226179</v>
      </c>
      <c r="B898" t="s">
        <v>708</v>
      </c>
      <c r="C898" t="s">
        <v>789</v>
      </c>
      <c r="D898">
        <v>75920.649999999994</v>
      </c>
    </row>
    <row r="899" spans="1:4">
      <c r="A899">
        <v>1226182</v>
      </c>
      <c r="B899" t="s">
        <v>708</v>
      </c>
      <c r="C899" t="s">
        <v>790</v>
      </c>
      <c r="D899">
        <v>205656</v>
      </c>
    </row>
    <row r="900" spans="1:4">
      <c r="A900">
        <v>1227881</v>
      </c>
      <c r="B900" t="s">
        <v>708</v>
      </c>
      <c r="C900" t="s">
        <v>791</v>
      </c>
      <c r="D900">
        <v>107595</v>
      </c>
    </row>
    <row r="901" spans="1:4">
      <c r="A901">
        <v>1236581</v>
      </c>
      <c r="B901" t="s">
        <v>708</v>
      </c>
      <c r="C901" t="s">
        <v>792</v>
      </c>
      <c r="D901">
        <v>2587</v>
      </c>
    </row>
    <row r="902" spans="1:4">
      <c r="A902">
        <v>1227826</v>
      </c>
      <c r="B902" t="s">
        <v>708</v>
      </c>
      <c r="C902" t="s">
        <v>793</v>
      </c>
      <c r="D902">
        <v>292389.8</v>
      </c>
    </row>
    <row r="903" spans="1:4">
      <c r="A903">
        <v>1227839</v>
      </c>
      <c r="B903" t="s">
        <v>708</v>
      </c>
      <c r="C903" t="s">
        <v>793</v>
      </c>
      <c r="D903">
        <v>86451</v>
      </c>
    </row>
    <row r="904" spans="1:4">
      <c r="A904">
        <v>1228201</v>
      </c>
      <c r="B904" t="s">
        <v>708</v>
      </c>
      <c r="C904" t="s">
        <v>794</v>
      </c>
      <c r="D904">
        <v>12142.1</v>
      </c>
    </row>
    <row r="905" spans="1:4">
      <c r="A905">
        <v>1236733</v>
      </c>
      <c r="B905" t="s">
        <v>708</v>
      </c>
      <c r="C905" t="s">
        <v>794</v>
      </c>
      <c r="D905">
        <v>2748.9</v>
      </c>
    </row>
    <row r="906" spans="1:4">
      <c r="A906">
        <v>1227643</v>
      </c>
      <c r="B906" t="s">
        <v>708</v>
      </c>
      <c r="C906" t="s">
        <v>795</v>
      </c>
      <c r="D906">
        <v>88975.35</v>
      </c>
    </row>
    <row r="907" spans="1:4">
      <c r="A907">
        <v>1236510</v>
      </c>
      <c r="B907" t="s">
        <v>708</v>
      </c>
      <c r="C907" t="s">
        <v>796</v>
      </c>
      <c r="D907">
        <v>2692</v>
      </c>
    </row>
    <row r="908" spans="1:4">
      <c r="A908">
        <v>1227682</v>
      </c>
      <c r="B908" t="s">
        <v>708</v>
      </c>
      <c r="C908" t="s">
        <v>797</v>
      </c>
      <c r="D908">
        <v>76011.63</v>
      </c>
    </row>
    <row r="909" spans="1:4">
      <c r="A909">
        <v>1227762</v>
      </c>
      <c r="B909" t="s">
        <v>708</v>
      </c>
      <c r="C909" t="s">
        <v>797</v>
      </c>
      <c r="D909">
        <v>1707.5</v>
      </c>
    </row>
    <row r="910" spans="1:4">
      <c r="A910">
        <v>1227772</v>
      </c>
      <c r="B910" t="s">
        <v>708</v>
      </c>
      <c r="C910" t="s">
        <v>797</v>
      </c>
      <c r="D910">
        <v>3027.1</v>
      </c>
    </row>
    <row r="911" spans="1:4">
      <c r="A911">
        <v>1236617</v>
      </c>
      <c r="B911" t="s">
        <v>708</v>
      </c>
      <c r="C911" t="s">
        <v>797</v>
      </c>
      <c r="D911">
        <v>14151.6</v>
      </c>
    </row>
    <row r="912" spans="1:4">
      <c r="A912">
        <v>1228522</v>
      </c>
      <c r="B912" t="s">
        <v>708</v>
      </c>
      <c r="C912" t="s">
        <v>798</v>
      </c>
      <c r="D912">
        <v>5256.7</v>
      </c>
    </row>
    <row r="913" spans="1:4">
      <c r="A913">
        <v>1227848</v>
      </c>
      <c r="B913" t="s">
        <v>708</v>
      </c>
      <c r="C913" t="s">
        <v>799</v>
      </c>
      <c r="D913">
        <v>43992.2</v>
      </c>
    </row>
    <row r="914" spans="1:4">
      <c r="A914">
        <v>1227852</v>
      </c>
      <c r="B914" t="s">
        <v>708</v>
      </c>
      <c r="C914" t="s">
        <v>800</v>
      </c>
      <c r="D914">
        <v>1898.22</v>
      </c>
    </row>
    <row r="915" spans="1:4">
      <c r="A915">
        <v>1223685</v>
      </c>
      <c r="B915" t="s">
        <v>708</v>
      </c>
      <c r="C915" t="s">
        <v>801</v>
      </c>
      <c r="D915">
        <v>48319.6</v>
      </c>
    </row>
    <row r="916" spans="1:4">
      <c r="A916">
        <v>1236893</v>
      </c>
      <c r="B916" t="s">
        <v>708</v>
      </c>
      <c r="C916" t="s">
        <v>802</v>
      </c>
      <c r="D916">
        <v>8364</v>
      </c>
    </row>
    <row r="917" spans="1:4">
      <c r="A917">
        <v>1245187</v>
      </c>
      <c r="B917" t="s">
        <v>708</v>
      </c>
      <c r="C917" t="s">
        <v>803</v>
      </c>
      <c r="D917">
        <v>1343.3</v>
      </c>
    </row>
    <row r="918" spans="1:4">
      <c r="A918">
        <v>1249269</v>
      </c>
      <c r="B918" t="s">
        <v>708</v>
      </c>
      <c r="C918" t="s">
        <v>804</v>
      </c>
      <c r="D918">
        <v>1612.7</v>
      </c>
    </row>
    <row r="919" spans="1:4">
      <c r="A919">
        <v>1244696</v>
      </c>
      <c r="B919" t="s">
        <v>708</v>
      </c>
      <c r="C919" t="s">
        <v>805</v>
      </c>
      <c r="D919">
        <v>1707.5</v>
      </c>
    </row>
    <row r="920" spans="1:4">
      <c r="A920">
        <v>1227876</v>
      </c>
      <c r="B920" t="s">
        <v>708</v>
      </c>
      <c r="C920" t="s">
        <v>806</v>
      </c>
      <c r="D920">
        <v>31625</v>
      </c>
    </row>
    <row r="921" spans="1:4">
      <c r="A921">
        <v>1446319</v>
      </c>
      <c r="B921" t="s">
        <v>708</v>
      </c>
      <c r="C921" t="s">
        <v>807</v>
      </c>
      <c r="D921">
        <v>5063.8</v>
      </c>
    </row>
    <row r="922" spans="1:4">
      <c r="A922">
        <v>1242473</v>
      </c>
      <c r="B922" t="s">
        <v>708</v>
      </c>
      <c r="C922" t="s">
        <v>808</v>
      </c>
      <c r="D922">
        <v>3400.8</v>
      </c>
    </row>
    <row r="923" spans="1:4">
      <c r="A923">
        <v>1229153</v>
      </c>
      <c r="B923" t="s">
        <v>708</v>
      </c>
      <c r="C923" t="s">
        <v>809</v>
      </c>
      <c r="D923">
        <v>21027.82</v>
      </c>
    </row>
    <row r="924" spans="1:4">
      <c r="A924">
        <v>1230364</v>
      </c>
      <c r="B924" t="s">
        <v>708</v>
      </c>
      <c r="C924" t="s">
        <v>810</v>
      </c>
      <c r="D924">
        <v>6493.3</v>
      </c>
    </row>
    <row r="925" spans="1:4">
      <c r="A925">
        <v>1228160</v>
      </c>
      <c r="B925" t="s">
        <v>708</v>
      </c>
      <c r="C925" t="s">
        <v>811</v>
      </c>
      <c r="D925">
        <v>934.1</v>
      </c>
    </row>
    <row r="926" spans="1:4">
      <c r="A926">
        <v>1229661</v>
      </c>
      <c r="B926" t="s">
        <v>708</v>
      </c>
      <c r="C926" t="s">
        <v>811</v>
      </c>
      <c r="D926">
        <v>808</v>
      </c>
    </row>
    <row r="927" spans="1:4">
      <c r="A927">
        <v>1229676</v>
      </c>
      <c r="B927" t="s">
        <v>708</v>
      </c>
      <c r="C927" t="s">
        <v>811</v>
      </c>
      <c r="D927">
        <v>1515</v>
      </c>
    </row>
    <row r="928" spans="1:4">
      <c r="A928">
        <v>1229737</v>
      </c>
      <c r="B928" t="s">
        <v>708</v>
      </c>
      <c r="C928" t="s">
        <v>812</v>
      </c>
      <c r="D928">
        <v>1298.6600000000001</v>
      </c>
    </row>
    <row r="929" spans="1:4">
      <c r="A929">
        <v>1228139</v>
      </c>
      <c r="B929" t="s">
        <v>708</v>
      </c>
      <c r="C929" t="s">
        <v>813</v>
      </c>
      <c r="D929">
        <v>1272.4000000000001</v>
      </c>
    </row>
    <row r="930" spans="1:4">
      <c r="A930">
        <v>1228486</v>
      </c>
      <c r="B930" t="s">
        <v>708</v>
      </c>
      <c r="C930" t="s">
        <v>813</v>
      </c>
      <c r="D930">
        <v>1298.6600000000001</v>
      </c>
    </row>
    <row r="931" spans="1:4">
      <c r="A931">
        <v>1229004</v>
      </c>
      <c r="B931" t="s">
        <v>708</v>
      </c>
      <c r="C931" t="s">
        <v>813</v>
      </c>
      <c r="D931">
        <v>1270.5999999999999</v>
      </c>
    </row>
    <row r="932" spans="1:4">
      <c r="A932">
        <v>1228509</v>
      </c>
      <c r="B932" t="s">
        <v>708</v>
      </c>
      <c r="C932" t="s">
        <v>814</v>
      </c>
      <c r="D932">
        <v>12986.6</v>
      </c>
    </row>
    <row r="933" spans="1:4">
      <c r="A933">
        <v>1228848</v>
      </c>
      <c r="B933" t="s">
        <v>708</v>
      </c>
      <c r="C933" t="s">
        <v>815</v>
      </c>
      <c r="D933">
        <v>5144.46</v>
      </c>
    </row>
    <row r="934" spans="1:4">
      <c r="A934">
        <v>1229113</v>
      </c>
      <c r="B934" t="s">
        <v>708</v>
      </c>
      <c r="C934" t="s">
        <v>815</v>
      </c>
      <c r="D934">
        <v>991.2</v>
      </c>
    </row>
    <row r="935" spans="1:4">
      <c r="A935">
        <v>1229246</v>
      </c>
      <c r="B935" t="s">
        <v>708</v>
      </c>
      <c r="C935" t="s">
        <v>816</v>
      </c>
      <c r="D935">
        <v>4758.8</v>
      </c>
    </row>
    <row r="936" spans="1:4">
      <c r="A936">
        <v>1228043</v>
      </c>
      <c r="B936" t="s">
        <v>708</v>
      </c>
      <c r="C936" t="s">
        <v>817</v>
      </c>
      <c r="D936">
        <v>15550.92</v>
      </c>
    </row>
    <row r="937" spans="1:4">
      <c r="A937">
        <v>1228090</v>
      </c>
      <c r="B937" t="s">
        <v>708</v>
      </c>
      <c r="C937" t="s">
        <v>817</v>
      </c>
      <c r="D937">
        <v>1726.92</v>
      </c>
    </row>
    <row r="938" spans="1:4">
      <c r="A938">
        <v>1229130</v>
      </c>
      <c r="B938" t="s">
        <v>708</v>
      </c>
      <c r="C938" t="s">
        <v>817</v>
      </c>
      <c r="D938">
        <v>808</v>
      </c>
    </row>
    <row r="939" spans="1:4">
      <c r="A939">
        <v>1244756</v>
      </c>
      <c r="B939" t="s">
        <v>708</v>
      </c>
      <c r="C939" t="s">
        <v>818</v>
      </c>
      <c r="D939">
        <v>6096.6</v>
      </c>
    </row>
    <row r="940" spans="1:4">
      <c r="A940">
        <v>1246726</v>
      </c>
      <c r="B940" t="s">
        <v>708</v>
      </c>
      <c r="C940" t="s">
        <v>819</v>
      </c>
      <c r="D940">
        <v>478.2</v>
      </c>
    </row>
    <row r="941" spans="1:4">
      <c r="A941">
        <v>1246760</v>
      </c>
      <c r="B941" t="s">
        <v>708</v>
      </c>
      <c r="C941" t="s">
        <v>820</v>
      </c>
      <c r="D941">
        <v>1332</v>
      </c>
    </row>
    <row r="942" spans="1:4">
      <c r="A942">
        <v>1246323</v>
      </c>
      <c r="B942" t="s">
        <v>708</v>
      </c>
      <c r="C942" t="s">
        <v>821</v>
      </c>
      <c r="D942">
        <v>630</v>
      </c>
    </row>
    <row r="943" spans="1:4">
      <c r="A943">
        <v>1246692</v>
      </c>
      <c r="B943" t="s">
        <v>708</v>
      </c>
      <c r="C943" t="s">
        <v>822</v>
      </c>
      <c r="D943">
        <v>956.4</v>
      </c>
    </row>
    <row r="944" spans="1:4">
      <c r="A944">
        <v>1446636</v>
      </c>
      <c r="B944" t="s">
        <v>708</v>
      </c>
      <c r="C944" t="s">
        <v>823</v>
      </c>
      <c r="D944">
        <v>1912.8</v>
      </c>
    </row>
    <row r="945" spans="1:4">
      <c r="A945">
        <v>1251250</v>
      </c>
      <c r="B945" t="s">
        <v>708</v>
      </c>
      <c r="C945" t="s">
        <v>824</v>
      </c>
      <c r="D945">
        <v>1001.6</v>
      </c>
    </row>
    <row r="946" spans="1:4">
      <c r="A946">
        <v>1249545</v>
      </c>
      <c r="B946" t="s">
        <v>708</v>
      </c>
      <c r="C946" t="s">
        <v>825</v>
      </c>
      <c r="D946">
        <v>15421.8</v>
      </c>
    </row>
    <row r="947" spans="1:4">
      <c r="A947">
        <v>1243770</v>
      </c>
      <c r="B947" t="s">
        <v>708</v>
      </c>
      <c r="C947" t="s">
        <v>826</v>
      </c>
      <c r="D947">
        <v>6026.02</v>
      </c>
    </row>
    <row r="948" spans="1:4">
      <c r="A948">
        <v>1249375</v>
      </c>
      <c r="B948" t="s">
        <v>708</v>
      </c>
      <c r="C948" t="s">
        <v>827</v>
      </c>
      <c r="D948">
        <v>11306.5</v>
      </c>
    </row>
    <row r="949" spans="1:4">
      <c r="A949">
        <v>1249430</v>
      </c>
      <c r="B949" t="s">
        <v>708</v>
      </c>
      <c r="C949" t="s">
        <v>828</v>
      </c>
      <c r="D949">
        <v>478.2</v>
      </c>
    </row>
    <row r="950" spans="1:4">
      <c r="A950">
        <v>1243758</v>
      </c>
      <c r="B950" t="s">
        <v>708</v>
      </c>
      <c r="C950" t="s">
        <v>829</v>
      </c>
      <c r="D950">
        <v>8216</v>
      </c>
    </row>
    <row r="951" spans="1:4">
      <c r="A951">
        <v>1243791</v>
      </c>
      <c r="B951" t="s">
        <v>708</v>
      </c>
      <c r="C951" t="s">
        <v>830</v>
      </c>
      <c r="D951">
        <v>16302.1</v>
      </c>
    </row>
    <row r="952" spans="1:4">
      <c r="A952">
        <v>1243782</v>
      </c>
      <c r="B952" t="s">
        <v>708</v>
      </c>
      <c r="C952" t="s">
        <v>831</v>
      </c>
      <c r="D952">
        <v>2138.1</v>
      </c>
    </row>
    <row r="953" spans="1:4">
      <c r="A953">
        <v>1246244</v>
      </c>
      <c r="B953" t="s">
        <v>708</v>
      </c>
      <c r="C953" t="s">
        <v>832</v>
      </c>
      <c r="D953">
        <v>984.6</v>
      </c>
    </row>
    <row r="954" spans="1:4">
      <c r="A954">
        <v>1249467</v>
      </c>
      <c r="B954" t="s">
        <v>708</v>
      </c>
      <c r="C954" t="s">
        <v>833</v>
      </c>
      <c r="D954">
        <v>11299.5</v>
      </c>
    </row>
    <row r="955" spans="1:4">
      <c r="A955">
        <v>1446470</v>
      </c>
      <c r="B955" t="s">
        <v>708</v>
      </c>
      <c r="C955" t="s">
        <v>834</v>
      </c>
      <c r="D955">
        <v>2093.5</v>
      </c>
    </row>
    <row r="956" spans="1:4">
      <c r="A956">
        <v>1245624</v>
      </c>
      <c r="B956" t="s">
        <v>708</v>
      </c>
      <c r="C956" t="s">
        <v>835</v>
      </c>
      <c r="D956">
        <v>3000.8</v>
      </c>
    </row>
    <row r="957" spans="1:4">
      <c r="A957">
        <v>1250504</v>
      </c>
      <c r="B957" t="s">
        <v>708</v>
      </c>
      <c r="C957" t="s">
        <v>836</v>
      </c>
      <c r="D957">
        <v>478.2</v>
      </c>
    </row>
    <row r="958" spans="1:4">
      <c r="A958">
        <v>1251168</v>
      </c>
      <c r="B958" t="s">
        <v>708</v>
      </c>
      <c r="C958" t="s">
        <v>837</v>
      </c>
      <c r="D958">
        <v>478.2</v>
      </c>
    </row>
    <row r="959" spans="1:4">
      <c r="A959">
        <v>1234212</v>
      </c>
      <c r="B959" t="s">
        <v>838</v>
      </c>
      <c r="C959" t="s">
        <v>839</v>
      </c>
      <c r="D959">
        <v>38817.58</v>
      </c>
    </row>
    <row r="960" spans="1:4">
      <c r="A960">
        <v>1351014</v>
      </c>
      <c r="B960" t="s">
        <v>838</v>
      </c>
      <c r="C960" t="s">
        <v>840</v>
      </c>
      <c r="D960">
        <v>3563.48</v>
      </c>
    </row>
    <row r="961" spans="1:4">
      <c r="A961">
        <v>1351013</v>
      </c>
      <c r="B961" t="s">
        <v>838</v>
      </c>
      <c r="C961" t="s">
        <v>841</v>
      </c>
      <c r="D961">
        <v>31758.18</v>
      </c>
    </row>
    <row r="962" spans="1:4">
      <c r="A962">
        <v>1351012</v>
      </c>
      <c r="B962" t="s">
        <v>838</v>
      </c>
      <c r="C962" t="s">
        <v>842</v>
      </c>
      <c r="D962">
        <v>19000.32</v>
      </c>
    </row>
    <row r="963" spans="1:4">
      <c r="A963">
        <v>1447000</v>
      </c>
      <c r="B963" t="s">
        <v>843</v>
      </c>
      <c r="C963" t="s">
        <v>844</v>
      </c>
      <c r="D963">
        <v>1023.8</v>
      </c>
    </row>
    <row r="964" spans="1:4">
      <c r="A964">
        <v>1446986</v>
      </c>
      <c r="B964" t="s">
        <v>843</v>
      </c>
      <c r="C964" t="s">
        <v>845</v>
      </c>
      <c r="D964">
        <v>2473.52</v>
      </c>
    </row>
    <row r="965" spans="1:4">
      <c r="A965">
        <v>1446969</v>
      </c>
      <c r="B965" t="s">
        <v>843</v>
      </c>
      <c r="C965" t="s">
        <v>846</v>
      </c>
      <c r="D965">
        <v>576.1</v>
      </c>
    </row>
    <row r="966" spans="1:4">
      <c r="A966">
        <v>1446849</v>
      </c>
      <c r="B966" t="s">
        <v>843</v>
      </c>
      <c r="C966" t="s">
        <v>847</v>
      </c>
      <c r="D966">
        <v>1320.4</v>
      </c>
    </row>
    <row r="967" spans="1:4">
      <c r="A967">
        <v>1447016</v>
      </c>
      <c r="B967" t="s">
        <v>843</v>
      </c>
      <c r="C967" t="s">
        <v>847</v>
      </c>
      <c r="D967">
        <v>606.76</v>
      </c>
    </row>
    <row r="968" spans="1:4">
      <c r="A968">
        <v>1447008</v>
      </c>
      <c r="B968" t="s">
        <v>843</v>
      </c>
      <c r="C968" t="s">
        <v>848</v>
      </c>
      <c r="D968">
        <v>315.98</v>
      </c>
    </row>
    <row r="969" spans="1:4">
      <c r="A969">
        <v>1447023</v>
      </c>
      <c r="B969" t="s">
        <v>843</v>
      </c>
      <c r="C969" t="s">
        <v>849</v>
      </c>
      <c r="D969">
        <v>1747.06</v>
      </c>
    </row>
    <row r="970" spans="1:4">
      <c r="A970">
        <v>1446978</v>
      </c>
      <c r="B970" t="s">
        <v>843</v>
      </c>
      <c r="C970" t="s">
        <v>850</v>
      </c>
      <c r="D970">
        <v>2257.64</v>
      </c>
    </row>
    <row r="971" spans="1:4">
      <c r="A971">
        <v>1446945</v>
      </c>
      <c r="B971" t="s">
        <v>843</v>
      </c>
      <c r="C971" t="s">
        <v>851</v>
      </c>
      <c r="D971">
        <v>2055.16</v>
      </c>
    </row>
    <row r="972" spans="1:4">
      <c r="A972">
        <v>1446449</v>
      </c>
      <c r="B972" t="s">
        <v>852</v>
      </c>
      <c r="C972" t="s">
        <v>853</v>
      </c>
      <c r="D972">
        <v>1213.8</v>
      </c>
    </row>
    <row r="973" spans="1:4">
      <c r="A973">
        <v>1444371</v>
      </c>
      <c r="B973" t="s">
        <v>852</v>
      </c>
      <c r="C973" t="s">
        <v>854</v>
      </c>
      <c r="D973">
        <v>693.6</v>
      </c>
    </row>
    <row r="974" spans="1:4">
      <c r="A974">
        <v>1445725</v>
      </c>
      <c r="B974" t="s">
        <v>852</v>
      </c>
      <c r="C974" t="s">
        <v>855</v>
      </c>
      <c r="D974">
        <v>1040.4000000000001</v>
      </c>
    </row>
    <row r="975" spans="1:4">
      <c r="A975">
        <v>1445561</v>
      </c>
      <c r="B975" t="s">
        <v>852</v>
      </c>
      <c r="C975" t="s">
        <v>856</v>
      </c>
      <c r="D975">
        <v>1953.38</v>
      </c>
    </row>
    <row r="976" spans="1:4">
      <c r="A976">
        <v>1445372</v>
      </c>
      <c r="B976" t="s">
        <v>852</v>
      </c>
      <c r="C976" t="s">
        <v>857</v>
      </c>
      <c r="D976">
        <v>10366.5</v>
      </c>
    </row>
    <row r="977" spans="1:4">
      <c r="A977">
        <v>1446630</v>
      </c>
      <c r="B977" t="s">
        <v>852</v>
      </c>
      <c r="C977" t="s">
        <v>858</v>
      </c>
      <c r="D977">
        <v>2703.23</v>
      </c>
    </row>
    <row r="978" spans="1:4">
      <c r="A978">
        <v>1446412</v>
      </c>
      <c r="B978" t="s">
        <v>852</v>
      </c>
      <c r="C978" t="s">
        <v>859</v>
      </c>
      <c r="D978">
        <v>867</v>
      </c>
    </row>
    <row r="979" spans="1:4">
      <c r="A979">
        <v>1444737</v>
      </c>
      <c r="B979" t="s">
        <v>852</v>
      </c>
      <c r="C979" t="s">
        <v>860</v>
      </c>
      <c r="D979">
        <v>1387.2</v>
      </c>
    </row>
    <row r="980" spans="1:4">
      <c r="A980">
        <v>1353176</v>
      </c>
      <c r="B980" t="s">
        <v>852</v>
      </c>
      <c r="C980" t="s">
        <v>861</v>
      </c>
      <c r="D980">
        <v>13005</v>
      </c>
    </row>
    <row r="981" spans="1:4">
      <c r="A981">
        <v>1446771</v>
      </c>
      <c r="B981" t="s">
        <v>852</v>
      </c>
      <c r="C981" t="s">
        <v>862</v>
      </c>
      <c r="D981">
        <v>48213.86</v>
      </c>
    </row>
    <row r="982" spans="1:4">
      <c r="A982">
        <v>1445677</v>
      </c>
      <c r="B982" t="s">
        <v>852</v>
      </c>
      <c r="C982" t="s">
        <v>863</v>
      </c>
      <c r="D982">
        <v>1751.2</v>
      </c>
    </row>
    <row r="983" spans="1:4">
      <c r="A983">
        <v>1446502</v>
      </c>
      <c r="B983" t="s">
        <v>852</v>
      </c>
      <c r="C983" t="s">
        <v>864</v>
      </c>
      <c r="D983">
        <v>54290.879999999997</v>
      </c>
    </row>
    <row r="984" spans="1:4">
      <c r="A984">
        <v>1445151</v>
      </c>
      <c r="B984" t="s">
        <v>852</v>
      </c>
      <c r="C984" t="s">
        <v>865</v>
      </c>
      <c r="D984">
        <v>1866.68</v>
      </c>
    </row>
    <row r="985" spans="1:4">
      <c r="A985">
        <v>1242550</v>
      </c>
      <c r="B985" t="s">
        <v>866</v>
      </c>
      <c r="C985" t="s">
        <v>867</v>
      </c>
      <c r="D985">
        <v>61035.32</v>
      </c>
    </row>
    <row r="986" spans="1:4">
      <c r="A986">
        <v>1351379</v>
      </c>
      <c r="B986" t="s">
        <v>866</v>
      </c>
      <c r="C986" t="s">
        <v>868</v>
      </c>
      <c r="D986">
        <v>13146.64</v>
      </c>
    </row>
    <row r="987" spans="1:4">
      <c r="A987">
        <v>1450617</v>
      </c>
      <c r="B987" t="s">
        <v>866</v>
      </c>
      <c r="C987" t="s">
        <v>869</v>
      </c>
      <c r="D987">
        <v>356071.66</v>
      </c>
    </row>
    <row r="988" spans="1:4">
      <c r="A988">
        <v>1234907</v>
      </c>
      <c r="B988" t="s">
        <v>866</v>
      </c>
      <c r="C988" t="s">
        <v>871</v>
      </c>
      <c r="D988">
        <v>917000</v>
      </c>
    </row>
    <row r="989" spans="1:4">
      <c r="A989">
        <v>1351528</v>
      </c>
      <c r="B989" t="s">
        <v>866</v>
      </c>
      <c r="C989" t="s">
        <v>872</v>
      </c>
      <c r="D989">
        <v>5907.6</v>
      </c>
    </row>
    <row r="990" spans="1:4">
      <c r="A990">
        <v>1351496</v>
      </c>
      <c r="B990" t="s">
        <v>866</v>
      </c>
      <c r="C990" t="s">
        <v>99</v>
      </c>
      <c r="D990">
        <v>19893.599999999999</v>
      </c>
    </row>
    <row r="991" spans="1:4">
      <c r="A991">
        <v>1351506</v>
      </c>
      <c r="B991" t="s">
        <v>866</v>
      </c>
      <c r="C991" t="s">
        <v>873</v>
      </c>
      <c r="D991">
        <v>13128</v>
      </c>
    </row>
    <row r="992" spans="1:4">
      <c r="A992">
        <v>1246101</v>
      </c>
      <c r="B992" t="s">
        <v>866</v>
      </c>
      <c r="C992" t="s">
        <v>874</v>
      </c>
      <c r="D992">
        <v>761048.35</v>
      </c>
    </row>
    <row r="993" spans="1:4">
      <c r="A993">
        <v>1246147</v>
      </c>
      <c r="B993" t="s">
        <v>866</v>
      </c>
      <c r="C993" t="s">
        <v>875</v>
      </c>
      <c r="D993">
        <v>996997.14</v>
      </c>
    </row>
    <row r="994" spans="1:4">
      <c r="A994">
        <v>1244093</v>
      </c>
      <c r="B994" t="s">
        <v>866</v>
      </c>
      <c r="C994" t="s">
        <v>876</v>
      </c>
      <c r="D994">
        <v>159648.87</v>
      </c>
    </row>
    <row r="995" spans="1:4">
      <c r="A995">
        <v>1246234</v>
      </c>
      <c r="B995" t="s">
        <v>866</v>
      </c>
      <c r="C995" t="s">
        <v>877</v>
      </c>
      <c r="D995">
        <v>956980.01</v>
      </c>
    </row>
    <row r="996" spans="1:4">
      <c r="A996">
        <v>1244447</v>
      </c>
      <c r="B996" t="s">
        <v>866</v>
      </c>
      <c r="C996" t="s">
        <v>878</v>
      </c>
      <c r="D996">
        <v>125067.4</v>
      </c>
    </row>
    <row r="997" spans="1:4">
      <c r="A997">
        <v>1244127</v>
      </c>
      <c r="B997" t="s">
        <v>866</v>
      </c>
      <c r="C997" t="s">
        <v>879</v>
      </c>
      <c r="D997">
        <v>508016.74</v>
      </c>
    </row>
    <row r="998" spans="1:4">
      <c r="A998">
        <v>1244167</v>
      </c>
      <c r="B998" t="s">
        <v>866</v>
      </c>
      <c r="C998" t="s">
        <v>880</v>
      </c>
      <c r="D998">
        <v>48278.62</v>
      </c>
    </row>
    <row r="999" spans="1:4">
      <c r="A999">
        <v>1244216</v>
      </c>
      <c r="B999" t="s">
        <v>866</v>
      </c>
      <c r="C999" t="s">
        <v>881</v>
      </c>
      <c r="D999">
        <v>77374.720000000001</v>
      </c>
    </row>
    <row r="1000" spans="1:4">
      <c r="A1000">
        <v>1234698</v>
      </c>
      <c r="B1000" t="s">
        <v>866</v>
      </c>
      <c r="C1000" t="s">
        <v>882</v>
      </c>
      <c r="D1000">
        <v>476140.66</v>
      </c>
    </row>
    <row r="1001" spans="1:4">
      <c r="A1001">
        <v>1242772</v>
      </c>
      <c r="B1001" t="s">
        <v>866</v>
      </c>
      <c r="C1001" t="s">
        <v>883</v>
      </c>
      <c r="D1001">
        <v>85500.479999999996</v>
      </c>
    </row>
    <row r="1002" spans="1:4">
      <c r="A1002">
        <v>1242816</v>
      </c>
      <c r="B1002" t="s">
        <v>866</v>
      </c>
      <c r="C1002" t="s">
        <v>884</v>
      </c>
      <c r="D1002">
        <v>98930.73</v>
      </c>
    </row>
    <row r="1003" spans="1:4">
      <c r="A1003">
        <v>1351467</v>
      </c>
      <c r="B1003" t="s">
        <v>866</v>
      </c>
      <c r="C1003" t="s">
        <v>885</v>
      </c>
      <c r="D1003">
        <v>18548.7</v>
      </c>
    </row>
    <row r="1004" spans="1:4">
      <c r="A1004">
        <v>1242868</v>
      </c>
      <c r="B1004" t="s">
        <v>866</v>
      </c>
      <c r="C1004" t="s">
        <v>886</v>
      </c>
      <c r="D1004">
        <v>1799043.35</v>
      </c>
    </row>
    <row r="1005" spans="1:4">
      <c r="A1005">
        <v>1244413</v>
      </c>
      <c r="B1005" t="s">
        <v>866</v>
      </c>
      <c r="C1005" t="s">
        <v>887</v>
      </c>
      <c r="D1005">
        <v>14890.06</v>
      </c>
    </row>
    <row r="1006" spans="1:4">
      <c r="A1006">
        <v>1246181</v>
      </c>
      <c r="B1006" t="s">
        <v>866</v>
      </c>
      <c r="C1006" t="s">
        <v>888</v>
      </c>
      <c r="D1006">
        <v>290451.89</v>
      </c>
    </row>
    <row r="1007" spans="1:4">
      <c r="A1007">
        <v>1233572</v>
      </c>
      <c r="B1007" t="s">
        <v>889</v>
      </c>
      <c r="C1007" t="s">
        <v>890</v>
      </c>
      <c r="D1007">
        <v>6021.02</v>
      </c>
    </row>
    <row r="1008" spans="1:4">
      <c r="A1008">
        <v>1233630</v>
      </c>
      <c r="B1008" t="s">
        <v>889</v>
      </c>
      <c r="C1008" t="s">
        <v>891</v>
      </c>
      <c r="D1008">
        <v>921.45</v>
      </c>
    </row>
    <row r="1009" spans="1:4">
      <c r="A1009">
        <v>1233694</v>
      </c>
      <c r="B1009" t="s">
        <v>889</v>
      </c>
      <c r="C1009" t="s">
        <v>892</v>
      </c>
      <c r="D1009">
        <v>19843.82</v>
      </c>
    </row>
    <row r="1010" spans="1:4">
      <c r="A1010">
        <v>1234596</v>
      </c>
      <c r="B1010" t="s">
        <v>889</v>
      </c>
      <c r="C1010" t="s">
        <v>893</v>
      </c>
      <c r="D1010">
        <v>1113.9000000000001</v>
      </c>
    </row>
    <row r="1011" spans="1:4">
      <c r="A1011">
        <v>1234173</v>
      </c>
      <c r="B1011" t="s">
        <v>889</v>
      </c>
      <c r="C1011" t="s">
        <v>894</v>
      </c>
      <c r="D1011">
        <v>7273.6</v>
      </c>
    </row>
    <row r="1012" spans="1:4">
      <c r="A1012">
        <v>1234160</v>
      </c>
      <c r="B1012" t="s">
        <v>889</v>
      </c>
      <c r="C1012" t="s">
        <v>895</v>
      </c>
      <c r="D1012">
        <v>10173.799999999999</v>
      </c>
    </row>
    <row r="1013" spans="1:4">
      <c r="A1013">
        <v>1234645</v>
      </c>
      <c r="B1013" t="s">
        <v>889</v>
      </c>
      <c r="C1013" t="s">
        <v>896</v>
      </c>
      <c r="D1013">
        <v>3719.56</v>
      </c>
    </row>
    <row r="1014" spans="1:4">
      <c r="A1014">
        <v>1233617</v>
      </c>
      <c r="B1014" t="s">
        <v>889</v>
      </c>
      <c r="C1014" t="s">
        <v>897</v>
      </c>
      <c r="D1014">
        <v>1197</v>
      </c>
    </row>
    <row r="1015" spans="1:4">
      <c r="A1015">
        <v>1233679</v>
      </c>
      <c r="B1015" t="s">
        <v>889</v>
      </c>
      <c r="C1015" t="s">
        <v>898</v>
      </c>
      <c r="D1015">
        <v>821.8</v>
      </c>
    </row>
    <row r="1016" spans="1:4">
      <c r="A1016">
        <v>1234660</v>
      </c>
      <c r="B1016" t="s">
        <v>889</v>
      </c>
      <c r="C1016" t="s">
        <v>899</v>
      </c>
      <c r="D1016">
        <v>5081.84</v>
      </c>
    </row>
    <row r="1017" spans="1:4">
      <c r="A1017">
        <v>1234684</v>
      </c>
      <c r="B1017" t="s">
        <v>889</v>
      </c>
      <c r="C1017" t="s">
        <v>900</v>
      </c>
      <c r="D1017">
        <v>2682.03</v>
      </c>
    </row>
    <row r="1018" spans="1:4">
      <c r="A1018">
        <v>1234718</v>
      </c>
      <c r="B1018" t="s">
        <v>889</v>
      </c>
      <c r="C1018" t="s">
        <v>901</v>
      </c>
      <c r="D1018">
        <v>854.6</v>
      </c>
    </row>
    <row r="1019" spans="1:4">
      <c r="A1019">
        <v>1234202</v>
      </c>
      <c r="B1019" t="s">
        <v>889</v>
      </c>
      <c r="C1019" t="s">
        <v>902</v>
      </c>
      <c r="D1019">
        <v>3721.7</v>
      </c>
    </row>
    <row r="1020" spans="1:4">
      <c r="A1020">
        <v>1234619</v>
      </c>
      <c r="B1020" t="s">
        <v>889</v>
      </c>
      <c r="C1020" t="s">
        <v>903</v>
      </c>
      <c r="D1020">
        <v>3276.55</v>
      </c>
    </row>
    <row r="1021" spans="1:4">
      <c r="A1021">
        <v>1234704</v>
      </c>
      <c r="B1021" t="s">
        <v>889</v>
      </c>
      <c r="C1021" t="s">
        <v>904</v>
      </c>
      <c r="D1021">
        <v>796.78</v>
      </c>
    </row>
    <row r="1022" spans="1:4">
      <c r="A1022">
        <v>1233643</v>
      </c>
      <c r="B1022" t="s">
        <v>889</v>
      </c>
      <c r="C1022" t="s">
        <v>905</v>
      </c>
      <c r="D1022">
        <v>7736.36</v>
      </c>
    </row>
    <row r="1023" spans="1:4">
      <c r="A1023">
        <v>1239828</v>
      </c>
      <c r="B1023" t="s">
        <v>906</v>
      </c>
      <c r="C1023" t="s">
        <v>907</v>
      </c>
      <c r="D1023">
        <v>1414.27</v>
      </c>
    </row>
    <row r="1024" spans="1:4">
      <c r="A1024">
        <v>1240126</v>
      </c>
      <c r="B1024" t="s">
        <v>906</v>
      </c>
      <c r="C1024" t="s">
        <v>908</v>
      </c>
      <c r="D1024">
        <v>795.16</v>
      </c>
    </row>
    <row r="1025" spans="1:4">
      <c r="A1025">
        <v>1227194</v>
      </c>
      <c r="B1025" t="s">
        <v>909</v>
      </c>
      <c r="C1025" t="s">
        <v>910</v>
      </c>
      <c r="D1025">
        <v>18017.43</v>
      </c>
    </row>
    <row r="1026" spans="1:4">
      <c r="A1026">
        <v>1230256</v>
      </c>
      <c r="B1026" t="s">
        <v>909</v>
      </c>
      <c r="C1026" t="s">
        <v>912</v>
      </c>
      <c r="D1026">
        <v>107205.8</v>
      </c>
    </row>
    <row r="1027" spans="1:4">
      <c r="A1027">
        <v>1230297</v>
      </c>
      <c r="B1027" t="s">
        <v>909</v>
      </c>
      <c r="C1027" t="s">
        <v>912</v>
      </c>
      <c r="D1027">
        <v>9883.7999999999993</v>
      </c>
    </row>
    <row r="1028" spans="1:4">
      <c r="A1028">
        <v>1227248</v>
      </c>
      <c r="B1028" t="s">
        <v>909</v>
      </c>
      <c r="C1028" t="s">
        <v>913</v>
      </c>
      <c r="D1028">
        <v>220936.43</v>
      </c>
    </row>
    <row r="1029" spans="1:4">
      <c r="A1029">
        <v>1227276</v>
      </c>
      <c r="B1029" t="s">
        <v>909</v>
      </c>
      <c r="C1029" t="s">
        <v>913</v>
      </c>
      <c r="D1029">
        <v>43023.47</v>
      </c>
    </row>
    <row r="1030" spans="1:4">
      <c r="A1030">
        <v>1227420</v>
      </c>
      <c r="B1030" t="s">
        <v>909</v>
      </c>
      <c r="C1030" t="s">
        <v>914</v>
      </c>
      <c r="D1030">
        <v>1574552.64</v>
      </c>
    </row>
    <row r="1031" spans="1:4">
      <c r="A1031">
        <v>1226803</v>
      </c>
      <c r="B1031" t="s">
        <v>909</v>
      </c>
      <c r="C1031" t="s">
        <v>915</v>
      </c>
      <c r="D1031">
        <v>878.69</v>
      </c>
    </row>
    <row r="1032" spans="1:4">
      <c r="A1032">
        <v>1226741</v>
      </c>
      <c r="B1032" t="s">
        <v>909</v>
      </c>
      <c r="C1032" t="s">
        <v>915</v>
      </c>
      <c r="D1032">
        <v>1902.22</v>
      </c>
    </row>
    <row r="1033" spans="1:4">
      <c r="A1033">
        <v>1447015</v>
      </c>
      <c r="B1033" t="s">
        <v>909</v>
      </c>
      <c r="C1033" t="s">
        <v>916</v>
      </c>
      <c r="D1033">
        <v>94875</v>
      </c>
    </row>
    <row r="1034" spans="1:4">
      <c r="A1034">
        <v>1285164</v>
      </c>
      <c r="B1034" t="s">
        <v>917</v>
      </c>
      <c r="C1034" t="s">
        <v>918</v>
      </c>
      <c r="D1034">
        <v>16182.86</v>
      </c>
    </row>
    <row r="1035" spans="1:4">
      <c r="A1035">
        <v>1447877</v>
      </c>
      <c r="B1035" t="s">
        <v>917</v>
      </c>
      <c r="C1035" t="s">
        <v>919</v>
      </c>
      <c r="D1035">
        <v>209014</v>
      </c>
    </row>
    <row r="1036" spans="1:4">
      <c r="A1036">
        <v>1444231</v>
      </c>
      <c r="B1036" t="s">
        <v>917</v>
      </c>
      <c r="C1036" t="s">
        <v>920</v>
      </c>
      <c r="D1036">
        <v>54784.2</v>
      </c>
    </row>
    <row r="1037" spans="1:4">
      <c r="A1037">
        <v>1249615</v>
      </c>
      <c r="B1037" t="s">
        <v>917</v>
      </c>
      <c r="C1037" t="s">
        <v>921</v>
      </c>
      <c r="D1037">
        <v>22012.35</v>
      </c>
    </row>
    <row r="1038" spans="1:4">
      <c r="A1038">
        <v>1444604</v>
      </c>
      <c r="B1038" t="s">
        <v>917</v>
      </c>
      <c r="C1038" t="s">
        <v>922</v>
      </c>
      <c r="D1038">
        <v>15693</v>
      </c>
    </row>
    <row r="1039" spans="1:4">
      <c r="A1039">
        <v>1351947</v>
      </c>
      <c r="B1039" t="s">
        <v>917</v>
      </c>
      <c r="C1039" t="s">
        <v>923</v>
      </c>
      <c r="D1039">
        <v>25585.35</v>
      </c>
    </row>
    <row r="1040" spans="1:4">
      <c r="A1040">
        <v>1352103</v>
      </c>
      <c r="B1040" t="s">
        <v>917</v>
      </c>
      <c r="C1040" t="s">
        <v>924</v>
      </c>
      <c r="D1040">
        <v>10759.5</v>
      </c>
    </row>
    <row r="1041" spans="1:4">
      <c r="A1041">
        <v>1352080</v>
      </c>
      <c r="B1041" t="s">
        <v>917</v>
      </c>
      <c r="C1041" t="s">
        <v>925</v>
      </c>
      <c r="D1041">
        <v>53693.25</v>
      </c>
    </row>
    <row r="1042" spans="1:4">
      <c r="A1042">
        <v>1351961</v>
      </c>
      <c r="B1042" t="s">
        <v>917</v>
      </c>
      <c r="C1042" t="s">
        <v>926</v>
      </c>
      <c r="D1042">
        <v>3586.5</v>
      </c>
    </row>
    <row r="1043" spans="1:4">
      <c r="A1043">
        <v>1444646</v>
      </c>
      <c r="B1043" t="s">
        <v>917</v>
      </c>
      <c r="C1043" t="s">
        <v>927</v>
      </c>
      <c r="D1043">
        <v>4891.38</v>
      </c>
    </row>
    <row r="1044" spans="1:4">
      <c r="A1044">
        <v>1249514</v>
      </c>
      <c r="B1044" t="s">
        <v>917</v>
      </c>
      <c r="C1044" t="s">
        <v>928</v>
      </c>
      <c r="D1044">
        <v>15579.38</v>
      </c>
    </row>
    <row r="1045" spans="1:4">
      <c r="A1045">
        <v>1249617</v>
      </c>
      <c r="B1045" t="s">
        <v>917</v>
      </c>
      <c r="C1045" t="s">
        <v>929</v>
      </c>
      <c r="D1045">
        <v>22012.35</v>
      </c>
    </row>
    <row r="1046" spans="1:4">
      <c r="A1046">
        <v>1447957</v>
      </c>
      <c r="B1046" t="s">
        <v>917</v>
      </c>
      <c r="C1046" t="s">
        <v>930</v>
      </c>
      <c r="D1046">
        <v>5584.54</v>
      </c>
    </row>
    <row r="1047" spans="1:4">
      <c r="A1047">
        <v>1232789</v>
      </c>
      <c r="B1047" t="s">
        <v>917</v>
      </c>
      <c r="C1047" t="s">
        <v>931</v>
      </c>
      <c r="D1047">
        <v>100807</v>
      </c>
    </row>
    <row r="1048" spans="1:4">
      <c r="A1048">
        <v>1444554</v>
      </c>
      <c r="B1048" t="s">
        <v>917</v>
      </c>
      <c r="C1048" t="s">
        <v>932</v>
      </c>
      <c r="D1048">
        <v>14436</v>
      </c>
    </row>
    <row r="1049" spans="1:4">
      <c r="A1049">
        <v>1444466</v>
      </c>
      <c r="B1049" t="s">
        <v>917</v>
      </c>
      <c r="C1049" t="s">
        <v>933</v>
      </c>
      <c r="D1049">
        <v>14436</v>
      </c>
    </row>
    <row r="1050" spans="1:4">
      <c r="A1050">
        <v>1444457</v>
      </c>
      <c r="B1050" t="s">
        <v>917</v>
      </c>
      <c r="C1050" t="s">
        <v>934</v>
      </c>
      <c r="D1050">
        <v>6800.3</v>
      </c>
    </row>
    <row r="1051" spans="1:4">
      <c r="A1051">
        <v>1444364</v>
      </c>
      <c r="B1051" t="s">
        <v>917</v>
      </c>
      <c r="C1051" t="s">
        <v>935</v>
      </c>
      <c r="D1051">
        <v>7419.68</v>
      </c>
    </row>
    <row r="1052" spans="1:4">
      <c r="A1052">
        <v>1444332</v>
      </c>
      <c r="B1052" t="s">
        <v>917</v>
      </c>
      <c r="C1052" t="s">
        <v>936</v>
      </c>
      <c r="D1052">
        <v>21609</v>
      </c>
    </row>
    <row r="1053" spans="1:4">
      <c r="A1053">
        <v>1444531</v>
      </c>
      <c r="B1053" t="s">
        <v>917</v>
      </c>
      <c r="C1053" t="s">
        <v>937</v>
      </c>
      <c r="D1053">
        <v>3681.75</v>
      </c>
    </row>
    <row r="1054" spans="1:4">
      <c r="A1054">
        <v>1444385</v>
      </c>
      <c r="B1054" t="s">
        <v>917</v>
      </c>
      <c r="C1054" t="s">
        <v>938</v>
      </c>
      <c r="D1054">
        <v>2137.85</v>
      </c>
    </row>
    <row r="1055" spans="1:4">
      <c r="A1055">
        <v>1249525</v>
      </c>
      <c r="B1055" t="s">
        <v>917</v>
      </c>
      <c r="C1055" t="s">
        <v>939</v>
      </c>
      <c r="D1055">
        <v>12552.75</v>
      </c>
    </row>
    <row r="1056" spans="1:4">
      <c r="A1056">
        <v>1444637</v>
      </c>
      <c r="B1056" t="s">
        <v>917</v>
      </c>
      <c r="C1056" t="s">
        <v>940</v>
      </c>
      <c r="D1056">
        <v>4351.62</v>
      </c>
    </row>
    <row r="1057" spans="1:4">
      <c r="A1057">
        <v>1285162</v>
      </c>
      <c r="B1057" t="s">
        <v>917</v>
      </c>
      <c r="C1057" t="s">
        <v>941</v>
      </c>
      <c r="D1057">
        <v>15541.5</v>
      </c>
    </row>
    <row r="1058" spans="1:4">
      <c r="A1058">
        <v>1352130</v>
      </c>
      <c r="B1058" t="s">
        <v>917</v>
      </c>
      <c r="C1058" t="s">
        <v>942</v>
      </c>
      <c r="D1058">
        <v>74371.12</v>
      </c>
    </row>
    <row r="1059" spans="1:4">
      <c r="A1059">
        <v>1352010</v>
      </c>
      <c r="B1059" t="s">
        <v>917</v>
      </c>
      <c r="C1059" t="s">
        <v>943</v>
      </c>
      <c r="D1059">
        <v>80649</v>
      </c>
    </row>
    <row r="1060" spans="1:4">
      <c r="A1060">
        <v>1447893</v>
      </c>
      <c r="B1060" t="s">
        <v>917</v>
      </c>
      <c r="C1060" t="s">
        <v>944</v>
      </c>
      <c r="D1060">
        <v>23392.2</v>
      </c>
    </row>
    <row r="1061" spans="1:4">
      <c r="A1061">
        <v>1444211</v>
      </c>
      <c r="B1061" t="s">
        <v>917</v>
      </c>
      <c r="C1061" t="s">
        <v>945</v>
      </c>
      <c r="D1061">
        <v>36605.019999999997</v>
      </c>
    </row>
    <row r="1062" spans="1:4">
      <c r="A1062">
        <v>1351934</v>
      </c>
      <c r="B1062" t="s">
        <v>917</v>
      </c>
      <c r="C1062" t="s">
        <v>946</v>
      </c>
      <c r="D1062">
        <v>15541.5</v>
      </c>
    </row>
    <row r="1063" spans="1:4">
      <c r="A1063">
        <v>1448276</v>
      </c>
      <c r="B1063" t="s">
        <v>917</v>
      </c>
      <c r="C1063" t="s">
        <v>947</v>
      </c>
      <c r="D1063">
        <v>56925</v>
      </c>
    </row>
    <row r="1064" spans="1:4">
      <c r="A1064">
        <v>1448279</v>
      </c>
      <c r="B1064" t="s">
        <v>917</v>
      </c>
      <c r="C1064" t="s">
        <v>947</v>
      </c>
      <c r="D1064">
        <v>1347</v>
      </c>
    </row>
    <row r="1065" spans="1:4">
      <c r="A1065">
        <v>1448282</v>
      </c>
      <c r="B1065" t="s">
        <v>917</v>
      </c>
      <c r="C1065" t="s">
        <v>948</v>
      </c>
      <c r="D1065">
        <v>5817.6</v>
      </c>
    </row>
    <row r="1066" spans="1:4">
      <c r="A1066">
        <v>1448270</v>
      </c>
      <c r="B1066" t="s">
        <v>917</v>
      </c>
      <c r="C1066" t="s">
        <v>947</v>
      </c>
      <c r="D1066">
        <v>1347</v>
      </c>
    </row>
    <row r="1067" spans="1:4">
      <c r="A1067">
        <v>1448641</v>
      </c>
      <c r="B1067" t="s">
        <v>917</v>
      </c>
      <c r="C1067" t="s">
        <v>949</v>
      </c>
      <c r="D1067">
        <v>14008.8</v>
      </c>
    </row>
    <row r="1068" spans="1:4">
      <c r="A1068">
        <v>1448284</v>
      </c>
      <c r="B1068" t="s">
        <v>917</v>
      </c>
      <c r="C1068" t="s">
        <v>950</v>
      </c>
      <c r="D1068">
        <v>77714.59</v>
      </c>
    </row>
    <row r="1069" spans="1:4">
      <c r="A1069">
        <v>1447898</v>
      </c>
      <c r="B1069" t="s">
        <v>917</v>
      </c>
      <c r="C1069" t="s">
        <v>951</v>
      </c>
      <c r="D1069">
        <v>32229.21</v>
      </c>
    </row>
    <row r="1070" spans="1:4">
      <c r="A1070">
        <v>1444725</v>
      </c>
      <c r="B1070" t="s">
        <v>917</v>
      </c>
      <c r="C1070" t="s">
        <v>952</v>
      </c>
      <c r="D1070">
        <v>14235.15</v>
      </c>
    </row>
    <row r="1071" spans="1:4">
      <c r="A1071">
        <v>1285142</v>
      </c>
      <c r="B1071" t="s">
        <v>917</v>
      </c>
      <c r="C1071" t="s">
        <v>953</v>
      </c>
      <c r="D1071">
        <v>73378.649999999994</v>
      </c>
    </row>
    <row r="1072" spans="1:4">
      <c r="A1072">
        <v>1285147</v>
      </c>
      <c r="B1072" t="s">
        <v>917</v>
      </c>
      <c r="C1072" t="s">
        <v>954</v>
      </c>
      <c r="D1072">
        <v>37241.550000000003</v>
      </c>
    </row>
    <row r="1073" spans="1:4">
      <c r="A1073">
        <v>1444148</v>
      </c>
      <c r="B1073" t="s">
        <v>917</v>
      </c>
      <c r="C1073" t="s">
        <v>955</v>
      </c>
      <c r="D1073">
        <v>44271.38</v>
      </c>
    </row>
    <row r="1074" spans="1:4">
      <c r="A1074">
        <v>1444135</v>
      </c>
      <c r="B1074" t="s">
        <v>917</v>
      </c>
      <c r="C1074" t="s">
        <v>956</v>
      </c>
      <c r="D1074">
        <v>29432.02</v>
      </c>
    </row>
    <row r="1075" spans="1:4">
      <c r="A1075">
        <v>1444180</v>
      </c>
      <c r="B1075" t="s">
        <v>917</v>
      </c>
      <c r="C1075" t="s">
        <v>957</v>
      </c>
      <c r="D1075">
        <v>21519</v>
      </c>
    </row>
    <row r="1076" spans="1:4">
      <c r="A1076">
        <v>1444172</v>
      </c>
      <c r="B1076" t="s">
        <v>917</v>
      </c>
      <c r="C1076" t="s">
        <v>958</v>
      </c>
      <c r="D1076">
        <v>17932.5</v>
      </c>
    </row>
    <row r="1077" spans="1:4">
      <c r="A1077">
        <v>1446971</v>
      </c>
      <c r="B1077" t="s">
        <v>917</v>
      </c>
      <c r="C1077" t="s">
        <v>959</v>
      </c>
      <c r="D1077">
        <v>9324.9</v>
      </c>
    </row>
    <row r="1078" spans="1:4">
      <c r="A1078">
        <v>1446938</v>
      </c>
      <c r="B1078" t="s">
        <v>917</v>
      </c>
      <c r="C1078" t="s">
        <v>960</v>
      </c>
      <c r="D1078">
        <v>34155</v>
      </c>
    </row>
    <row r="1079" spans="1:4">
      <c r="A1079">
        <v>1447955</v>
      </c>
      <c r="B1079" t="s">
        <v>917</v>
      </c>
      <c r="C1079" t="s">
        <v>961</v>
      </c>
      <c r="D1079">
        <v>360.9</v>
      </c>
    </row>
    <row r="1080" spans="1:4">
      <c r="A1080">
        <v>1444661</v>
      </c>
      <c r="B1080" t="s">
        <v>917</v>
      </c>
      <c r="C1080" t="s">
        <v>962</v>
      </c>
      <c r="D1080">
        <v>9243</v>
      </c>
    </row>
    <row r="1081" spans="1:4">
      <c r="A1081">
        <v>1352065</v>
      </c>
      <c r="B1081" t="s">
        <v>917</v>
      </c>
      <c r="C1081" t="s">
        <v>963</v>
      </c>
      <c r="D1081">
        <v>29724.15</v>
      </c>
    </row>
    <row r="1082" spans="1:4">
      <c r="A1082">
        <v>1352049</v>
      </c>
      <c r="B1082" t="s">
        <v>917</v>
      </c>
      <c r="C1082" t="s">
        <v>964</v>
      </c>
      <c r="D1082">
        <v>61585.35</v>
      </c>
    </row>
    <row r="1083" spans="1:4">
      <c r="A1083">
        <v>1447004</v>
      </c>
      <c r="B1083" t="s">
        <v>917</v>
      </c>
      <c r="C1083" t="s">
        <v>965</v>
      </c>
      <c r="D1083">
        <v>6315.75</v>
      </c>
    </row>
    <row r="1084" spans="1:4">
      <c r="A1084">
        <v>1444303</v>
      </c>
      <c r="B1084" t="s">
        <v>917</v>
      </c>
      <c r="C1084" t="s">
        <v>966</v>
      </c>
      <c r="D1084">
        <v>16156.87</v>
      </c>
    </row>
    <row r="1085" spans="1:4">
      <c r="A1085">
        <v>1444434</v>
      </c>
      <c r="B1085" t="s">
        <v>917</v>
      </c>
      <c r="C1085" t="s">
        <v>967</v>
      </c>
      <c r="D1085">
        <v>4275.7</v>
      </c>
    </row>
    <row r="1086" spans="1:4">
      <c r="A1086">
        <v>1444249</v>
      </c>
      <c r="B1086" t="s">
        <v>917</v>
      </c>
      <c r="C1086" t="s">
        <v>968</v>
      </c>
      <c r="D1086">
        <v>36851.699999999997</v>
      </c>
    </row>
    <row r="1087" spans="1:4">
      <c r="A1087">
        <v>1444073</v>
      </c>
      <c r="B1087" t="s">
        <v>917</v>
      </c>
      <c r="C1087" t="s">
        <v>969</v>
      </c>
      <c r="D1087">
        <v>91610.02</v>
      </c>
    </row>
    <row r="1088" spans="1:4">
      <c r="A1088">
        <v>1444401</v>
      </c>
      <c r="B1088" t="s">
        <v>917</v>
      </c>
      <c r="C1088" t="s">
        <v>970</v>
      </c>
      <c r="D1088">
        <v>2137.85</v>
      </c>
    </row>
    <row r="1089" spans="1:4">
      <c r="A1089">
        <v>1444287</v>
      </c>
      <c r="B1089" t="s">
        <v>917</v>
      </c>
      <c r="C1089" t="s">
        <v>971</v>
      </c>
      <c r="D1089">
        <v>7173</v>
      </c>
    </row>
    <row r="1090" spans="1:4">
      <c r="A1090">
        <v>1446982</v>
      </c>
      <c r="B1090" t="s">
        <v>917</v>
      </c>
      <c r="C1090" t="s">
        <v>972</v>
      </c>
      <c r="D1090">
        <v>8367.1</v>
      </c>
    </row>
    <row r="1091" spans="1:4">
      <c r="A1091">
        <v>1444699</v>
      </c>
      <c r="B1091" t="s">
        <v>917</v>
      </c>
      <c r="C1091" t="s">
        <v>973</v>
      </c>
      <c r="D1091">
        <v>138609</v>
      </c>
    </row>
    <row r="1092" spans="1:4">
      <c r="A1092">
        <v>1447836</v>
      </c>
      <c r="B1092" t="s">
        <v>917</v>
      </c>
      <c r="C1092" t="s">
        <v>974</v>
      </c>
      <c r="D1092">
        <v>58674.2</v>
      </c>
    </row>
    <row r="1093" spans="1:4">
      <c r="A1093">
        <v>1444620</v>
      </c>
      <c r="B1093" t="s">
        <v>917</v>
      </c>
      <c r="C1093" t="s">
        <v>975</v>
      </c>
      <c r="D1093">
        <v>39847.5</v>
      </c>
    </row>
    <row r="1094" spans="1:4">
      <c r="A1094">
        <v>1249402</v>
      </c>
      <c r="B1094" t="s">
        <v>917</v>
      </c>
      <c r="C1094" t="s">
        <v>976</v>
      </c>
      <c r="D1094">
        <v>53797.5</v>
      </c>
    </row>
    <row r="1095" spans="1:4">
      <c r="A1095">
        <v>1249589</v>
      </c>
      <c r="B1095" t="s">
        <v>917</v>
      </c>
      <c r="C1095" t="s">
        <v>977</v>
      </c>
      <c r="D1095">
        <v>37544.019999999997</v>
      </c>
    </row>
    <row r="1096" spans="1:4">
      <c r="A1096">
        <v>1249599</v>
      </c>
      <c r="B1096" t="s">
        <v>917</v>
      </c>
      <c r="C1096" t="s">
        <v>978</v>
      </c>
      <c r="D1096">
        <v>17931.3</v>
      </c>
    </row>
    <row r="1097" spans="1:4">
      <c r="A1097">
        <v>1249535</v>
      </c>
      <c r="B1097" t="s">
        <v>917</v>
      </c>
      <c r="C1097" t="s">
        <v>979</v>
      </c>
      <c r="D1097">
        <v>57877.35</v>
      </c>
    </row>
    <row r="1098" spans="1:4">
      <c r="A1098">
        <v>1249584</v>
      </c>
      <c r="B1098" t="s">
        <v>917</v>
      </c>
      <c r="C1098" t="s">
        <v>980</v>
      </c>
      <c r="D1098">
        <v>10759.5</v>
      </c>
    </row>
    <row r="1099" spans="1:4">
      <c r="A1099">
        <v>1249611</v>
      </c>
      <c r="B1099" t="s">
        <v>917</v>
      </c>
      <c r="C1099" t="s">
        <v>981</v>
      </c>
      <c r="D1099">
        <v>27000.82</v>
      </c>
    </row>
    <row r="1100" spans="1:4">
      <c r="A1100">
        <v>1444275</v>
      </c>
      <c r="B1100" t="s">
        <v>917</v>
      </c>
      <c r="C1100" t="s">
        <v>982</v>
      </c>
      <c r="D1100">
        <v>32049</v>
      </c>
    </row>
    <row r="1101" spans="1:4">
      <c r="A1101">
        <v>1444091</v>
      </c>
      <c r="B1101" t="s">
        <v>917</v>
      </c>
      <c r="C1101" t="s">
        <v>983</v>
      </c>
      <c r="D1101">
        <v>58827.9</v>
      </c>
    </row>
    <row r="1102" spans="1:4">
      <c r="A1102">
        <v>1444113</v>
      </c>
      <c r="B1102" t="s">
        <v>917</v>
      </c>
      <c r="C1102" t="s">
        <v>984</v>
      </c>
      <c r="D1102">
        <v>58827.9</v>
      </c>
    </row>
    <row r="1103" spans="1:4">
      <c r="A1103">
        <v>1225852</v>
      </c>
      <c r="B1103" t="s">
        <v>917</v>
      </c>
      <c r="C1103" t="s">
        <v>985</v>
      </c>
      <c r="D1103">
        <v>1352.8</v>
      </c>
    </row>
    <row r="1104" spans="1:4">
      <c r="A1104">
        <v>1225856</v>
      </c>
      <c r="B1104" t="s">
        <v>917</v>
      </c>
      <c r="C1104" t="s">
        <v>985</v>
      </c>
      <c r="D1104">
        <v>3810.21</v>
      </c>
    </row>
    <row r="1105" spans="1:4">
      <c r="A1105">
        <v>1447041</v>
      </c>
      <c r="B1105" t="s">
        <v>917</v>
      </c>
      <c r="C1105" t="s">
        <v>986</v>
      </c>
      <c r="D1105">
        <v>4427.41</v>
      </c>
    </row>
    <row r="1106" spans="1:4">
      <c r="A1106">
        <v>1447887</v>
      </c>
      <c r="B1106" t="s">
        <v>917</v>
      </c>
      <c r="C1106" t="s">
        <v>987</v>
      </c>
      <c r="D1106">
        <v>11674</v>
      </c>
    </row>
    <row r="1107" spans="1:4">
      <c r="A1107">
        <v>1444752</v>
      </c>
      <c r="B1107" t="s">
        <v>917</v>
      </c>
      <c r="C1107" t="s">
        <v>988</v>
      </c>
      <c r="D1107">
        <v>23017.8</v>
      </c>
    </row>
    <row r="1108" spans="1:4">
      <c r="A1108">
        <v>1249443</v>
      </c>
      <c r="B1108" t="s">
        <v>917</v>
      </c>
      <c r="C1108" t="s">
        <v>989</v>
      </c>
      <c r="D1108">
        <v>88567.88</v>
      </c>
    </row>
    <row r="1109" spans="1:4">
      <c r="A1109">
        <v>1285156</v>
      </c>
      <c r="B1109" t="s">
        <v>917</v>
      </c>
      <c r="C1109" t="s">
        <v>990</v>
      </c>
      <c r="D1109">
        <v>16182.86</v>
      </c>
    </row>
    <row r="1110" spans="1:4">
      <c r="A1110">
        <v>1249426</v>
      </c>
      <c r="B1110" t="s">
        <v>917</v>
      </c>
      <c r="C1110" t="s">
        <v>991</v>
      </c>
      <c r="D1110">
        <v>111413.23</v>
      </c>
    </row>
    <row r="1111" spans="1:4">
      <c r="A1111">
        <v>1285152</v>
      </c>
      <c r="B1111" t="s">
        <v>917</v>
      </c>
      <c r="C1111" t="s">
        <v>992</v>
      </c>
      <c r="D1111">
        <v>14839.35</v>
      </c>
    </row>
    <row r="1112" spans="1:4">
      <c r="A1112">
        <v>1249414</v>
      </c>
      <c r="B1112" t="s">
        <v>917</v>
      </c>
      <c r="C1112" t="s">
        <v>993</v>
      </c>
      <c r="D1112">
        <v>12552.75</v>
      </c>
    </row>
    <row r="1113" spans="1:4">
      <c r="A1113">
        <v>1351955</v>
      </c>
      <c r="B1113" t="s">
        <v>917</v>
      </c>
      <c r="C1113" t="s">
        <v>994</v>
      </c>
      <c r="D1113">
        <v>3586.5</v>
      </c>
    </row>
    <row r="1114" spans="1:4">
      <c r="A1114">
        <v>1351976</v>
      </c>
      <c r="B1114" t="s">
        <v>917</v>
      </c>
      <c r="C1114" t="s">
        <v>995</v>
      </c>
      <c r="D1114">
        <v>17932.5</v>
      </c>
    </row>
    <row r="1115" spans="1:4">
      <c r="A1115">
        <v>1352114</v>
      </c>
      <c r="B1115" t="s">
        <v>917</v>
      </c>
      <c r="C1115" t="s">
        <v>996</v>
      </c>
      <c r="D1115">
        <v>17932.5</v>
      </c>
    </row>
    <row r="1116" spans="1:4">
      <c r="A1116">
        <v>1351972</v>
      </c>
      <c r="B1116" t="s">
        <v>917</v>
      </c>
      <c r="C1116" t="s">
        <v>997</v>
      </c>
      <c r="D1116">
        <v>3586.5</v>
      </c>
    </row>
    <row r="1117" spans="1:4">
      <c r="A1117">
        <v>1444198</v>
      </c>
      <c r="B1117" t="s">
        <v>917</v>
      </c>
      <c r="C1117" t="s">
        <v>998</v>
      </c>
      <c r="D1117">
        <v>36605.019999999997</v>
      </c>
    </row>
    <row r="1118" spans="1:4">
      <c r="A1118">
        <v>1245854</v>
      </c>
      <c r="B1118" t="s">
        <v>917</v>
      </c>
      <c r="C1118" t="s">
        <v>999</v>
      </c>
      <c r="D1118">
        <v>22751.63</v>
      </c>
    </row>
    <row r="1119" spans="1:4">
      <c r="A1119">
        <v>1245847</v>
      </c>
      <c r="B1119" t="s">
        <v>917</v>
      </c>
      <c r="C1119" t="s">
        <v>1000</v>
      </c>
      <c r="D1119">
        <v>27237.73</v>
      </c>
    </row>
    <row r="1120" spans="1:4">
      <c r="A1120">
        <v>1245850</v>
      </c>
      <c r="B1120" t="s">
        <v>917</v>
      </c>
      <c r="C1120" t="s">
        <v>1001</v>
      </c>
      <c r="D1120">
        <v>36303.72</v>
      </c>
    </row>
    <row r="1121" spans="1:4">
      <c r="A1121">
        <v>1245848</v>
      </c>
      <c r="B1121" t="s">
        <v>917</v>
      </c>
      <c r="C1121" t="s">
        <v>1002</v>
      </c>
      <c r="D1121">
        <v>39055.35</v>
      </c>
    </row>
    <row r="1122" spans="1:4">
      <c r="A1122">
        <v>1245856</v>
      </c>
      <c r="B1122" t="s">
        <v>917</v>
      </c>
      <c r="C1122" t="s">
        <v>1003</v>
      </c>
      <c r="D1122">
        <v>2986.5</v>
      </c>
    </row>
    <row r="1123" spans="1:4">
      <c r="A1123">
        <v>1245731</v>
      </c>
      <c r="B1123" t="s">
        <v>917</v>
      </c>
      <c r="C1123" t="s">
        <v>1004</v>
      </c>
      <c r="D1123">
        <v>16060.2</v>
      </c>
    </row>
    <row r="1124" spans="1:4">
      <c r="A1124">
        <v>1245756</v>
      </c>
      <c r="B1124" t="s">
        <v>917</v>
      </c>
      <c r="C1124" t="s">
        <v>1005</v>
      </c>
      <c r="D1124">
        <v>4687.6000000000004</v>
      </c>
    </row>
    <row r="1125" spans="1:4">
      <c r="A1125">
        <v>1245760</v>
      </c>
      <c r="B1125" t="s">
        <v>917</v>
      </c>
      <c r="C1125" t="s">
        <v>1006</v>
      </c>
      <c r="D1125">
        <v>8668.92</v>
      </c>
    </row>
    <row r="1126" spans="1:4">
      <c r="A1126">
        <v>1245853</v>
      </c>
      <c r="B1126" t="s">
        <v>917</v>
      </c>
      <c r="C1126" t="s">
        <v>1007</v>
      </c>
      <c r="D1126">
        <v>12489</v>
      </c>
    </row>
    <row r="1127" spans="1:4">
      <c r="A1127">
        <v>1245779</v>
      </c>
      <c r="B1127" t="s">
        <v>917</v>
      </c>
      <c r="C1127" t="s">
        <v>1008</v>
      </c>
      <c r="D1127">
        <v>27335.49</v>
      </c>
    </row>
    <row r="1128" spans="1:4">
      <c r="A1128">
        <v>1245788</v>
      </c>
      <c r="B1128" t="s">
        <v>917</v>
      </c>
      <c r="C1128" t="s">
        <v>1009</v>
      </c>
      <c r="D1128">
        <v>42283.199999999997</v>
      </c>
    </row>
    <row r="1129" spans="1:4">
      <c r="A1129">
        <v>1245737</v>
      </c>
      <c r="B1129" t="s">
        <v>917</v>
      </c>
      <c r="C1129" t="s">
        <v>1010</v>
      </c>
      <c r="D1129">
        <v>42348.53</v>
      </c>
    </row>
    <row r="1130" spans="1:4">
      <c r="A1130">
        <v>1245769</v>
      </c>
      <c r="B1130" t="s">
        <v>917</v>
      </c>
      <c r="C1130" t="s">
        <v>1011</v>
      </c>
      <c r="D1130">
        <v>109982.1</v>
      </c>
    </row>
    <row r="1131" spans="1:4">
      <c r="A1131">
        <v>1245766</v>
      </c>
      <c r="B1131" t="s">
        <v>917</v>
      </c>
      <c r="C1131" t="s">
        <v>1012</v>
      </c>
      <c r="D1131">
        <v>4941.3</v>
      </c>
    </row>
    <row r="1132" spans="1:4">
      <c r="A1132">
        <v>1245851</v>
      </c>
      <c r="B1132" t="s">
        <v>917</v>
      </c>
      <c r="C1132" t="s">
        <v>1013</v>
      </c>
      <c r="D1132">
        <v>64731.53</v>
      </c>
    </row>
    <row r="1133" spans="1:4">
      <c r="A1133">
        <v>1245849</v>
      </c>
      <c r="B1133" t="s">
        <v>917</v>
      </c>
      <c r="C1133" t="s">
        <v>1014</v>
      </c>
      <c r="D1133">
        <v>30481.360000000001</v>
      </c>
    </row>
    <row r="1134" spans="1:4">
      <c r="A1134">
        <v>1245746</v>
      </c>
      <c r="B1134" t="s">
        <v>917</v>
      </c>
      <c r="C1134" t="s">
        <v>1015</v>
      </c>
      <c r="D1134">
        <v>36019.31</v>
      </c>
    </row>
    <row r="1135" spans="1:4">
      <c r="A1135">
        <v>1245843</v>
      </c>
      <c r="B1135" t="s">
        <v>917</v>
      </c>
      <c r="C1135" t="s">
        <v>1016</v>
      </c>
      <c r="D1135">
        <v>14695.67</v>
      </c>
    </row>
    <row r="1136" spans="1:4">
      <c r="A1136">
        <v>1245844</v>
      </c>
      <c r="B1136" t="s">
        <v>917</v>
      </c>
      <c r="C1136" t="s">
        <v>1016</v>
      </c>
      <c r="D1136">
        <v>16000.4</v>
      </c>
    </row>
    <row r="1137" spans="1:4">
      <c r="A1137">
        <v>1245741</v>
      </c>
      <c r="B1137" t="s">
        <v>917</v>
      </c>
      <c r="C1137" t="s">
        <v>1017</v>
      </c>
      <c r="D1137">
        <v>28405.06</v>
      </c>
    </row>
    <row r="1138" spans="1:4">
      <c r="A1138">
        <v>1245792</v>
      </c>
      <c r="B1138" t="s">
        <v>917</v>
      </c>
      <c r="C1138" t="s">
        <v>1018</v>
      </c>
      <c r="D1138">
        <v>8941.4</v>
      </c>
    </row>
    <row r="1139" spans="1:4">
      <c r="A1139">
        <v>1245841</v>
      </c>
      <c r="B1139" t="s">
        <v>917</v>
      </c>
      <c r="C1139" t="s">
        <v>1019</v>
      </c>
      <c r="D1139">
        <v>10817.1</v>
      </c>
    </row>
    <row r="1140" spans="1:4">
      <c r="A1140">
        <v>1245721</v>
      </c>
      <c r="B1140" t="s">
        <v>917</v>
      </c>
      <c r="C1140" t="s">
        <v>1020</v>
      </c>
      <c r="D1140">
        <v>8675.94</v>
      </c>
    </row>
    <row r="1141" spans="1:4">
      <c r="A1141">
        <v>1245852</v>
      </c>
      <c r="B1141" t="s">
        <v>917</v>
      </c>
      <c r="C1141" t="s">
        <v>1021</v>
      </c>
      <c r="D1141">
        <v>62871.51</v>
      </c>
    </row>
    <row r="1142" spans="1:4">
      <c r="A1142">
        <v>1245855</v>
      </c>
      <c r="B1142" t="s">
        <v>917</v>
      </c>
      <c r="C1142" t="s">
        <v>1022</v>
      </c>
      <c r="D1142">
        <v>20210.400000000001</v>
      </c>
    </row>
    <row r="1143" spans="1:4">
      <c r="A1143">
        <v>1245782</v>
      </c>
      <c r="B1143" t="s">
        <v>917</v>
      </c>
      <c r="C1143" t="s">
        <v>1023</v>
      </c>
      <c r="D1143">
        <v>61942.43</v>
      </c>
    </row>
    <row r="1144" spans="1:4">
      <c r="A1144">
        <v>1245860</v>
      </c>
      <c r="B1144" t="s">
        <v>917</v>
      </c>
      <c r="C1144" t="s">
        <v>1024</v>
      </c>
      <c r="D1144">
        <v>40191.519999999997</v>
      </c>
    </row>
    <row r="1145" spans="1:4">
      <c r="A1145">
        <v>1249390</v>
      </c>
      <c r="B1145" t="s">
        <v>917</v>
      </c>
      <c r="C1145" t="s">
        <v>1025</v>
      </c>
      <c r="D1145">
        <v>12637.5</v>
      </c>
    </row>
    <row r="1146" spans="1:4">
      <c r="A1146">
        <v>1245840</v>
      </c>
      <c r="B1146" t="s">
        <v>917</v>
      </c>
      <c r="C1146" t="s">
        <v>1026</v>
      </c>
      <c r="D1146">
        <v>8668.92</v>
      </c>
    </row>
    <row r="1147" spans="1:4">
      <c r="A1147">
        <v>1245773</v>
      </c>
      <c r="B1147" t="s">
        <v>917</v>
      </c>
      <c r="C1147" t="s">
        <v>1027</v>
      </c>
      <c r="D1147">
        <v>61942.43</v>
      </c>
    </row>
    <row r="1148" spans="1:4">
      <c r="A1148">
        <v>1245846</v>
      </c>
      <c r="B1148" t="s">
        <v>917</v>
      </c>
      <c r="C1148" t="s">
        <v>1028</v>
      </c>
      <c r="D1148">
        <v>8941.4</v>
      </c>
    </row>
    <row r="1149" spans="1:4">
      <c r="A1149">
        <v>1245859</v>
      </c>
      <c r="B1149" t="s">
        <v>917</v>
      </c>
      <c r="C1149" t="s">
        <v>1029</v>
      </c>
      <c r="D1149">
        <v>17932.5</v>
      </c>
    </row>
    <row r="1150" spans="1:4">
      <c r="A1150">
        <v>1245857</v>
      </c>
      <c r="B1150" t="s">
        <v>917</v>
      </c>
      <c r="C1150" t="s">
        <v>1030</v>
      </c>
      <c r="D1150">
        <v>10759.5</v>
      </c>
    </row>
    <row r="1151" spans="1:4">
      <c r="A1151">
        <v>1284802</v>
      </c>
      <c r="B1151" t="s">
        <v>1031</v>
      </c>
      <c r="C1151" t="s">
        <v>1032</v>
      </c>
      <c r="D1151">
        <v>10032.65</v>
      </c>
    </row>
    <row r="1152" spans="1:4">
      <c r="A1152">
        <v>1284830</v>
      </c>
      <c r="B1152" t="s">
        <v>1031</v>
      </c>
      <c r="C1152" t="s">
        <v>1032</v>
      </c>
      <c r="D1152">
        <v>710.93</v>
      </c>
    </row>
    <row r="1153" spans="1:4">
      <c r="A1153">
        <v>1270266</v>
      </c>
      <c r="B1153" t="s">
        <v>1031</v>
      </c>
      <c r="C1153" t="s">
        <v>1034</v>
      </c>
      <c r="D1153">
        <v>22486.79</v>
      </c>
    </row>
    <row r="1154" spans="1:4">
      <c r="A1154">
        <v>1251313</v>
      </c>
      <c r="B1154" t="s">
        <v>1031</v>
      </c>
      <c r="C1154" t="s">
        <v>1036</v>
      </c>
      <c r="D1154">
        <v>64644.88</v>
      </c>
    </row>
    <row r="1155" spans="1:4">
      <c r="A1155">
        <v>1251068</v>
      </c>
      <c r="B1155" t="s">
        <v>1031</v>
      </c>
      <c r="C1155" t="s">
        <v>1037</v>
      </c>
      <c r="D1155">
        <v>54247.62</v>
      </c>
    </row>
    <row r="1156" spans="1:4">
      <c r="A1156">
        <v>1284891</v>
      </c>
      <c r="B1156" t="s">
        <v>1031</v>
      </c>
      <c r="C1156" t="s">
        <v>1038</v>
      </c>
      <c r="D1156">
        <v>12724.48</v>
      </c>
    </row>
    <row r="1157" spans="1:4">
      <c r="A1157">
        <v>1246734</v>
      </c>
      <c r="B1157" t="s">
        <v>1031</v>
      </c>
      <c r="C1157" t="s">
        <v>1039</v>
      </c>
      <c r="D1157">
        <v>45364.05</v>
      </c>
    </row>
    <row r="1158" spans="1:4">
      <c r="A1158">
        <v>1259347</v>
      </c>
      <c r="B1158" t="s">
        <v>1031</v>
      </c>
      <c r="C1158" t="s">
        <v>1040</v>
      </c>
      <c r="D1158">
        <v>58722.25</v>
      </c>
    </row>
    <row r="1159" spans="1:4">
      <c r="A1159">
        <v>1351281</v>
      </c>
      <c r="B1159" t="s">
        <v>1031</v>
      </c>
      <c r="C1159" t="s">
        <v>1041</v>
      </c>
      <c r="D1159">
        <v>194370</v>
      </c>
    </row>
    <row r="1160" spans="1:4">
      <c r="A1160">
        <v>1250919</v>
      </c>
      <c r="B1160" t="s">
        <v>1031</v>
      </c>
      <c r="C1160" t="s">
        <v>1042</v>
      </c>
      <c r="D1160">
        <v>4006.4</v>
      </c>
    </row>
    <row r="1161" spans="1:4">
      <c r="A1161">
        <v>1252713</v>
      </c>
      <c r="B1161" t="s">
        <v>1031</v>
      </c>
      <c r="C1161" t="s">
        <v>1044</v>
      </c>
      <c r="D1161">
        <v>265371.63</v>
      </c>
    </row>
    <row r="1162" spans="1:4">
      <c r="A1162">
        <v>1245547</v>
      </c>
      <c r="B1162" t="s">
        <v>1045</v>
      </c>
      <c r="C1162" t="s">
        <v>1046</v>
      </c>
      <c r="D1162">
        <v>3917.33</v>
      </c>
    </row>
    <row r="1163" spans="1:4">
      <c r="A1163">
        <v>1245550</v>
      </c>
      <c r="B1163" t="s">
        <v>1045</v>
      </c>
      <c r="C1163" t="s">
        <v>1047</v>
      </c>
      <c r="D1163">
        <v>3197.11</v>
      </c>
    </row>
    <row r="1164" spans="1:4">
      <c r="A1164">
        <v>1245560</v>
      </c>
      <c r="B1164" t="s">
        <v>1045</v>
      </c>
      <c r="C1164" t="s">
        <v>1048</v>
      </c>
      <c r="D1164">
        <v>728.6</v>
      </c>
    </row>
    <row r="1165" spans="1:4">
      <c r="A1165">
        <v>1245552</v>
      </c>
      <c r="B1165" t="s">
        <v>1045</v>
      </c>
      <c r="C1165" t="s">
        <v>1049</v>
      </c>
      <c r="D1165">
        <v>179.6</v>
      </c>
    </row>
    <row r="1166" spans="1:4">
      <c r="A1166">
        <v>1245553</v>
      </c>
      <c r="B1166" t="s">
        <v>1045</v>
      </c>
      <c r="C1166" t="s">
        <v>1049</v>
      </c>
      <c r="D1166">
        <v>71596.149999999994</v>
      </c>
    </row>
    <row r="1167" spans="1:4">
      <c r="A1167">
        <v>1245561</v>
      </c>
      <c r="B1167" t="s">
        <v>1045</v>
      </c>
      <c r="C1167" t="s">
        <v>1050</v>
      </c>
      <c r="D1167">
        <v>179.6</v>
      </c>
    </row>
    <row r="1168" spans="1:4">
      <c r="A1168">
        <v>1245546</v>
      </c>
      <c r="B1168" t="s">
        <v>1045</v>
      </c>
      <c r="C1168" t="s">
        <v>1051</v>
      </c>
      <c r="D1168">
        <v>1107.82</v>
      </c>
    </row>
    <row r="1169" spans="1:4">
      <c r="A1169">
        <v>1245534</v>
      </c>
      <c r="B1169" t="s">
        <v>1045</v>
      </c>
      <c r="C1169" t="s">
        <v>1052</v>
      </c>
      <c r="D1169">
        <v>47459.21</v>
      </c>
    </row>
    <row r="1170" spans="1:4">
      <c r="A1170">
        <v>1242244</v>
      </c>
      <c r="B1170" t="s">
        <v>1053</v>
      </c>
      <c r="C1170" t="s">
        <v>1054</v>
      </c>
      <c r="D1170">
        <v>6075.9</v>
      </c>
    </row>
    <row r="1171" spans="1:4">
      <c r="A1171">
        <v>1243289</v>
      </c>
      <c r="B1171" t="s">
        <v>1053</v>
      </c>
      <c r="C1171" t="s">
        <v>1055</v>
      </c>
      <c r="D1171">
        <v>10172.35</v>
      </c>
    </row>
    <row r="1172" spans="1:4">
      <c r="A1172">
        <v>1243591</v>
      </c>
      <c r="B1172" t="s">
        <v>1053</v>
      </c>
      <c r="C1172" t="s">
        <v>1056</v>
      </c>
      <c r="D1172">
        <v>3551.27</v>
      </c>
    </row>
    <row r="1173" spans="1:4">
      <c r="A1173">
        <v>1242198</v>
      </c>
      <c r="B1173" t="s">
        <v>1053</v>
      </c>
      <c r="C1173" t="s">
        <v>1057</v>
      </c>
      <c r="D1173">
        <v>2101.29</v>
      </c>
    </row>
    <row r="1174" spans="1:4">
      <c r="A1174">
        <v>1243401</v>
      </c>
      <c r="B1174" t="s">
        <v>1053</v>
      </c>
      <c r="C1174" t="s">
        <v>1058</v>
      </c>
      <c r="D1174">
        <v>14384.55</v>
      </c>
    </row>
    <row r="1175" spans="1:4">
      <c r="A1175">
        <v>1243348</v>
      </c>
      <c r="B1175" t="s">
        <v>1053</v>
      </c>
      <c r="C1175" t="s">
        <v>1059</v>
      </c>
      <c r="D1175">
        <v>2716.21</v>
      </c>
    </row>
    <row r="1176" spans="1:4">
      <c r="A1176">
        <v>1242235</v>
      </c>
      <c r="B1176" t="s">
        <v>1053</v>
      </c>
      <c r="C1176" t="s">
        <v>1060</v>
      </c>
      <c r="D1176">
        <v>1447.21</v>
      </c>
    </row>
    <row r="1177" spans="1:4">
      <c r="A1177">
        <v>1243221</v>
      </c>
      <c r="B1177" t="s">
        <v>1053</v>
      </c>
      <c r="C1177" t="s">
        <v>1061</v>
      </c>
      <c r="D1177">
        <v>3124.76</v>
      </c>
    </row>
    <row r="1178" spans="1:4">
      <c r="A1178">
        <v>1276913</v>
      </c>
      <c r="B1178" t="s">
        <v>1053</v>
      </c>
      <c r="C1178" t="s">
        <v>1062</v>
      </c>
      <c r="D1178">
        <v>3821.49</v>
      </c>
    </row>
    <row r="1179" spans="1:4">
      <c r="A1179">
        <v>1353033</v>
      </c>
      <c r="B1179" t="s">
        <v>1063</v>
      </c>
      <c r="C1179" t="s">
        <v>1064</v>
      </c>
      <c r="D1179">
        <v>15573.83</v>
      </c>
    </row>
    <row r="1180" spans="1:4">
      <c r="A1180">
        <v>1235658</v>
      </c>
      <c r="B1180" t="s">
        <v>1063</v>
      </c>
      <c r="C1180" t="s">
        <v>1066</v>
      </c>
      <c r="D1180">
        <v>95446.52</v>
      </c>
    </row>
    <row r="1181" spans="1:4">
      <c r="A1181">
        <v>1235661</v>
      </c>
      <c r="B1181" t="s">
        <v>1063</v>
      </c>
      <c r="C1181" t="s">
        <v>1066</v>
      </c>
      <c r="D1181">
        <v>28860.71</v>
      </c>
    </row>
    <row r="1182" spans="1:4">
      <c r="A1182">
        <v>1445984</v>
      </c>
      <c r="B1182" t="s">
        <v>1063</v>
      </c>
      <c r="C1182" t="s">
        <v>1067</v>
      </c>
      <c r="D1182">
        <v>7497.25</v>
      </c>
    </row>
    <row r="1183" spans="1:4">
      <c r="A1183">
        <v>1245240</v>
      </c>
      <c r="B1183" t="s">
        <v>1063</v>
      </c>
      <c r="C1183" t="s">
        <v>1068</v>
      </c>
      <c r="D1183">
        <v>31109.11</v>
      </c>
    </row>
    <row r="1184" spans="1:4">
      <c r="A1184">
        <v>1237149</v>
      </c>
      <c r="B1184" t="s">
        <v>1063</v>
      </c>
      <c r="C1184" t="s">
        <v>1069</v>
      </c>
      <c r="D1184">
        <v>95300.35</v>
      </c>
    </row>
    <row r="1185" spans="1:4">
      <c r="A1185">
        <v>1237165</v>
      </c>
      <c r="B1185" t="s">
        <v>1063</v>
      </c>
      <c r="C1185" t="s">
        <v>1069</v>
      </c>
      <c r="D1185">
        <v>18177.599999999999</v>
      </c>
    </row>
    <row r="1186" spans="1:4">
      <c r="A1186">
        <v>1249484</v>
      </c>
      <c r="B1186" t="s">
        <v>1063</v>
      </c>
      <c r="C1186" t="s">
        <v>1069</v>
      </c>
      <c r="D1186">
        <v>69012.95</v>
      </c>
    </row>
    <row r="1187" spans="1:4">
      <c r="A1187">
        <v>1285113</v>
      </c>
      <c r="B1187" t="s">
        <v>1063</v>
      </c>
      <c r="C1187" t="s">
        <v>1070</v>
      </c>
      <c r="D1187">
        <v>3895.98</v>
      </c>
    </row>
    <row r="1188" spans="1:4">
      <c r="A1188">
        <v>1285114</v>
      </c>
      <c r="B1188" t="s">
        <v>1063</v>
      </c>
      <c r="C1188" t="s">
        <v>1071</v>
      </c>
      <c r="D1188">
        <v>3895.98</v>
      </c>
    </row>
    <row r="1189" spans="1:4">
      <c r="A1189">
        <v>1285106</v>
      </c>
      <c r="B1189" t="s">
        <v>1063</v>
      </c>
      <c r="C1189" t="s">
        <v>1072</v>
      </c>
      <c r="D1189">
        <v>3895.98</v>
      </c>
    </row>
    <row r="1190" spans="1:4">
      <c r="A1190">
        <v>1285108</v>
      </c>
      <c r="B1190" t="s">
        <v>1063</v>
      </c>
      <c r="C1190" t="s">
        <v>1073</v>
      </c>
      <c r="D1190">
        <v>3895.98</v>
      </c>
    </row>
    <row r="1191" spans="1:4">
      <c r="A1191">
        <v>1285118</v>
      </c>
      <c r="B1191" t="s">
        <v>1063</v>
      </c>
      <c r="C1191" t="s">
        <v>1074</v>
      </c>
      <c r="D1191">
        <v>5843.97</v>
      </c>
    </row>
    <row r="1192" spans="1:4">
      <c r="A1192">
        <v>1285126</v>
      </c>
      <c r="B1192" t="s">
        <v>1063</v>
      </c>
      <c r="C1192" t="s">
        <v>1075</v>
      </c>
      <c r="D1192">
        <v>3895.98</v>
      </c>
    </row>
    <row r="1193" spans="1:4">
      <c r="A1193">
        <v>1285102</v>
      </c>
      <c r="B1193" t="s">
        <v>1063</v>
      </c>
      <c r="C1193" t="s">
        <v>1076</v>
      </c>
      <c r="D1193">
        <v>3895.98</v>
      </c>
    </row>
    <row r="1194" spans="1:4">
      <c r="A1194">
        <v>1235673</v>
      </c>
      <c r="B1194" t="s">
        <v>1063</v>
      </c>
      <c r="C1194" t="s">
        <v>1077</v>
      </c>
      <c r="D1194">
        <v>5516.2</v>
      </c>
    </row>
    <row r="1195" spans="1:4">
      <c r="A1195">
        <v>1237183</v>
      </c>
      <c r="B1195" t="s">
        <v>1063</v>
      </c>
      <c r="C1195" t="s">
        <v>1078</v>
      </c>
      <c r="D1195">
        <v>15346.39</v>
      </c>
    </row>
    <row r="1196" spans="1:4">
      <c r="A1196">
        <v>1237218</v>
      </c>
      <c r="B1196" t="s">
        <v>1063</v>
      </c>
      <c r="C1196" t="s">
        <v>1078</v>
      </c>
      <c r="D1196">
        <v>4085.08</v>
      </c>
    </row>
    <row r="1197" spans="1:4">
      <c r="A1197">
        <v>1237221</v>
      </c>
      <c r="B1197" t="s">
        <v>1063</v>
      </c>
      <c r="C1197" t="s">
        <v>1078</v>
      </c>
      <c r="D1197">
        <v>14874.81</v>
      </c>
    </row>
    <row r="1198" spans="1:4">
      <c r="A1198">
        <v>1237232</v>
      </c>
      <c r="B1198" t="s">
        <v>1063</v>
      </c>
      <c r="C1198" t="s">
        <v>1078</v>
      </c>
      <c r="D1198">
        <v>22631.03</v>
      </c>
    </row>
    <row r="1199" spans="1:4">
      <c r="A1199">
        <v>1353081</v>
      </c>
      <c r="B1199" t="s">
        <v>1063</v>
      </c>
      <c r="C1199" t="s">
        <v>1079</v>
      </c>
      <c r="D1199">
        <v>16072.55</v>
      </c>
    </row>
    <row r="1200" spans="1:4">
      <c r="A1200">
        <v>1245161</v>
      </c>
      <c r="B1200" t="s">
        <v>1063</v>
      </c>
      <c r="C1200" t="s">
        <v>1080</v>
      </c>
      <c r="D1200">
        <v>2616.61</v>
      </c>
    </row>
    <row r="1201" spans="1:4">
      <c r="A1201">
        <v>1235523</v>
      </c>
      <c r="B1201" t="s">
        <v>1063</v>
      </c>
      <c r="C1201" t="s">
        <v>1081</v>
      </c>
      <c r="D1201">
        <v>7445.49</v>
      </c>
    </row>
    <row r="1202" spans="1:4">
      <c r="A1202">
        <v>1245231</v>
      </c>
      <c r="B1202" t="s">
        <v>1063</v>
      </c>
      <c r="C1202" t="s">
        <v>1082</v>
      </c>
      <c r="D1202">
        <v>25333.62</v>
      </c>
    </row>
    <row r="1203" spans="1:4">
      <c r="A1203">
        <v>1245397</v>
      </c>
      <c r="B1203" t="s">
        <v>1063</v>
      </c>
      <c r="C1203" t="s">
        <v>1082</v>
      </c>
      <c r="D1203">
        <v>8768.1200000000008</v>
      </c>
    </row>
    <row r="1204" spans="1:4">
      <c r="A1204">
        <v>1447344</v>
      </c>
      <c r="B1204" t="s">
        <v>1063</v>
      </c>
      <c r="C1204" t="s">
        <v>1082</v>
      </c>
      <c r="D1204">
        <v>45014.32</v>
      </c>
    </row>
    <row r="1205" spans="1:4">
      <c r="A1205">
        <v>1237108</v>
      </c>
      <c r="B1205" t="s">
        <v>1063</v>
      </c>
      <c r="C1205" t="s">
        <v>1083</v>
      </c>
      <c r="D1205">
        <v>29682.22</v>
      </c>
    </row>
    <row r="1206" spans="1:4">
      <c r="A1206">
        <v>1237136</v>
      </c>
      <c r="B1206" t="s">
        <v>1063</v>
      </c>
      <c r="C1206" t="s">
        <v>1083</v>
      </c>
      <c r="D1206">
        <v>27195.85</v>
      </c>
    </row>
    <row r="1207" spans="1:4">
      <c r="A1207">
        <v>1235680</v>
      </c>
      <c r="B1207" t="s">
        <v>1063</v>
      </c>
      <c r="C1207" t="s">
        <v>1084</v>
      </c>
      <c r="D1207">
        <v>27953.72</v>
      </c>
    </row>
    <row r="1208" spans="1:4">
      <c r="A1208">
        <v>1235679</v>
      </c>
      <c r="B1208" t="s">
        <v>1063</v>
      </c>
      <c r="C1208" t="s">
        <v>1085</v>
      </c>
      <c r="D1208">
        <v>5164.93</v>
      </c>
    </row>
    <row r="1209" spans="1:4">
      <c r="A1209">
        <v>1235675</v>
      </c>
      <c r="B1209" t="s">
        <v>1063</v>
      </c>
      <c r="C1209" t="s">
        <v>1086</v>
      </c>
      <c r="D1209">
        <v>17659.72</v>
      </c>
    </row>
    <row r="1210" spans="1:4">
      <c r="A1210">
        <v>1235676</v>
      </c>
      <c r="B1210" t="s">
        <v>1063</v>
      </c>
      <c r="C1210" t="s">
        <v>1087</v>
      </c>
      <c r="D1210">
        <v>14302.45</v>
      </c>
    </row>
    <row r="1211" spans="1:4">
      <c r="A1211">
        <v>1235678</v>
      </c>
      <c r="B1211" t="s">
        <v>1063</v>
      </c>
      <c r="C1211" t="s">
        <v>1088</v>
      </c>
      <c r="D1211">
        <v>12998.31</v>
      </c>
    </row>
    <row r="1212" spans="1:4">
      <c r="A1212">
        <v>1285131</v>
      </c>
      <c r="B1212" t="s">
        <v>1063</v>
      </c>
      <c r="C1212" t="s">
        <v>1089</v>
      </c>
      <c r="D1212">
        <v>191100</v>
      </c>
    </row>
    <row r="1213" spans="1:4">
      <c r="A1213">
        <v>1352899</v>
      </c>
      <c r="B1213" t="s">
        <v>1063</v>
      </c>
      <c r="C1213" t="s">
        <v>1090</v>
      </c>
      <c r="D1213">
        <v>8611.2000000000007</v>
      </c>
    </row>
    <row r="1214" spans="1:4">
      <c r="A1214">
        <v>1249515</v>
      </c>
      <c r="B1214" t="s">
        <v>1063</v>
      </c>
      <c r="C1214" t="s">
        <v>1091</v>
      </c>
      <c r="D1214">
        <v>219762.54</v>
      </c>
    </row>
    <row r="1215" spans="1:4">
      <c r="A1215">
        <v>1245390</v>
      </c>
      <c r="B1215" t="s">
        <v>1063</v>
      </c>
      <c r="C1215" t="s">
        <v>1092</v>
      </c>
      <c r="D1215">
        <v>26558.48</v>
      </c>
    </row>
    <row r="1216" spans="1:4">
      <c r="A1216">
        <v>1236778</v>
      </c>
      <c r="B1216" t="s">
        <v>1063</v>
      </c>
      <c r="C1216" t="s">
        <v>1091</v>
      </c>
      <c r="D1216">
        <v>37399.769999999997</v>
      </c>
    </row>
    <row r="1217" spans="1:4">
      <c r="A1217">
        <v>1352870</v>
      </c>
      <c r="B1217" t="s">
        <v>1063</v>
      </c>
      <c r="C1217" t="s">
        <v>1093</v>
      </c>
      <c r="D1217">
        <v>52517.11</v>
      </c>
    </row>
    <row r="1218" spans="1:4">
      <c r="A1218">
        <v>1235649</v>
      </c>
      <c r="B1218" t="s">
        <v>1063</v>
      </c>
      <c r="C1218" t="s">
        <v>1093</v>
      </c>
      <c r="D1218">
        <v>2953.81</v>
      </c>
    </row>
    <row r="1219" spans="1:4">
      <c r="A1219">
        <v>1235560</v>
      </c>
      <c r="B1219" t="s">
        <v>1063</v>
      </c>
      <c r="C1219" t="s">
        <v>1094</v>
      </c>
      <c r="D1219">
        <v>220774.23</v>
      </c>
    </row>
    <row r="1220" spans="1:4">
      <c r="A1220">
        <v>1235592</v>
      </c>
      <c r="B1220" t="s">
        <v>1063</v>
      </c>
      <c r="C1220" t="s">
        <v>1094</v>
      </c>
      <c r="D1220">
        <v>427175.71</v>
      </c>
    </row>
    <row r="1221" spans="1:4">
      <c r="A1221">
        <v>1352330</v>
      </c>
      <c r="B1221" t="s">
        <v>1063</v>
      </c>
      <c r="C1221" t="s">
        <v>1095</v>
      </c>
      <c r="D1221">
        <v>115190.39999999999</v>
      </c>
    </row>
    <row r="1222" spans="1:4">
      <c r="A1222">
        <v>1237231</v>
      </c>
      <c r="B1222" t="s">
        <v>1063</v>
      </c>
      <c r="C1222" t="s">
        <v>1096</v>
      </c>
      <c r="D1222">
        <v>3241.76</v>
      </c>
    </row>
    <row r="1223" spans="1:4">
      <c r="A1223">
        <v>1232420</v>
      </c>
      <c r="B1223" t="s">
        <v>1063</v>
      </c>
      <c r="C1223" t="s">
        <v>1097</v>
      </c>
      <c r="D1223">
        <v>18232.12</v>
      </c>
    </row>
    <row r="1224" spans="1:4">
      <c r="A1224">
        <v>1232441</v>
      </c>
      <c r="B1224" t="s">
        <v>1063</v>
      </c>
      <c r="C1224" t="s">
        <v>1097</v>
      </c>
      <c r="D1224">
        <v>308</v>
      </c>
    </row>
    <row r="1225" spans="1:4">
      <c r="A1225">
        <v>1232451</v>
      </c>
      <c r="B1225" t="s">
        <v>1063</v>
      </c>
      <c r="C1225" t="s">
        <v>1097</v>
      </c>
      <c r="D1225">
        <v>1838.52</v>
      </c>
    </row>
    <row r="1226" spans="1:4">
      <c r="A1226">
        <v>1445936</v>
      </c>
      <c r="B1226" t="s">
        <v>1063</v>
      </c>
      <c r="C1226" t="s">
        <v>1098</v>
      </c>
      <c r="D1226">
        <v>21160.799999999999</v>
      </c>
    </row>
    <row r="1227" spans="1:4">
      <c r="A1227">
        <v>1445959</v>
      </c>
      <c r="B1227" t="s">
        <v>1063</v>
      </c>
      <c r="C1227" t="s">
        <v>1098</v>
      </c>
      <c r="D1227">
        <v>10536.02</v>
      </c>
    </row>
    <row r="1228" spans="1:4">
      <c r="A1228">
        <v>1445904</v>
      </c>
      <c r="B1228" t="s">
        <v>1063</v>
      </c>
      <c r="C1228" t="s">
        <v>1099</v>
      </c>
      <c r="D1228">
        <v>6248.39</v>
      </c>
    </row>
    <row r="1229" spans="1:4">
      <c r="A1229">
        <v>1245400</v>
      </c>
      <c r="B1229" t="s">
        <v>1063</v>
      </c>
      <c r="C1229" t="s">
        <v>1100</v>
      </c>
      <c r="D1229">
        <v>9388.7999999999993</v>
      </c>
    </row>
    <row r="1230" spans="1:4">
      <c r="A1230">
        <v>1232338</v>
      </c>
      <c r="B1230" t="s">
        <v>1063</v>
      </c>
      <c r="C1230" t="s">
        <v>1101</v>
      </c>
      <c r="D1230">
        <v>783.03</v>
      </c>
    </row>
    <row r="1231" spans="1:4">
      <c r="A1231">
        <v>1232375</v>
      </c>
      <c r="B1231" t="s">
        <v>1063</v>
      </c>
      <c r="C1231" t="s">
        <v>1101</v>
      </c>
      <c r="D1231">
        <v>1882.4</v>
      </c>
    </row>
    <row r="1232" spans="1:4">
      <c r="A1232">
        <v>1249558</v>
      </c>
      <c r="B1232" t="s">
        <v>1063</v>
      </c>
      <c r="C1232" t="s">
        <v>1102</v>
      </c>
      <c r="D1232">
        <v>31081.21</v>
      </c>
    </row>
    <row r="1233" spans="1:4">
      <c r="A1233">
        <v>1249598</v>
      </c>
      <c r="B1233" t="s">
        <v>1063</v>
      </c>
      <c r="C1233" t="s">
        <v>1102</v>
      </c>
      <c r="D1233">
        <v>85933.91</v>
      </c>
    </row>
    <row r="1234" spans="1:4">
      <c r="A1234">
        <v>1249614</v>
      </c>
      <c r="B1234" t="s">
        <v>1063</v>
      </c>
      <c r="C1234" t="s">
        <v>1102</v>
      </c>
      <c r="D1234">
        <v>24415.38</v>
      </c>
    </row>
    <row r="1235" spans="1:4">
      <c r="A1235">
        <v>1447253</v>
      </c>
      <c r="B1235" t="s">
        <v>1063</v>
      </c>
      <c r="C1235" t="s">
        <v>1102</v>
      </c>
      <c r="D1235">
        <v>51267.22</v>
      </c>
    </row>
    <row r="1236" spans="1:4">
      <c r="A1236">
        <v>1352983</v>
      </c>
      <c r="B1236" t="s">
        <v>1063</v>
      </c>
      <c r="C1236" t="s">
        <v>1103</v>
      </c>
      <c r="D1236">
        <v>32238.91</v>
      </c>
    </row>
    <row r="1237" spans="1:4">
      <c r="A1237">
        <v>1231073</v>
      </c>
      <c r="B1237" t="s">
        <v>1063</v>
      </c>
      <c r="C1237" t="s">
        <v>1104</v>
      </c>
      <c r="D1237">
        <v>3453.87</v>
      </c>
    </row>
    <row r="1238" spans="1:4">
      <c r="A1238">
        <v>1231087</v>
      </c>
      <c r="B1238" t="s">
        <v>1063</v>
      </c>
      <c r="C1238" t="s">
        <v>1104</v>
      </c>
      <c r="D1238">
        <v>4082.88</v>
      </c>
    </row>
    <row r="1239" spans="1:4">
      <c r="A1239">
        <v>1352473</v>
      </c>
      <c r="B1239" t="s">
        <v>1063</v>
      </c>
      <c r="C1239" t="s">
        <v>1105</v>
      </c>
      <c r="D1239">
        <v>49840.33</v>
      </c>
    </row>
    <row r="1240" spans="1:4">
      <c r="A1240">
        <v>1352831</v>
      </c>
      <c r="B1240" t="s">
        <v>1063</v>
      </c>
      <c r="C1240" t="s">
        <v>1105</v>
      </c>
      <c r="D1240">
        <v>10723.15</v>
      </c>
    </row>
    <row r="1241" spans="1:4">
      <c r="A1241">
        <v>1235619</v>
      </c>
      <c r="B1241" t="s">
        <v>1063</v>
      </c>
      <c r="C1241" t="s">
        <v>1105</v>
      </c>
      <c r="D1241">
        <v>27945.48</v>
      </c>
    </row>
    <row r="1242" spans="1:4">
      <c r="A1242">
        <v>1235452</v>
      </c>
      <c r="B1242" t="s">
        <v>1063</v>
      </c>
      <c r="C1242" t="s">
        <v>1106</v>
      </c>
      <c r="D1242">
        <v>133306.99</v>
      </c>
    </row>
    <row r="1243" spans="1:4">
      <c r="A1243">
        <v>1249646</v>
      </c>
      <c r="B1243" t="s">
        <v>1063</v>
      </c>
      <c r="C1243" t="s">
        <v>1106</v>
      </c>
      <c r="D1243">
        <v>423545.88</v>
      </c>
    </row>
    <row r="1244" spans="1:4">
      <c r="A1244">
        <v>1231019</v>
      </c>
      <c r="B1244" t="s">
        <v>1063</v>
      </c>
      <c r="C1244" t="s">
        <v>1107</v>
      </c>
      <c r="D1244">
        <v>4643.79</v>
      </c>
    </row>
    <row r="1245" spans="1:4">
      <c r="A1245">
        <v>1245210</v>
      </c>
      <c r="B1245" t="s">
        <v>1063</v>
      </c>
      <c r="C1245" t="s">
        <v>1107</v>
      </c>
      <c r="D1245">
        <v>28471.45</v>
      </c>
    </row>
    <row r="1246" spans="1:4">
      <c r="A1246">
        <v>1245182</v>
      </c>
      <c r="B1246" t="s">
        <v>1063</v>
      </c>
      <c r="C1246" t="s">
        <v>1108</v>
      </c>
      <c r="D1246">
        <v>32843.33</v>
      </c>
    </row>
    <row r="1247" spans="1:4">
      <c r="A1247">
        <v>1230781</v>
      </c>
      <c r="B1247" t="s">
        <v>1063</v>
      </c>
      <c r="C1247" t="s">
        <v>1109</v>
      </c>
      <c r="D1247">
        <v>3705.34</v>
      </c>
    </row>
    <row r="1248" spans="1:4">
      <c r="A1248">
        <v>1447293</v>
      </c>
      <c r="B1248" t="s">
        <v>1063</v>
      </c>
      <c r="C1248" t="s">
        <v>1110</v>
      </c>
      <c r="D1248">
        <v>29541.21</v>
      </c>
    </row>
    <row r="1249" spans="1:4">
      <c r="A1249">
        <v>1235419</v>
      </c>
      <c r="B1249" t="s">
        <v>1063</v>
      </c>
      <c r="C1249" t="s">
        <v>1111</v>
      </c>
      <c r="D1249">
        <v>43424.05</v>
      </c>
    </row>
    <row r="1250" spans="1:4">
      <c r="A1250">
        <v>1235627</v>
      </c>
      <c r="B1250" t="s">
        <v>1063</v>
      </c>
      <c r="C1250" t="s">
        <v>1111</v>
      </c>
      <c r="D1250">
        <v>8297.15</v>
      </c>
    </row>
    <row r="1251" spans="1:4">
      <c r="A1251">
        <v>1235630</v>
      </c>
      <c r="B1251" t="s">
        <v>1063</v>
      </c>
      <c r="C1251" t="s">
        <v>1112</v>
      </c>
      <c r="D1251">
        <v>39005.629999999997</v>
      </c>
    </row>
    <row r="1252" spans="1:4">
      <c r="A1252">
        <v>1353102</v>
      </c>
      <c r="B1252" t="s">
        <v>1063</v>
      </c>
      <c r="C1252" t="s">
        <v>1113</v>
      </c>
      <c r="D1252">
        <v>33928.800000000003</v>
      </c>
    </row>
    <row r="1253" spans="1:4">
      <c r="A1253">
        <v>1231219</v>
      </c>
      <c r="B1253" t="s">
        <v>1063</v>
      </c>
      <c r="C1253" t="s">
        <v>1114</v>
      </c>
      <c r="D1253">
        <v>350.22</v>
      </c>
    </row>
    <row r="1254" spans="1:4">
      <c r="A1254">
        <v>1231226</v>
      </c>
      <c r="B1254" t="s">
        <v>1063</v>
      </c>
      <c r="C1254" t="s">
        <v>1114</v>
      </c>
      <c r="D1254">
        <v>9675.1200000000008</v>
      </c>
    </row>
    <row r="1255" spans="1:4">
      <c r="A1255">
        <v>1231230</v>
      </c>
      <c r="B1255" t="s">
        <v>1063</v>
      </c>
      <c r="C1255" t="s">
        <v>1114</v>
      </c>
      <c r="D1255">
        <v>14764.42</v>
      </c>
    </row>
    <row r="1256" spans="1:4">
      <c r="A1256">
        <v>1445891</v>
      </c>
      <c r="B1256" t="s">
        <v>1063</v>
      </c>
      <c r="C1256" t="s">
        <v>1115</v>
      </c>
      <c r="D1256">
        <v>27642.26</v>
      </c>
    </row>
    <row r="1257" spans="1:4">
      <c r="A1257">
        <v>1445760</v>
      </c>
      <c r="B1257" t="s">
        <v>1063</v>
      </c>
      <c r="C1257" t="s">
        <v>1116</v>
      </c>
      <c r="D1257">
        <v>32347.84</v>
      </c>
    </row>
    <row r="1258" spans="1:4">
      <c r="A1258">
        <v>1231187</v>
      </c>
      <c r="B1258" t="s">
        <v>1063</v>
      </c>
      <c r="C1258" t="s">
        <v>1117</v>
      </c>
      <c r="D1258">
        <v>1087.9000000000001</v>
      </c>
    </row>
    <row r="1259" spans="1:4">
      <c r="A1259">
        <v>1231199</v>
      </c>
      <c r="B1259" t="s">
        <v>1063</v>
      </c>
      <c r="C1259" t="s">
        <v>1117</v>
      </c>
      <c r="D1259">
        <v>71441.27</v>
      </c>
    </row>
    <row r="1260" spans="1:4">
      <c r="A1260">
        <v>1231215</v>
      </c>
      <c r="B1260" t="s">
        <v>1063</v>
      </c>
      <c r="C1260" t="s">
        <v>1117</v>
      </c>
      <c r="D1260">
        <v>8709.3700000000008</v>
      </c>
    </row>
    <row r="1261" spans="1:4">
      <c r="A1261">
        <v>1232461</v>
      </c>
      <c r="B1261" t="s">
        <v>1063</v>
      </c>
      <c r="C1261" t="s">
        <v>1117</v>
      </c>
      <c r="D1261">
        <v>3225.04</v>
      </c>
    </row>
    <row r="1262" spans="1:4">
      <c r="A1262">
        <v>1232385</v>
      </c>
      <c r="B1262" t="s">
        <v>1063</v>
      </c>
      <c r="C1262" t="s">
        <v>1118</v>
      </c>
      <c r="D1262">
        <v>155.41</v>
      </c>
    </row>
    <row r="1263" spans="1:4">
      <c r="A1263">
        <v>1232389</v>
      </c>
      <c r="B1263" t="s">
        <v>1063</v>
      </c>
      <c r="C1263" t="s">
        <v>1118</v>
      </c>
      <c r="D1263">
        <v>289.79000000000002</v>
      </c>
    </row>
    <row r="1264" spans="1:4">
      <c r="A1264">
        <v>1232397</v>
      </c>
      <c r="B1264" t="s">
        <v>1063</v>
      </c>
      <c r="C1264" t="s">
        <v>1118</v>
      </c>
      <c r="D1264">
        <v>13524.77</v>
      </c>
    </row>
    <row r="1265" spans="1:4">
      <c r="A1265">
        <v>1245139</v>
      </c>
      <c r="B1265" t="s">
        <v>1063</v>
      </c>
      <c r="C1265" t="s">
        <v>1119</v>
      </c>
      <c r="D1265">
        <v>30729.18</v>
      </c>
    </row>
    <row r="1266" spans="1:4">
      <c r="A1266">
        <v>1245225</v>
      </c>
      <c r="B1266" t="s">
        <v>1063</v>
      </c>
      <c r="C1266" t="s">
        <v>1119</v>
      </c>
      <c r="D1266">
        <v>383.63</v>
      </c>
    </row>
    <row r="1267" spans="1:4">
      <c r="A1267">
        <v>1445964</v>
      </c>
      <c r="B1267" t="s">
        <v>1063</v>
      </c>
      <c r="C1267" t="s">
        <v>1119</v>
      </c>
      <c r="D1267">
        <v>6113.01</v>
      </c>
    </row>
    <row r="1268" spans="1:4">
      <c r="A1268">
        <v>1352843</v>
      </c>
      <c r="B1268" t="s">
        <v>1063</v>
      </c>
      <c r="C1268" t="s">
        <v>1120</v>
      </c>
      <c r="D1268">
        <v>30611.91</v>
      </c>
    </row>
    <row r="1269" spans="1:4">
      <c r="A1269">
        <v>1352861</v>
      </c>
      <c r="B1269" t="s">
        <v>1063</v>
      </c>
      <c r="C1269" t="s">
        <v>1120</v>
      </c>
      <c r="D1269">
        <v>114472.34</v>
      </c>
    </row>
    <row r="1270" spans="1:4">
      <c r="A1270">
        <v>1232413</v>
      </c>
      <c r="B1270" t="s">
        <v>1063</v>
      </c>
      <c r="C1270" t="s">
        <v>1121</v>
      </c>
      <c r="D1270">
        <v>508.17</v>
      </c>
    </row>
    <row r="1271" spans="1:4">
      <c r="A1271">
        <v>1245103</v>
      </c>
      <c r="B1271" t="s">
        <v>1063</v>
      </c>
      <c r="C1271" t="s">
        <v>1122</v>
      </c>
      <c r="D1271">
        <v>19726.27</v>
      </c>
    </row>
    <row r="1272" spans="1:4">
      <c r="A1272">
        <v>1245126</v>
      </c>
      <c r="B1272" t="s">
        <v>1063</v>
      </c>
      <c r="C1272" t="s">
        <v>1122</v>
      </c>
      <c r="D1272">
        <v>14634.26</v>
      </c>
    </row>
    <row r="1273" spans="1:4">
      <c r="A1273">
        <v>1352941</v>
      </c>
      <c r="B1273" t="s">
        <v>1063</v>
      </c>
      <c r="C1273" t="s">
        <v>1123</v>
      </c>
      <c r="D1273">
        <v>26634.85</v>
      </c>
    </row>
    <row r="1274" spans="1:4">
      <c r="A1274">
        <v>1249638</v>
      </c>
      <c r="B1274" t="s">
        <v>1063</v>
      </c>
      <c r="C1274" t="s">
        <v>1124</v>
      </c>
      <c r="D1274">
        <v>24616.83</v>
      </c>
    </row>
    <row r="1275" spans="1:4">
      <c r="A1275">
        <v>1445919</v>
      </c>
      <c r="B1275" t="s">
        <v>1063</v>
      </c>
      <c r="C1275" t="s">
        <v>1125</v>
      </c>
      <c r="D1275">
        <v>48218.51</v>
      </c>
    </row>
    <row r="1276" spans="1:4">
      <c r="A1276">
        <v>1245005</v>
      </c>
      <c r="B1276" t="s">
        <v>1063</v>
      </c>
      <c r="C1276" t="s">
        <v>1126</v>
      </c>
      <c r="D1276">
        <v>30878.47</v>
      </c>
    </row>
    <row r="1277" spans="1:4">
      <c r="A1277">
        <v>1245055</v>
      </c>
      <c r="B1277" t="s">
        <v>1063</v>
      </c>
      <c r="C1277" t="s">
        <v>1126</v>
      </c>
      <c r="D1277">
        <v>40184.29</v>
      </c>
    </row>
    <row r="1278" spans="1:4">
      <c r="A1278">
        <v>1445696</v>
      </c>
      <c r="B1278" t="s">
        <v>1063</v>
      </c>
      <c r="C1278" t="s">
        <v>1127</v>
      </c>
      <c r="D1278">
        <v>640141.07999999996</v>
      </c>
    </row>
    <row r="1279" spans="1:4">
      <c r="A1279">
        <v>1353051</v>
      </c>
      <c r="B1279" t="s">
        <v>1063</v>
      </c>
      <c r="C1279" t="s">
        <v>1128</v>
      </c>
      <c r="D1279">
        <v>47016.75</v>
      </c>
    </row>
    <row r="1280" spans="1:4">
      <c r="A1280">
        <v>1237042</v>
      </c>
      <c r="B1280" t="s">
        <v>1063</v>
      </c>
      <c r="C1280" t="s">
        <v>1129</v>
      </c>
      <c r="D1280">
        <v>4505.41</v>
      </c>
    </row>
    <row r="1281" spans="1:4">
      <c r="A1281">
        <v>1237061</v>
      </c>
      <c r="B1281" t="s">
        <v>1063</v>
      </c>
      <c r="C1281" t="s">
        <v>1129</v>
      </c>
      <c r="D1281">
        <v>21432.880000000001</v>
      </c>
    </row>
    <row r="1282" spans="1:4">
      <c r="A1282">
        <v>1245384</v>
      </c>
      <c r="B1282" t="s">
        <v>1063</v>
      </c>
      <c r="C1282" t="s">
        <v>1129</v>
      </c>
      <c r="D1282">
        <v>11872.72</v>
      </c>
    </row>
    <row r="1283" spans="1:4">
      <c r="A1283">
        <v>1249448</v>
      </c>
      <c r="B1283" t="s">
        <v>1063</v>
      </c>
      <c r="C1283" t="s">
        <v>1129</v>
      </c>
      <c r="D1283">
        <v>41428.22</v>
      </c>
    </row>
    <row r="1284" spans="1:4">
      <c r="A1284">
        <v>1245250</v>
      </c>
      <c r="B1284" t="s">
        <v>1063</v>
      </c>
      <c r="C1284" t="s">
        <v>1130</v>
      </c>
      <c r="D1284">
        <v>86675.68</v>
      </c>
    </row>
    <row r="1285" spans="1:4">
      <c r="A1285">
        <v>1245271</v>
      </c>
      <c r="B1285" t="s">
        <v>1063</v>
      </c>
      <c r="C1285" t="s">
        <v>1130</v>
      </c>
      <c r="D1285">
        <v>116452.15</v>
      </c>
    </row>
    <row r="1286" spans="1:4">
      <c r="A1286">
        <v>1236796</v>
      </c>
      <c r="B1286" t="s">
        <v>1063</v>
      </c>
      <c r="C1286" t="s">
        <v>1130</v>
      </c>
      <c r="D1286">
        <v>12881.62</v>
      </c>
    </row>
    <row r="1287" spans="1:4">
      <c r="A1287">
        <v>1237023</v>
      </c>
      <c r="B1287" t="s">
        <v>1063</v>
      </c>
      <c r="C1287" t="s">
        <v>1130</v>
      </c>
      <c r="D1287">
        <v>8429.02</v>
      </c>
    </row>
    <row r="1288" spans="1:4">
      <c r="A1288">
        <v>1445807</v>
      </c>
      <c r="B1288" t="s">
        <v>1063</v>
      </c>
      <c r="C1288" t="s">
        <v>1131</v>
      </c>
      <c r="D1288">
        <v>9377.84</v>
      </c>
    </row>
    <row r="1289" spans="1:4">
      <c r="A1289">
        <v>1445844</v>
      </c>
      <c r="B1289" t="s">
        <v>1063</v>
      </c>
      <c r="C1289" t="s">
        <v>1132</v>
      </c>
      <c r="D1289">
        <v>85635.74</v>
      </c>
    </row>
    <row r="1290" spans="1:4">
      <c r="A1290">
        <v>1445837</v>
      </c>
      <c r="B1290" t="s">
        <v>1063</v>
      </c>
      <c r="C1290" t="s">
        <v>1133</v>
      </c>
      <c r="D1290">
        <v>11877.54</v>
      </c>
    </row>
    <row r="1291" spans="1:4">
      <c r="A1291">
        <v>1445822</v>
      </c>
      <c r="B1291" t="s">
        <v>1063</v>
      </c>
      <c r="C1291" t="s">
        <v>1134</v>
      </c>
      <c r="D1291">
        <v>14381.54</v>
      </c>
    </row>
    <row r="1292" spans="1:4">
      <c r="A1292">
        <v>1445851</v>
      </c>
      <c r="B1292" t="s">
        <v>1063</v>
      </c>
      <c r="C1292" t="s">
        <v>1135</v>
      </c>
      <c r="D1292">
        <v>48521.74</v>
      </c>
    </row>
    <row r="1293" spans="1:4">
      <c r="A1293">
        <v>1235659</v>
      </c>
      <c r="B1293" t="s">
        <v>1063</v>
      </c>
      <c r="C1293" t="s">
        <v>1136</v>
      </c>
      <c r="D1293">
        <v>21939.71</v>
      </c>
    </row>
    <row r="1294" spans="1:4">
      <c r="A1294">
        <v>1353124</v>
      </c>
      <c r="B1294" t="s">
        <v>1063</v>
      </c>
      <c r="C1294" t="s">
        <v>1137</v>
      </c>
      <c r="D1294">
        <v>24287.06</v>
      </c>
    </row>
    <row r="1295" spans="1:4">
      <c r="A1295">
        <v>1235634</v>
      </c>
      <c r="B1295" t="s">
        <v>1063</v>
      </c>
      <c r="C1295" t="s">
        <v>1138</v>
      </c>
      <c r="D1295">
        <v>24078.48</v>
      </c>
    </row>
    <row r="1296" spans="1:4">
      <c r="A1296">
        <v>1235647</v>
      </c>
      <c r="B1296" t="s">
        <v>1063</v>
      </c>
      <c r="C1296" t="s">
        <v>1138</v>
      </c>
      <c r="D1296">
        <v>203988.92</v>
      </c>
    </row>
    <row r="1297" spans="1:4">
      <c r="A1297">
        <v>1235652</v>
      </c>
      <c r="B1297" t="s">
        <v>1063</v>
      </c>
      <c r="C1297" t="s">
        <v>1138</v>
      </c>
      <c r="D1297">
        <v>24191.62</v>
      </c>
    </row>
    <row r="1298" spans="1:4">
      <c r="A1298">
        <v>1235656</v>
      </c>
      <c r="B1298" t="s">
        <v>1063</v>
      </c>
      <c r="C1298" t="s">
        <v>1138</v>
      </c>
      <c r="D1298">
        <v>78161.009999999995</v>
      </c>
    </row>
    <row r="1299" spans="1:4">
      <c r="A1299">
        <v>1235662</v>
      </c>
      <c r="B1299" t="s">
        <v>1063</v>
      </c>
      <c r="C1299" t="s">
        <v>1138</v>
      </c>
      <c r="D1299">
        <v>18135.64</v>
      </c>
    </row>
    <row r="1300" spans="1:4">
      <c r="A1300">
        <v>1249631</v>
      </c>
      <c r="B1300" t="s">
        <v>1063</v>
      </c>
      <c r="C1300" t="s">
        <v>1138</v>
      </c>
      <c r="D1300">
        <v>7002.2</v>
      </c>
    </row>
    <row r="1301" spans="1:4">
      <c r="A1301">
        <v>1352918</v>
      </c>
      <c r="B1301" t="s">
        <v>1063</v>
      </c>
      <c r="C1301" t="s">
        <v>1138</v>
      </c>
      <c r="D1301">
        <v>32833.339999999997</v>
      </c>
    </row>
    <row r="1302" spans="1:4">
      <c r="A1302">
        <v>1235485</v>
      </c>
      <c r="B1302" t="s">
        <v>1063</v>
      </c>
      <c r="C1302" t="s">
        <v>1095</v>
      </c>
      <c r="D1302">
        <v>23628.41</v>
      </c>
    </row>
    <row r="1303" spans="1:4">
      <c r="A1303">
        <v>1448556</v>
      </c>
      <c r="B1303" t="s">
        <v>1063</v>
      </c>
      <c r="C1303" t="s">
        <v>1139</v>
      </c>
      <c r="D1303">
        <v>35143.199999999997</v>
      </c>
    </row>
    <row r="1304" spans="1:4">
      <c r="A1304">
        <v>1448579</v>
      </c>
      <c r="B1304" t="s">
        <v>1063</v>
      </c>
      <c r="C1304" t="s">
        <v>1139</v>
      </c>
      <c r="D1304">
        <v>529200</v>
      </c>
    </row>
    <row r="1305" spans="1:4">
      <c r="A1305">
        <v>1352076</v>
      </c>
      <c r="B1305" t="s">
        <v>1063</v>
      </c>
      <c r="C1305" t="s">
        <v>1140</v>
      </c>
      <c r="D1305">
        <v>86326.71</v>
      </c>
    </row>
    <row r="1306" spans="1:4">
      <c r="A1306">
        <v>1352038</v>
      </c>
      <c r="B1306" t="s">
        <v>1063</v>
      </c>
      <c r="C1306" t="s">
        <v>1141</v>
      </c>
      <c r="D1306">
        <v>21813.75</v>
      </c>
    </row>
    <row r="1307" spans="1:4">
      <c r="A1307">
        <v>1351984</v>
      </c>
      <c r="B1307" t="s">
        <v>1063</v>
      </c>
      <c r="C1307" t="s">
        <v>1142</v>
      </c>
      <c r="D1307">
        <v>5710.58</v>
      </c>
    </row>
    <row r="1308" spans="1:4">
      <c r="A1308">
        <v>1352051</v>
      </c>
      <c r="B1308" t="s">
        <v>1063</v>
      </c>
      <c r="C1308" t="s">
        <v>1143</v>
      </c>
      <c r="D1308">
        <v>43419.01</v>
      </c>
    </row>
    <row r="1309" spans="1:4">
      <c r="A1309">
        <v>1351864</v>
      </c>
      <c r="B1309" t="s">
        <v>1063</v>
      </c>
      <c r="C1309" t="s">
        <v>1144</v>
      </c>
      <c r="D1309">
        <v>9725.52</v>
      </c>
    </row>
    <row r="1310" spans="1:4">
      <c r="A1310">
        <v>1352029</v>
      </c>
      <c r="B1310" t="s">
        <v>1063</v>
      </c>
      <c r="C1310" t="s">
        <v>1145</v>
      </c>
      <c r="D1310">
        <v>14134.22</v>
      </c>
    </row>
    <row r="1311" spans="1:4">
      <c r="A1311">
        <v>1352014</v>
      </c>
      <c r="B1311" t="s">
        <v>1063</v>
      </c>
      <c r="C1311" t="s">
        <v>1146</v>
      </c>
      <c r="D1311">
        <v>34958.400000000001</v>
      </c>
    </row>
    <row r="1312" spans="1:4">
      <c r="A1312">
        <v>1352069</v>
      </c>
      <c r="B1312" t="s">
        <v>1063</v>
      </c>
      <c r="C1312" t="s">
        <v>1147</v>
      </c>
      <c r="D1312">
        <v>11597.2</v>
      </c>
    </row>
    <row r="1313" spans="1:4">
      <c r="A1313">
        <v>1231206</v>
      </c>
      <c r="B1313" t="s">
        <v>1148</v>
      </c>
      <c r="C1313" t="s">
        <v>1149</v>
      </c>
      <c r="D1313">
        <v>638.52</v>
      </c>
    </row>
    <row r="1314" spans="1:4">
      <c r="A1314">
        <v>1226458</v>
      </c>
      <c r="B1314" t="s">
        <v>1148</v>
      </c>
      <c r="C1314" t="s">
        <v>1151</v>
      </c>
      <c r="D1314">
        <v>1517.72</v>
      </c>
    </row>
    <row r="1315" spans="1:4">
      <c r="A1315">
        <v>1226415</v>
      </c>
      <c r="B1315" t="s">
        <v>1148</v>
      </c>
      <c r="C1315" t="s">
        <v>1152</v>
      </c>
      <c r="D1315">
        <v>417.57</v>
      </c>
    </row>
    <row r="1316" spans="1:4">
      <c r="A1316">
        <v>1226823</v>
      </c>
      <c r="B1316" t="s">
        <v>1148</v>
      </c>
      <c r="C1316" t="s">
        <v>1153</v>
      </c>
      <c r="D1316">
        <v>558.49</v>
      </c>
    </row>
    <row r="1317" spans="1:4">
      <c r="A1317">
        <v>1234915</v>
      </c>
      <c r="B1317" t="s">
        <v>1148</v>
      </c>
      <c r="C1317" t="s">
        <v>1154</v>
      </c>
      <c r="D1317">
        <v>3191.85</v>
      </c>
    </row>
    <row r="1318" spans="1:4">
      <c r="A1318">
        <v>1234939</v>
      </c>
      <c r="B1318" t="s">
        <v>1148</v>
      </c>
      <c r="C1318" t="s">
        <v>1154</v>
      </c>
      <c r="D1318">
        <v>4764.8599999999997</v>
      </c>
    </row>
    <row r="1319" spans="1:4">
      <c r="A1319">
        <v>1234858</v>
      </c>
      <c r="B1319" t="s">
        <v>1148</v>
      </c>
      <c r="C1319" t="s">
        <v>1155</v>
      </c>
      <c r="D1319">
        <v>9209.02</v>
      </c>
    </row>
    <row r="1320" spans="1:4">
      <c r="A1320">
        <v>1234862</v>
      </c>
      <c r="B1320" t="s">
        <v>1148</v>
      </c>
      <c r="C1320" t="s">
        <v>1155</v>
      </c>
      <c r="D1320">
        <v>2886.41</v>
      </c>
    </row>
    <row r="1321" spans="1:4">
      <c r="A1321">
        <v>1234864</v>
      </c>
      <c r="B1321" t="s">
        <v>1148</v>
      </c>
      <c r="C1321" t="s">
        <v>1155</v>
      </c>
      <c r="D1321">
        <v>4199.8</v>
      </c>
    </row>
    <row r="1322" spans="1:4">
      <c r="A1322">
        <v>1234876</v>
      </c>
      <c r="B1322" t="s">
        <v>1148</v>
      </c>
      <c r="C1322" t="s">
        <v>1155</v>
      </c>
      <c r="D1322">
        <v>3191.85</v>
      </c>
    </row>
    <row r="1323" spans="1:4">
      <c r="A1323">
        <v>1234842</v>
      </c>
      <c r="B1323" t="s">
        <v>1148</v>
      </c>
      <c r="C1323" t="s">
        <v>1156</v>
      </c>
      <c r="D1323">
        <v>7112.93</v>
      </c>
    </row>
    <row r="1324" spans="1:4">
      <c r="A1324">
        <v>1234851</v>
      </c>
      <c r="B1324" t="s">
        <v>1148</v>
      </c>
      <c r="C1324" t="s">
        <v>1156</v>
      </c>
      <c r="D1324">
        <v>2351.89</v>
      </c>
    </row>
    <row r="1325" spans="1:4">
      <c r="A1325">
        <v>1234928</v>
      </c>
      <c r="B1325" t="s">
        <v>1148</v>
      </c>
      <c r="C1325" t="s">
        <v>1156</v>
      </c>
      <c r="D1325">
        <v>2443.52</v>
      </c>
    </row>
    <row r="1326" spans="1:4">
      <c r="A1326">
        <v>1234955</v>
      </c>
      <c r="B1326" t="s">
        <v>1148</v>
      </c>
      <c r="C1326" t="s">
        <v>1156</v>
      </c>
      <c r="D1326">
        <v>2932.22</v>
      </c>
    </row>
    <row r="1327" spans="1:4">
      <c r="A1327">
        <v>1231969</v>
      </c>
      <c r="B1327" t="s">
        <v>1148</v>
      </c>
      <c r="C1327" t="s">
        <v>1157</v>
      </c>
      <c r="D1327">
        <v>1037.3</v>
      </c>
    </row>
    <row r="1328" spans="1:4">
      <c r="A1328">
        <v>1232013</v>
      </c>
      <c r="B1328" t="s">
        <v>1148</v>
      </c>
      <c r="C1328" t="s">
        <v>1157</v>
      </c>
      <c r="D1328">
        <v>1037.3</v>
      </c>
    </row>
    <row r="1329" spans="1:4">
      <c r="A1329">
        <v>1229986</v>
      </c>
      <c r="B1329" t="s">
        <v>1148</v>
      </c>
      <c r="C1329" t="s">
        <v>1158</v>
      </c>
      <c r="D1329">
        <v>1037.3</v>
      </c>
    </row>
    <row r="1330" spans="1:4">
      <c r="A1330">
        <v>1230011</v>
      </c>
      <c r="B1330" t="s">
        <v>1148</v>
      </c>
      <c r="C1330" t="s">
        <v>1158</v>
      </c>
      <c r="D1330">
        <v>1391.5</v>
      </c>
    </row>
    <row r="1331" spans="1:4">
      <c r="A1331">
        <v>1230023</v>
      </c>
      <c r="B1331" t="s">
        <v>1148</v>
      </c>
      <c r="C1331" t="s">
        <v>1158</v>
      </c>
      <c r="D1331">
        <v>1037.3</v>
      </c>
    </row>
    <row r="1332" spans="1:4">
      <c r="A1332">
        <v>1230027</v>
      </c>
      <c r="B1332" t="s">
        <v>1148</v>
      </c>
      <c r="C1332" t="s">
        <v>1158</v>
      </c>
      <c r="D1332">
        <v>1037.3</v>
      </c>
    </row>
    <row r="1333" spans="1:4">
      <c r="A1333">
        <v>1230036</v>
      </c>
      <c r="B1333" t="s">
        <v>1148</v>
      </c>
      <c r="C1333" t="s">
        <v>1158</v>
      </c>
      <c r="D1333">
        <v>1037.3</v>
      </c>
    </row>
    <row r="1334" spans="1:4">
      <c r="A1334">
        <v>1230042</v>
      </c>
      <c r="B1334" t="s">
        <v>1148</v>
      </c>
      <c r="C1334" t="s">
        <v>1158</v>
      </c>
      <c r="D1334">
        <v>2074.6</v>
      </c>
    </row>
    <row r="1335" spans="1:4">
      <c r="A1335">
        <v>1230093</v>
      </c>
      <c r="B1335" t="s">
        <v>1148</v>
      </c>
      <c r="C1335" t="s">
        <v>1158</v>
      </c>
      <c r="D1335">
        <v>1189.0999999999999</v>
      </c>
    </row>
    <row r="1336" spans="1:4">
      <c r="A1336">
        <v>1230108</v>
      </c>
      <c r="B1336" t="s">
        <v>1148</v>
      </c>
      <c r="C1336" t="s">
        <v>1158</v>
      </c>
      <c r="D1336">
        <v>1037.3</v>
      </c>
    </row>
    <row r="1337" spans="1:4">
      <c r="A1337">
        <v>1230069</v>
      </c>
      <c r="B1337" t="s">
        <v>1148</v>
      </c>
      <c r="C1337" t="s">
        <v>1159</v>
      </c>
      <c r="D1337">
        <v>2074.6</v>
      </c>
    </row>
    <row r="1338" spans="1:4">
      <c r="A1338">
        <v>1230058</v>
      </c>
      <c r="B1338" t="s">
        <v>1148</v>
      </c>
      <c r="C1338" t="s">
        <v>1160</v>
      </c>
      <c r="D1338">
        <v>4149.2</v>
      </c>
    </row>
    <row r="1339" spans="1:4">
      <c r="A1339">
        <v>1230048</v>
      </c>
      <c r="B1339" t="s">
        <v>1148</v>
      </c>
      <c r="C1339" t="s">
        <v>1161</v>
      </c>
      <c r="D1339">
        <v>1037.3</v>
      </c>
    </row>
    <row r="1340" spans="1:4">
      <c r="A1340">
        <v>1230098</v>
      </c>
      <c r="B1340" t="s">
        <v>1148</v>
      </c>
      <c r="C1340" t="s">
        <v>1162</v>
      </c>
      <c r="D1340">
        <v>1037.3</v>
      </c>
    </row>
    <row r="1341" spans="1:4">
      <c r="A1341">
        <v>1230125</v>
      </c>
      <c r="B1341" t="s">
        <v>1148</v>
      </c>
      <c r="C1341" t="s">
        <v>1163</v>
      </c>
      <c r="D1341">
        <v>1037.3</v>
      </c>
    </row>
    <row r="1342" spans="1:4">
      <c r="A1342">
        <v>1230081</v>
      </c>
      <c r="B1342" t="s">
        <v>1148</v>
      </c>
      <c r="C1342" t="s">
        <v>1164</v>
      </c>
      <c r="D1342">
        <v>2074.6</v>
      </c>
    </row>
    <row r="1343" spans="1:4">
      <c r="A1343">
        <v>1229956</v>
      </c>
      <c r="B1343" t="s">
        <v>1148</v>
      </c>
      <c r="C1343" t="s">
        <v>1165</v>
      </c>
      <c r="D1343">
        <v>1037.3</v>
      </c>
    </row>
    <row r="1344" spans="1:4">
      <c r="A1344">
        <v>1230075</v>
      </c>
      <c r="B1344" t="s">
        <v>1148</v>
      </c>
      <c r="C1344" t="s">
        <v>1166</v>
      </c>
      <c r="D1344">
        <v>1037.3</v>
      </c>
    </row>
    <row r="1345" spans="1:4">
      <c r="A1345">
        <v>1230165</v>
      </c>
      <c r="B1345" t="s">
        <v>1148</v>
      </c>
      <c r="C1345" t="s">
        <v>1167</v>
      </c>
      <c r="D1345">
        <v>1837.17</v>
      </c>
    </row>
    <row r="1346" spans="1:4">
      <c r="A1346">
        <v>1351596</v>
      </c>
      <c r="B1346" t="s">
        <v>1148</v>
      </c>
      <c r="C1346" t="s">
        <v>1169</v>
      </c>
      <c r="D1346">
        <v>717.3</v>
      </c>
    </row>
    <row r="1347" spans="1:4">
      <c r="A1347">
        <v>1351581</v>
      </c>
      <c r="B1347" t="s">
        <v>1148</v>
      </c>
      <c r="C1347" t="s">
        <v>1170</v>
      </c>
      <c r="D1347">
        <v>1984.3</v>
      </c>
    </row>
    <row r="1348" spans="1:4">
      <c r="A1348">
        <v>1228303</v>
      </c>
      <c r="B1348" t="s">
        <v>1148</v>
      </c>
      <c r="C1348" t="s">
        <v>1171</v>
      </c>
      <c r="D1348">
        <v>8933.35</v>
      </c>
    </row>
    <row r="1349" spans="1:4">
      <c r="A1349">
        <v>1228300</v>
      </c>
      <c r="B1349" t="s">
        <v>1148</v>
      </c>
      <c r="C1349" t="s">
        <v>1172</v>
      </c>
      <c r="D1349">
        <v>440.08</v>
      </c>
    </row>
    <row r="1350" spans="1:4">
      <c r="A1350">
        <v>1228369</v>
      </c>
      <c r="B1350" t="s">
        <v>1148</v>
      </c>
      <c r="C1350" t="s">
        <v>1173</v>
      </c>
      <c r="D1350">
        <v>1272.95</v>
      </c>
    </row>
    <row r="1351" spans="1:4">
      <c r="A1351">
        <v>1228241</v>
      </c>
      <c r="B1351" t="s">
        <v>1148</v>
      </c>
      <c r="C1351" t="s">
        <v>1174</v>
      </c>
      <c r="D1351">
        <v>194.04</v>
      </c>
    </row>
    <row r="1352" spans="1:4">
      <c r="A1352">
        <v>1227582</v>
      </c>
      <c r="B1352" t="s">
        <v>1148</v>
      </c>
      <c r="C1352" t="s">
        <v>1175</v>
      </c>
      <c r="D1352">
        <v>708.39</v>
      </c>
    </row>
    <row r="1353" spans="1:4">
      <c r="A1353">
        <v>1351619</v>
      </c>
      <c r="B1353" t="s">
        <v>1148</v>
      </c>
      <c r="C1353" t="s">
        <v>1176</v>
      </c>
      <c r="D1353">
        <v>1912.8</v>
      </c>
    </row>
    <row r="1354" spans="1:4">
      <c r="A1354">
        <v>1227493</v>
      </c>
      <c r="B1354" t="s">
        <v>1148</v>
      </c>
      <c r="C1354" t="s">
        <v>1177</v>
      </c>
      <c r="D1354">
        <v>1890.16</v>
      </c>
    </row>
    <row r="1355" spans="1:4">
      <c r="A1355">
        <v>1226884</v>
      </c>
      <c r="B1355" t="s">
        <v>1148</v>
      </c>
      <c r="C1355" t="s">
        <v>1178</v>
      </c>
      <c r="D1355">
        <v>1721.52</v>
      </c>
    </row>
    <row r="1356" spans="1:4">
      <c r="A1356">
        <v>1226749</v>
      </c>
      <c r="B1356" t="s">
        <v>1148</v>
      </c>
      <c r="C1356" t="s">
        <v>1179</v>
      </c>
      <c r="D1356">
        <v>1658.4</v>
      </c>
    </row>
    <row r="1357" spans="1:4">
      <c r="A1357">
        <v>1444748</v>
      </c>
      <c r="B1357" t="s">
        <v>1148</v>
      </c>
      <c r="C1357" t="s">
        <v>1180</v>
      </c>
      <c r="D1357">
        <v>4782</v>
      </c>
    </row>
    <row r="1358" spans="1:4">
      <c r="A1358">
        <v>1227432</v>
      </c>
      <c r="B1358" t="s">
        <v>1148</v>
      </c>
      <c r="C1358" t="s">
        <v>1181</v>
      </c>
      <c r="D1358">
        <v>1188.28</v>
      </c>
    </row>
    <row r="1359" spans="1:4">
      <c r="A1359">
        <v>1227461</v>
      </c>
      <c r="B1359" t="s">
        <v>1148</v>
      </c>
      <c r="C1359" t="s">
        <v>1182</v>
      </c>
      <c r="D1359">
        <v>1417.98</v>
      </c>
    </row>
    <row r="1360" spans="1:4">
      <c r="A1360">
        <v>1227449</v>
      </c>
      <c r="B1360" t="s">
        <v>1148</v>
      </c>
      <c r="C1360" t="s">
        <v>1183</v>
      </c>
      <c r="D1360">
        <v>2624.28</v>
      </c>
    </row>
    <row r="1361" spans="1:4">
      <c r="A1361">
        <v>1227337</v>
      </c>
      <c r="B1361" t="s">
        <v>1148</v>
      </c>
      <c r="C1361" t="s">
        <v>1184</v>
      </c>
      <c r="D1361">
        <v>3316.2</v>
      </c>
    </row>
    <row r="1362" spans="1:4">
      <c r="A1362">
        <v>1227409</v>
      </c>
      <c r="B1362" t="s">
        <v>1148</v>
      </c>
      <c r="C1362" t="s">
        <v>1185</v>
      </c>
      <c r="D1362">
        <v>49260.800000000003</v>
      </c>
    </row>
    <row r="1363" spans="1:4">
      <c r="A1363">
        <v>1227402</v>
      </c>
      <c r="B1363" t="s">
        <v>1148</v>
      </c>
      <c r="C1363" t="s">
        <v>1186</v>
      </c>
      <c r="D1363">
        <v>489.64</v>
      </c>
    </row>
    <row r="1364" spans="1:4">
      <c r="A1364">
        <v>1227387</v>
      </c>
      <c r="B1364" t="s">
        <v>1148</v>
      </c>
      <c r="C1364" t="s">
        <v>1187</v>
      </c>
      <c r="D1364">
        <v>7452.88</v>
      </c>
    </row>
    <row r="1365" spans="1:4">
      <c r="A1365">
        <v>1228224</v>
      </c>
      <c r="B1365" t="s">
        <v>1148</v>
      </c>
      <c r="C1365" t="s">
        <v>1188</v>
      </c>
      <c r="D1365">
        <v>5063.66</v>
      </c>
    </row>
    <row r="1366" spans="1:4">
      <c r="A1366">
        <v>1228216</v>
      </c>
      <c r="B1366" t="s">
        <v>1148</v>
      </c>
      <c r="C1366" t="s">
        <v>1189</v>
      </c>
      <c r="D1366">
        <v>2103.17</v>
      </c>
    </row>
    <row r="1367" spans="1:4">
      <c r="A1367">
        <v>1228211</v>
      </c>
      <c r="B1367" t="s">
        <v>1148</v>
      </c>
      <c r="C1367" t="s">
        <v>1190</v>
      </c>
      <c r="D1367">
        <v>1310.28</v>
      </c>
    </row>
    <row r="1368" spans="1:4">
      <c r="A1368">
        <v>1228274</v>
      </c>
      <c r="B1368" t="s">
        <v>1148</v>
      </c>
      <c r="C1368" t="s">
        <v>1191</v>
      </c>
      <c r="D1368">
        <v>2420.9899999999998</v>
      </c>
    </row>
    <row r="1369" spans="1:4">
      <c r="A1369">
        <v>1228293</v>
      </c>
      <c r="B1369" t="s">
        <v>1148</v>
      </c>
      <c r="C1369" t="s">
        <v>1192</v>
      </c>
      <c r="D1369">
        <v>1582.98</v>
      </c>
    </row>
    <row r="1370" spans="1:4">
      <c r="A1370">
        <v>1228283</v>
      </c>
      <c r="B1370" t="s">
        <v>1148</v>
      </c>
      <c r="C1370" t="s">
        <v>1193</v>
      </c>
      <c r="D1370">
        <v>1004.2</v>
      </c>
    </row>
    <row r="1371" spans="1:4">
      <c r="A1371">
        <v>1228261</v>
      </c>
      <c r="B1371" t="s">
        <v>1148</v>
      </c>
      <c r="C1371" t="s">
        <v>1194</v>
      </c>
      <c r="D1371">
        <v>1551.33</v>
      </c>
    </row>
    <row r="1372" spans="1:4">
      <c r="A1372">
        <v>1228377</v>
      </c>
      <c r="B1372" t="s">
        <v>1148</v>
      </c>
      <c r="C1372" t="s">
        <v>1195</v>
      </c>
      <c r="D1372">
        <v>1196.56</v>
      </c>
    </row>
    <row r="1373" spans="1:4">
      <c r="A1373">
        <v>1228363</v>
      </c>
      <c r="B1373" t="s">
        <v>1148</v>
      </c>
      <c r="C1373" t="s">
        <v>1196</v>
      </c>
      <c r="D1373">
        <v>879.92</v>
      </c>
    </row>
    <row r="1374" spans="1:4">
      <c r="A1374">
        <v>1228320</v>
      </c>
      <c r="B1374" t="s">
        <v>1148</v>
      </c>
      <c r="C1374" t="s">
        <v>1197</v>
      </c>
      <c r="D1374">
        <v>1543.51</v>
      </c>
    </row>
    <row r="1375" spans="1:4">
      <c r="A1375">
        <v>1228335</v>
      </c>
      <c r="B1375" t="s">
        <v>1148</v>
      </c>
      <c r="C1375" t="s">
        <v>1198</v>
      </c>
      <c r="D1375">
        <v>1585.07</v>
      </c>
    </row>
    <row r="1376" spans="1:4">
      <c r="A1376">
        <v>1228342</v>
      </c>
      <c r="B1376" t="s">
        <v>1148</v>
      </c>
      <c r="C1376" t="s">
        <v>1199</v>
      </c>
      <c r="D1376">
        <v>1148.81</v>
      </c>
    </row>
    <row r="1377" spans="1:4">
      <c r="A1377">
        <v>1227545</v>
      </c>
      <c r="B1377" t="s">
        <v>1148</v>
      </c>
      <c r="C1377" t="s">
        <v>1200</v>
      </c>
      <c r="D1377">
        <v>1234.3699999999999</v>
      </c>
    </row>
    <row r="1378" spans="1:4">
      <c r="A1378">
        <v>1228310</v>
      </c>
      <c r="B1378" t="s">
        <v>1148</v>
      </c>
      <c r="C1378" t="s">
        <v>1201</v>
      </c>
      <c r="D1378">
        <v>298.02</v>
      </c>
    </row>
    <row r="1379" spans="1:4">
      <c r="A1379">
        <v>1228351</v>
      </c>
      <c r="B1379" t="s">
        <v>1148</v>
      </c>
      <c r="C1379" t="s">
        <v>1202</v>
      </c>
      <c r="D1379">
        <v>624.41</v>
      </c>
    </row>
    <row r="1380" spans="1:4">
      <c r="A1380">
        <v>1228326</v>
      </c>
      <c r="B1380" t="s">
        <v>1148</v>
      </c>
      <c r="C1380" t="s">
        <v>1203</v>
      </c>
      <c r="D1380">
        <v>1235.57</v>
      </c>
    </row>
    <row r="1381" spans="1:4">
      <c r="A1381">
        <v>1228254</v>
      </c>
      <c r="B1381" t="s">
        <v>1148</v>
      </c>
      <c r="C1381" t="s">
        <v>1204</v>
      </c>
      <c r="D1381">
        <v>194.04</v>
      </c>
    </row>
    <row r="1382" spans="1:4">
      <c r="A1382">
        <v>1228249</v>
      </c>
      <c r="B1382" t="s">
        <v>1148</v>
      </c>
      <c r="C1382" t="s">
        <v>1205</v>
      </c>
      <c r="D1382">
        <v>194.04</v>
      </c>
    </row>
    <row r="1383" spans="1:4">
      <c r="A1383">
        <v>1228245</v>
      </c>
      <c r="B1383" t="s">
        <v>1148</v>
      </c>
      <c r="C1383" t="s">
        <v>1206</v>
      </c>
      <c r="D1383">
        <v>194.04</v>
      </c>
    </row>
    <row r="1384" spans="1:4">
      <c r="A1384">
        <v>1227601</v>
      </c>
      <c r="B1384" t="s">
        <v>1148</v>
      </c>
      <c r="C1384" t="s">
        <v>1207</v>
      </c>
      <c r="D1384">
        <v>9857.27</v>
      </c>
    </row>
    <row r="1385" spans="1:4">
      <c r="A1385">
        <v>1227553</v>
      </c>
      <c r="B1385" t="s">
        <v>1148</v>
      </c>
      <c r="C1385" t="s">
        <v>1208</v>
      </c>
      <c r="D1385">
        <v>558.49</v>
      </c>
    </row>
    <row r="1386" spans="1:4">
      <c r="A1386">
        <v>1227590</v>
      </c>
      <c r="B1386" t="s">
        <v>1148</v>
      </c>
      <c r="C1386" t="s">
        <v>1209</v>
      </c>
      <c r="D1386">
        <v>797.59</v>
      </c>
    </row>
    <row r="1387" spans="1:4">
      <c r="A1387">
        <v>1228234</v>
      </c>
      <c r="B1387" t="s">
        <v>1148</v>
      </c>
      <c r="C1387" t="s">
        <v>1210</v>
      </c>
      <c r="D1387">
        <v>233.51</v>
      </c>
    </row>
    <row r="1388" spans="1:4">
      <c r="A1388">
        <v>1228268</v>
      </c>
      <c r="B1388" t="s">
        <v>1148</v>
      </c>
      <c r="C1388" t="s">
        <v>1211</v>
      </c>
      <c r="D1388">
        <v>752.02</v>
      </c>
    </row>
    <row r="1389" spans="1:4">
      <c r="A1389">
        <v>1227565</v>
      </c>
      <c r="B1389" t="s">
        <v>1148</v>
      </c>
      <c r="C1389" t="s">
        <v>1212</v>
      </c>
      <c r="D1389">
        <v>361.14</v>
      </c>
    </row>
    <row r="1390" spans="1:4">
      <c r="A1390">
        <v>1227614</v>
      </c>
      <c r="B1390" t="s">
        <v>1148</v>
      </c>
      <c r="C1390" t="s">
        <v>1213</v>
      </c>
      <c r="D1390">
        <v>868.52</v>
      </c>
    </row>
    <row r="1391" spans="1:4">
      <c r="A1391">
        <v>1227623</v>
      </c>
      <c r="B1391" t="s">
        <v>1148</v>
      </c>
      <c r="C1391" t="s">
        <v>1214</v>
      </c>
      <c r="D1391">
        <v>4317.01</v>
      </c>
    </row>
    <row r="1392" spans="1:4">
      <c r="A1392">
        <v>1227636</v>
      </c>
      <c r="B1392" t="s">
        <v>1148</v>
      </c>
      <c r="C1392" t="s">
        <v>1215</v>
      </c>
      <c r="D1392">
        <v>596.04999999999995</v>
      </c>
    </row>
    <row r="1393" spans="1:4">
      <c r="A1393">
        <v>1228687</v>
      </c>
      <c r="B1393" t="s">
        <v>1148</v>
      </c>
      <c r="C1393" t="s">
        <v>1216</v>
      </c>
      <c r="D1393">
        <v>11237.7</v>
      </c>
    </row>
    <row r="1394" spans="1:4">
      <c r="A1394">
        <v>1228611</v>
      </c>
      <c r="B1394" t="s">
        <v>1148</v>
      </c>
      <c r="C1394" t="s">
        <v>1217</v>
      </c>
      <c r="D1394">
        <v>1673.7</v>
      </c>
    </row>
    <row r="1395" spans="1:4">
      <c r="A1395">
        <v>1226854</v>
      </c>
      <c r="B1395" t="s">
        <v>1148</v>
      </c>
      <c r="C1395" t="s">
        <v>1218</v>
      </c>
      <c r="D1395">
        <v>1692.57</v>
      </c>
    </row>
    <row r="1396" spans="1:4">
      <c r="A1396">
        <v>1226907</v>
      </c>
      <c r="B1396" t="s">
        <v>1148</v>
      </c>
      <c r="C1396" t="s">
        <v>1219</v>
      </c>
      <c r="D1396">
        <v>310.54000000000002</v>
      </c>
    </row>
    <row r="1397" spans="1:4">
      <c r="A1397">
        <v>1227261</v>
      </c>
      <c r="B1397" t="s">
        <v>1148</v>
      </c>
      <c r="C1397" t="s">
        <v>1220</v>
      </c>
      <c r="D1397">
        <v>202.39</v>
      </c>
    </row>
    <row r="1398" spans="1:4">
      <c r="A1398">
        <v>1227485</v>
      </c>
      <c r="B1398" t="s">
        <v>1148</v>
      </c>
      <c r="C1398" t="s">
        <v>1221</v>
      </c>
      <c r="D1398">
        <v>361.14</v>
      </c>
    </row>
    <row r="1399" spans="1:4">
      <c r="A1399">
        <v>1226954</v>
      </c>
      <c r="B1399" t="s">
        <v>1148</v>
      </c>
      <c r="C1399" t="s">
        <v>1222</v>
      </c>
      <c r="D1399">
        <v>2759.1</v>
      </c>
    </row>
    <row r="1400" spans="1:4">
      <c r="A1400">
        <v>1226938</v>
      </c>
      <c r="B1400" t="s">
        <v>1148</v>
      </c>
      <c r="C1400" t="s">
        <v>1223</v>
      </c>
      <c r="D1400">
        <v>1241.27</v>
      </c>
    </row>
    <row r="1401" spans="1:4">
      <c r="A1401">
        <v>1226930</v>
      </c>
      <c r="B1401" t="s">
        <v>1148</v>
      </c>
      <c r="C1401" t="s">
        <v>1224</v>
      </c>
      <c r="D1401">
        <v>231.6</v>
      </c>
    </row>
    <row r="1402" spans="1:4">
      <c r="A1402">
        <v>1227095</v>
      </c>
      <c r="B1402" t="s">
        <v>1148</v>
      </c>
      <c r="C1402" t="s">
        <v>1225</v>
      </c>
      <c r="D1402">
        <v>5086.8599999999997</v>
      </c>
    </row>
    <row r="1403" spans="1:4">
      <c r="A1403">
        <v>1227049</v>
      </c>
      <c r="B1403" t="s">
        <v>1148</v>
      </c>
      <c r="C1403" t="s">
        <v>1226</v>
      </c>
      <c r="D1403">
        <v>323.06</v>
      </c>
    </row>
    <row r="1404" spans="1:4">
      <c r="A1404">
        <v>1227027</v>
      </c>
      <c r="B1404" t="s">
        <v>1148</v>
      </c>
      <c r="C1404" t="s">
        <v>1227</v>
      </c>
      <c r="D1404">
        <v>258.55</v>
      </c>
    </row>
    <row r="1405" spans="1:4">
      <c r="A1405">
        <v>1227017</v>
      </c>
      <c r="B1405" t="s">
        <v>1148</v>
      </c>
      <c r="C1405" t="s">
        <v>1228</v>
      </c>
      <c r="D1405">
        <v>258.55</v>
      </c>
    </row>
    <row r="1406" spans="1:4">
      <c r="A1406">
        <v>1227358</v>
      </c>
      <c r="B1406" t="s">
        <v>1148</v>
      </c>
      <c r="C1406" t="s">
        <v>1229</v>
      </c>
      <c r="D1406">
        <v>38485.06</v>
      </c>
    </row>
    <row r="1407" spans="1:4">
      <c r="A1407">
        <v>1227375</v>
      </c>
      <c r="B1407" t="s">
        <v>1148</v>
      </c>
      <c r="C1407" t="s">
        <v>1230</v>
      </c>
      <c r="D1407">
        <v>438.17</v>
      </c>
    </row>
    <row r="1408" spans="1:4">
      <c r="A1408">
        <v>1236023</v>
      </c>
      <c r="B1408" t="s">
        <v>1148</v>
      </c>
      <c r="C1408" t="s">
        <v>1231</v>
      </c>
      <c r="D1408">
        <v>1705.88</v>
      </c>
    </row>
    <row r="1409" spans="1:4">
      <c r="A1409">
        <v>1236289</v>
      </c>
      <c r="B1409" t="s">
        <v>1148</v>
      </c>
      <c r="C1409" t="s">
        <v>1232</v>
      </c>
      <c r="D1409">
        <v>19.09</v>
      </c>
    </row>
    <row r="1410" spans="1:4">
      <c r="A1410">
        <v>1236627</v>
      </c>
      <c r="B1410" t="s">
        <v>1148</v>
      </c>
      <c r="C1410" t="s">
        <v>1233</v>
      </c>
      <c r="D1410">
        <v>19.09</v>
      </c>
    </row>
    <row r="1411" spans="1:4">
      <c r="A1411">
        <v>1235373</v>
      </c>
      <c r="B1411" t="s">
        <v>1148</v>
      </c>
      <c r="C1411" t="s">
        <v>1234</v>
      </c>
      <c r="D1411">
        <v>1513.46</v>
      </c>
    </row>
    <row r="1412" spans="1:4">
      <c r="A1412">
        <v>1235520</v>
      </c>
      <c r="B1412" t="s">
        <v>1148</v>
      </c>
      <c r="C1412" t="s">
        <v>1234</v>
      </c>
      <c r="D1412">
        <v>6169.89</v>
      </c>
    </row>
    <row r="1413" spans="1:4">
      <c r="A1413">
        <v>1235494</v>
      </c>
      <c r="B1413" t="s">
        <v>1148</v>
      </c>
      <c r="C1413" t="s">
        <v>1234</v>
      </c>
      <c r="D1413">
        <v>7636</v>
      </c>
    </row>
    <row r="1414" spans="1:4">
      <c r="A1414">
        <v>1235507</v>
      </c>
      <c r="B1414" t="s">
        <v>1148</v>
      </c>
      <c r="C1414" t="s">
        <v>1234</v>
      </c>
      <c r="D1414">
        <v>2290.8000000000002</v>
      </c>
    </row>
    <row r="1415" spans="1:4">
      <c r="A1415">
        <v>1236266</v>
      </c>
      <c r="B1415" t="s">
        <v>1148</v>
      </c>
      <c r="C1415" t="s">
        <v>1235</v>
      </c>
      <c r="D1415">
        <v>19.09</v>
      </c>
    </row>
    <row r="1416" spans="1:4">
      <c r="A1416">
        <v>1236304</v>
      </c>
      <c r="B1416" t="s">
        <v>1148</v>
      </c>
      <c r="C1416" t="s">
        <v>1236</v>
      </c>
      <c r="D1416">
        <v>19.09</v>
      </c>
    </row>
    <row r="1417" spans="1:4">
      <c r="A1417">
        <v>1235423</v>
      </c>
      <c r="B1417" t="s">
        <v>1148</v>
      </c>
      <c r="C1417" t="s">
        <v>1237</v>
      </c>
      <c r="D1417">
        <v>2290.8000000000002</v>
      </c>
    </row>
    <row r="1418" spans="1:4">
      <c r="A1418">
        <v>1235234</v>
      </c>
      <c r="B1418" t="s">
        <v>1148</v>
      </c>
      <c r="C1418" t="s">
        <v>1237</v>
      </c>
      <c r="D1418">
        <v>4352.5200000000004</v>
      </c>
    </row>
    <row r="1419" spans="1:4">
      <c r="A1419">
        <v>1235246</v>
      </c>
      <c r="B1419" t="s">
        <v>1148</v>
      </c>
      <c r="C1419" t="s">
        <v>1237</v>
      </c>
      <c r="D1419">
        <v>3100.22</v>
      </c>
    </row>
    <row r="1420" spans="1:4">
      <c r="A1420">
        <v>1235263</v>
      </c>
      <c r="B1420" t="s">
        <v>1148</v>
      </c>
      <c r="C1420" t="s">
        <v>1237</v>
      </c>
      <c r="D1420">
        <v>1716.57</v>
      </c>
    </row>
    <row r="1421" spans="1:4">
      <c r="A1421">
        <v>1235285</v>
      </c>
      <c r="B1421" t="s">
        <v>1148</v>
      </c>
      <c r="C1421" t="s">
        <v>1237</v>
      </c>
      <c r="D1421">
        <v>6302.75</v>
      </c>
    </row>
    <row r="1422" spans="1:4">
      <c r="A1422">
        <v>1235413</v>
      </c>
      <c r="B1422" t="s">
        <v>1148</v>
      </c>
      <c r="C1422" t="s">
        <v>1237</v>
      </c>
      <c r="D1422">
        <v>1104.17</v>
      </c>
    </row>
    <row r="1423" spans="1:4">
      <c r="A1423">
        <v>1235989</v>
      </c>
      <c r="B1423" t="s">
        <v>1148</v>
      </c>
      <c r="C1423" t="s">
        <v>1237</v>
      </c>
      <c r="D1423">
        <v>1456.95</v>
      </c>
    </row>
    <row r="1424" spans="1:4">
      <c r="A1424">
        <v>1236010</v>
      </c>
      <c r="B1424" t="s">
        <v>1148</v>
      </c>
      <c r="C1424" t="s">
        <v>1237</v>
      </c>
      <c r="D1424">
        <v>5988.15</v>
      </c>
    </row>
    <row r="1425" spans="1:4">
      <c r="A1425">
        <v>1236034</v>
      </c>
      <c r="B1425" t="s">
        <v>1148</v>
      </c>
      <c r="C1425" t="s">
        <v>1237</v>
      </c>
      <c r="D1425">
        <v>3194.9</v>
      </c>
    </row>
    <row r="1426" spans="1:4">
      <c r="A1426">
        <v>1236057</v>
      </c>
      <c r="B1426" t="s">
        <v>1148</v>
      </c>
      <c r="C1426" t="s">
        <v>1237</v>
      </c>
      <c r="D1426">
        <v>2538.9699999999998</v>
      </c>
    </row>
    <row r="1427" spans="1:4">
      <c r="A1427">
        <v>1234965</v>
      </c>
      <c r="B1427" t="s">
        <v>1148</v>
      </c>
      <c r="C1427" t="s">
        <v>1238</v>
      </c>
      <c r="D1427">
        <v>15214.73</v>
      </c>
    </row>
    <row r="1428" spans="1:4">
      <c r="A1428">
        <v>1235297</v>
      </c>
      <c r="B1428" t="s">
        <v>1148</v>
      </c>
      <c r="C1428" t="s">
        <v>1239</v>
      </c>
      <c r="D1428">
        <v>1542.47</v>
      </c>
    </row>
    <row r="1429" spans="1:4">
      <c r="A1429">
        <v>1235471</v>
      </c>
      <c r="B1429" t="s">
        <v>1148</v>
      </c>
      <c r="C1429" t="s">
        <v>1240</v>
      </c>
      <c r="D1429">
        <v>1797.51</v>
      </c>
    </row>
    <row r="1430" spans="1:4">
      <c r="A1430">
        <v>1235358</v>
      </c>
      <c r="B1430" t="s">
        <v>1148</v>
      </c>
      <c r="C1430" t="s">
        <v>1241</v>
      </c>
      <c r="D1430">
        <v>10806.47</v>
      </c>
    </row>
    <row r="1431" spans="1:4">
      <c r="A1431">
        <v>1235386</v>
      </c>
      <c r="B1431" t="s">
        <v>1148</v>
      </c>
      <c r="C1431" t="s">
        <v>1241</v>
      </c>
      <c r="D1431">
        <v>2584.02</v>
      </c>
    </row>
    <row r="1432" spans="1:4">
      <c r="A1432">
        <v>1235319</v>
      </c>
      <c r="B1432" t="s">
        <v>1148</v>
      </c>
      <c r="C1432" t="s">
        <v>1242</v>
      </c>
      <c r="D1432">
        <v>8556.9</v>
      </c>
    </row>
    <row r="1433" spans="1:4">
      <c r="A1433">
        <v>1236255</v>
      </c>
      <c r="B1433" t="s">
        <v>1148</v>
      </c>
      <c r="C1433" t="s">
        <v>1243</v>
      </c>
      <c r="D1433">
        <v>19.09</v>
      </c>
    </row>
    <row r="1434" spans="1:4">
      <c r="A1434">
        <v>1235402</v>
      </c>
      <c r="B1434" t="s">
        <v>1148</v>
      </c>
      <c r="C1434" t="s">
        <v>1244</v>
      </c>
      <c r="D1434">
        <v>2765.76</v>
      </c>
    </row>
    <row r="1435" spans="1:4">
      <c r="A1435">
        <v>1234992</v>
      </c>
      <c r="B1435" t="s">
        <v>1148</v>
      </c>
      <c r="C1435" t="s">
        <v>1245</v>
      </c>
      <c r="D1435">
        <v>1588.29</v>
      </c>
    </row>
    <row r="1436" spans="1:4">
      <c r="A1436">
        <v>1235187</v>
      </c>
      <c r="B1436" t="s">
        <v>1148</v>
      </c>
      <c r="C1436" t="s">
        <v>1246</v>
      </c>
      <c r="D1436">
        <v>5635.37</v>
      </c>
    </row>
    <row r="1437" spans="1:4">
      <c r="A1437">
        <v>1236312</v>
      </c>
      <c r="B1437" t="s">
        <v>1148</v>
      </c>
      <c r="C1437" t="s">
        <v>1247</v>
      </c>
      <c r="D1437">
        <v>19.09</v>
      </c>
    </row>
    <row r="1438" spans="1:4">
      <c r="A1438">
        <v>1236326</v>
      </c>
      <c r="B1438" t="s">
        <v>1148</v>
      </c>
      <c r="C1438" t="s">
        <v>1248</v>
      </c>
      <c r="D1438">
        <v>19.09</v>
      </c>
    </row>
    <row r="1439" spans="1:4">
      <c r="A1439">
        <v>1236338</v>
      </c>
      <c r="B1439" t="s">
        <v>1148</v>
      </c>
      <c r="C1439" t="s">
        <v>1248</v>
      </c>
      <c r="D1439">
        <v>19.09</v>
      </c>
    </row>
    <row r="1440" spans="1:4">
      <c r="A1440">
        <v>1236349</v>
      </c>
      <c r="B1440" t="s">
        <v>1148</v>
      </c>
      <c r="C1440" t="s">
        <v>1248</v>
      </c>
      <c r="D1440">
        <v>19.09</v>
      </c>
    </row>
    <row r="1441" spans="1:4">
      <c r="A1441">
        <v>1236368</v>
      </c>
      <c r="B1441" t="s">
        <v>1148</v>
      </c>
      <c r="C1441" t="s">
        <v>1248</v>
      </c>
      <c r="D1441">
        <v>19.09</v>
      </c>
    </row>
    <row r="1442" spans="1:4">
      <c r="A1442">
        <v>1236375</v>
      </c>
      <c r="B1442" t="s">
        <v>1148</v>
      </c>
      <c r="C1442" t="s">
        <v>1248</v>
      </c>
      <c r="D1442">
        <v>19.09</v>
      </c>
    </row>
    <row r="1443" spans="1:4">
      <c r="A1443">
        <v>1236392</v>
      </c>
      <c r="B1443" t="s">
        <v>1148</v>
      </c>
      <c r="C1443" t="s">
        <v>1248</v>
      </c>
      <c r="D1443">
        <v>19.09</v>
      </c>
    </row>
    <row r="1444" spans="1:4">
      <c r="A1444">
        <v>1236407</v>
      </c>
      <c r="B1444" t="s">
        <v>1148</v>
      </c>
      <c r="C1444" t="s">
        <v>1248</v>
      </c>
      <c r="D1444">
        <v>19.09</v>
      </c>
    </row>
    <row r="1445" spans="1:4">
      <c r="A1445">
        <v>1236548</v>
      </c>
      <c r="B1445" t="s">
        <v>1148</v>
      </c>
      <c r="C1445" t="s">
        <v>1248</v>
      </c>
      <c r="D1445">
        <v>4.54</v>
      </c>
    </row>
    <row r="1446" spans="1:4">
      <c r="A1446">
        <v>1234972</v>
      </c>
      <c r="B1446" t="s">
        <v>1148</v>
      </c>
      <c r="C1446" t="s">
        <v>1249</v>
      </c>
      <c r="D1446">
        <v>5253.57</v>
      </c>
    </row>
    <row r="1447" spans="1:4">
      <c r="A1447">
        <v>1234981</v>
      </c>
      <c r="B1447" t="s">
        <v>1148</v>
      </c>
      <c r="C1447" t="s">
        <v>1249</v>
      </c>
      <c r="D1447">
        <v>2031.18</v>
      </c>
    </row>
    <row r="1448" spans="1:4">
      <c r="A1448">
        <v>1236669</v>
      </c>
      <c r="B1448" t="s">
        <v>1148</v>
      </c>
      <c r="C1448" t="s">
        <v>1250</v>
      </c>
      <c r="D1448">
        <v>19.09</v>
      </c>
    </row>
    <row r="1449" spans="1:4">
      <c r="A1449">
        <v>1236277</v>
      </c>
      <c r="B1449" t="s">
        <v>1148</v>
      </c>
      <c r="C1449" t="s">
        <v>1251</v>
      </c>
      <c r="D1449">
        <v>19.09</v>
      </c>
    </row>
    <row r="1450" spans="1:4">
      <c r="A1450">
        <v>1236646</v>
      </c>
      <c r="B1450" t="s">
        <v>1148</v>
      </c>
      <c r="C1450" t="s">
        <v>1252</v>
      </c>
      <c r="D1450">
        <v>19.09</v>
      </c>
    </row>
    <row r="1451" spans="1:4">
      <c r="A1451">
        <v>1227271</v>
      </c>
      <c r="B1451" t="s">
        <v>1148</v>
      </c>
      <c r="C1451" t="s">
        <v>1253</v>
      </c>
      <c r="D1451">
        <v>4207.47</v>
      </c>
    </row>
    <row r="1452" spans="1:4">
      <c r="A1452">
        <v>1227422</v>
      </c>
      <c r="B1452" t="s">
        <v>1148</v>
      </c>
      <c r="C1452" t="s">
        <v>1254</v>
      </c>
      <c r="D1452">
        <v>1174.73</v>
      </c>
    </row>
    <row r="1453" spans="1:4">
      <c r="A1453">
        <v>1226832</v>
      </c>
      <c r="B1453" t="s">
        <v>1148</v>
      </c>
      <c r="C1453" t="s">
        <v>1255</v>
      </c>
      <c r="D1453">
        <v>16206.04</v>
      </c>
    </row>
    <row r="1454" spans="1:4">
      <c r="A1454">
        <v>1226871</v>
      </c>
      <c r="B1454" t="s">
        <v>1148</v>
      </c>
      <c r="C1454" t="s">
        <v>1256</v>
      </c>
      <c r="D1454">
        <v>7980.11</v>
      </c>
    </row>
    <row r="1455" spans="1:4">
      <c r="A1455">
        <v>1229229</v>
      </c>
      <c r="B1455" t="s">
        <v>1148</v>
      </c>
      <c r="C1455" t="s">
        <v>1257</v>
      </c>
      <c r="D1455">
        <v>40647</v>
      </c>
    </row>
    <row r="1456" spans="1:4">
      <c r="A1456">
        <v>1227440</v>
      </c>
      <c r="B1456" t="s">
        <v>1148</v>
      </c>
      <c r="C1456" t="s">
        <v>1258</v>
      </c>
      <c r="D1456">
        <v>761.23</v>
      </c>
    </row>
    <row r="1457" spans="1:4">
      <c r="A1457">
        <v>1226896</v>
      </c>
      <c r="B1457" t="s">
        <v>1148</v>
      </c>
      <c r="C1457" t="s">
        <v>1259</v>
      </c>
      <c r="D1457">
        <v>944.15</v>
      </c>
    </row>
    <row r="1458" spans="1:4">
      <c r="A1458">
        <v>1227500</v>
      </c>
      <c r="B1458" t="s">
        <v>1148</v>
      </c>
      <c r="C1458" t="s">
        <v>1260</v>
      </c>
      <c r="D1458">
        <v>4679.84</v>
      </c>
    </row>
    <row r="1459" spans="1:4">
      <c r="A1459">
        <v>1227254</v>
      </c>
      <c r="B1459" t="s">
        <v>1148</v>
      </c>
      <c r="C1459" t="s">
        <v>1261</v>
      </c>
      <c r="D1459">
        <v>2963.55</v>
      </c>
    </row>
    <row r="1460" spans="1:4">
      <c r="A1460">
        <v>1227350</v>
      </c>
      <c r="B1460" t="s">
        <v>1148</v>
      </c>
      <c r="C1460" t="s">
        <v>1262</v>
      </c>
      <c r="D1460">
        <v>1272.6199999999999</v>
      </c>
    </row>
    <row r="1461" spans="1:4">
      <c r="A1461">
        <v>1227644</v>
      </c>
      <c r="B1461" t="s">
        <v>1148</v>
      </c>
      <c r="C1461" t="s">
        <v>1263</v>
      </c>
      <c r="D1461">
        <v>5194.08</v>
      </c>
    </row>
    <row r="1462" spans="1:4">
      <c r="A1462">
        <v>1227471</v>
      </c>
      <c r="B1462" t="s">
        <v>1148</v>
      </c>
      <c r="C1462" t="s">
        <v>1264</v>
      </c>
      <c r="D1462">
        <v>877.73</v>
      </c>
    </row>
    <row r="1463" spans="1:4">
      <c r="A1463">
        <v>1236774</v>
      </c>
      <c r="B1463" t="s">
        <v>1148</v>
      </c>
      <c r="C1463" t="s">
        <v>1265</v>
      </c>
      <c r="D1463">
        <v>19.09</v>
      </c>
    </row>
    <row r="1464" spans="1:4">
      <c r="A1464">
        <v>1236829</v>
      </c>
      <c r="B1464" t="s">
        <v>1148</v>
      </c>
      <c r="C1464" t="s">
        <v>1266</v>
      </c>
      <c r="D1464">
        <v>19.09</v>
      </c>
    </row>
    <row r="1465" spans="1:4">
      <c r="A1465">
        <v>1236798</v>
      </c>
      <c r="B1465" t="s">
        <v>1148</v>
      </c>
      <c r="C1465" t="s">
        <v>1267</v>
      </c>
      <c r="D1465">
        <v>19.09</v>
      </c>
    </row>
    <row r="1466" spans="1:4">
      <c r="A1466">
        <v>1236865</v>
      </c>
      <c r="B1466" t="s">
        <v>1148</v>
      </c>
      <c r="C1466" t="s">
        <v>1268</v>
      </c>
      <c r="D1466">
        <v>19.09</v>
      </c>
    </row>
    <row r="1467" spans="1:4">
      <c r="A1467">
        <v>1236879</v>
      </c>
      <c r="B1467" t="s">
        <v>1148</v>
      </c>
      <c r="C1467" t="s">
        <v>1269</v>
      </c>
      <c r="D1467">
        <v>19.09</v>
      </c>
    </row>
    <row r="1468" spans="1:4">
      <c r="A1468">
        <v>1236899</v>
      </c>
      <c r="B1468" t="s">
        <v>1148</v>
      </c>
      <c r="C1468" t="s">
        <v>1270</v>
      </c>
      <c r="D1468">
        <v>19.09</v>
      </c>
    </row>
    <row r="1469" spans="1:4">
      <c r="A1469">
        <v>1236911</v>
      </c>
      <c r="B1469" t="s">
        <v>1148</v>
      </c>
      <c r="C1469" t="s">
        <v>1270</v>
      </c>
      <c r="D1469">
        <v>19.09</v>
      </c>
    </row>
    <row r="1470" spans="1:4">
      <c r="A1470">
        <v>1236926</v>
      </c>
      <c r="B1470" t="s">
        <v>1148</v>
      </c>
      <c r="C1470" t="s">
        <v>1270</v>
      </c>
      <c r="D1470">
        <v>19.09</v>
      </c>
    </row>
    <row r="1471" spans="1:4">
      <c r="A1471">
        <v>1236938</v>
      </c>
      <c r="B1471" t="s">
        <v>1148</v>
      </c>
      <c r="C1471" t="s">
        <v>1270</v>
      </c>
      <c r="D1471">
        <v>19.09</v>
      </c>
    </row>
    <row r="1472" spans="1:4">
      <c r="A1472">
        <v>1236852</v>
      </c>
      <c r="B1472" t="s">
        <v>1148</v>
      </c>
      <c r="C1472" t="s">
        <v>1271</v>
      </c>
      <c r="D1472">
        <v>19.09</v>
      </c>
    </row>
    <row r="1473" spans="1:4">
      <c r="A1473">
        <v>1236784</v>
      </c>
      <c r="B1473" t="s">
        <v>1148</v>
      </c>
      <c r="C1473" t="s">
        <v>1272</v>
      </c>
      <c r="D1473">
        <v>19.09</v>
      </c>
    </row>
    <row r="1474" spans="1:4">
      <c r="A1474">
        <v>1236955</v>
      </c>
      <c r="B1474" t="s">
        <v>1148</v>
      </c>
      <c r="C1474" t="s">
        <v>1273</v>
      </c>
      <c r="D1474">
        <v>19.09</v>
      </c>
    </row>
    <row r="1475" spans="1:4">
      <c r="A1475">
        <v>1236968</v>
      </c>
      <c r="B1475" t="s">
        <v>1148</v>
      </c>
      <c r="C1475" t="s">
        <v>1273</v>
      </c>
      <c r="D1475">
        <v>19.09</v>
      </c>
    </row>
    <row r="1476" spans="1:4">
      <c r="A1476">
        <v>1237080</v>
      </c>
      <c r="B1476" t="s">
        <v>1148</v>
      </c>
      <c r="C1476" t="s">
        <v>1273</v>
      </c>
      <c r="D1476">
        <v>19.09</v>
      </c>
    </row>
    <row r="1477" spans="1:4">
      <c r="A1477">
        <v>1237090</v>
      </c>
      <c r="B1477" t="s">
        <v>1148</v>
      </c>
      <c r="C1477" t="s">
        <v>1273</v>
      </c>
      <c r="D1477">
        <v>19.09</v>
      </c>
    </row>
    <row r="1478" spans="1:4">
      <c r="A1478">
        <v>1236887</v>
      </c>
      <c r="B1478" t="s">
        <v>1148</v>
      </c>
      <c r="C1478" t="s">
        <v>1274</v>
      </c>
      <c r="D1478">
        <v>19.09</v>
      </c>
    </row>
    <row r="1479" spans="1:4">
      <c r="A1479">
        <v>1446052</v>
      </c>
      <c r="B1479" t="s">
        <v>1148</v>
      </c>
      <c r="C1479" t="s">
        <v>1275</v>
      </c>
      <c r="D1479">
        <v>495.61</v>
      </c>
    </row>
    <row r="1480" spans="1:4">
      <c r="A1480">
        <v>1230202</v>
      </c>
      <c r="B1480" t="s">
        <v>1148</v>
      </c>
      <c r="C1480" t="s">
        <v>1276</v>
      </c>
      <c r="D1480">
        <v>1837.17</v>
      </c>
    </row>
    <row r="1481" spans="1:4">
      <c r="A1481">
        <v>1231168</v>
      </c>
      <c r="B1481" t="s">
        <v>1148</v>
      </c>
      <c r="C1481" t="s">
        <v>1277</v>
      </c>
      <c r="D1481">
        <v>83917.46</v>
      </c>
    </row>
    <row r="1482" spans="1:4">
      <c r="A1482">
        <v>1227314</v>
      </c>
      <c r="B1482" t="s">
        <v>1148</v>
      </c>
      <c r="C1482" t="s">
        <v>1278</v>
      </c>
      <c r="D1482">
        <v>2748.82</v>
      </c>
    </row>
    <row r="1483" spans="1:4">
      <c r="A1483">
        <v>1227508</v>
      </c>
      <c r="B1483" t="s">
        <v>1148</v>
      </c>
      <c r="C1483" t="s">
        <v>1279</v>
      </c>
      <c r="D1483">
        <v>12534.9</v>
      </c>
    </row>
    <row r="1484" spans="1:4">
      <c r="A1484">
        <v>1227522</v>
      </c>
      <c r="B1484" t="s">
        <v>1148</v>
      </c>
      <c r="C1484" t="s">
        <v>1280</v>
      </c>
      <c r="D1484">
        <v>281.33</v>
      </c>
    </row>
    <row r="1485" spans="1:4">
      <c r="A1485">
        <v>1227325</v>
      </c>
      <c r="B1485" t="s">
        <v>1148</v>
      </c>
      <c r="C1485" t="s">
        <v>1281</v>
      </c>
      <c r="D1485">
        <v>718.91</v>
      </c>
    </row>
    <row r="1486" spans="1:4">
      <c r="A1486">
        <v>1227480</v>
      </c>
      <c r="B1486" t="s">
        <v>1148</v>
      </c>
      <c r="C1486" t="s">
        <v>1282</v>
      </c>
      <c r="D1486">
        <v>405.05</v>
      </c>
    </row>
    <row r="1487" spans="1:4">
      <c r="A1487">
        <v>1227532</v>
      </c>
      <c r="B1487" t="s">
        <v>1148</v>
      </c>
      <c r="C1487" t="s">
        <v>1283</v>
      </c>
      <c r="D1487">
        <v>345.84</v>
      </c>
    </row>
    <row r="1488" spans="1:4">
      <c r="A1488">
        <v>1227570</v>
      </c>
      <c r="B1488" t="s">
        <v>1148</v>
      </c>
      <c r="C1488" t="s">
        <v>1284</v>
      </c>
      <c r="D1488">
        <v>1251.08</v>
      </c>
    </row>
    <row r="1489" spans="1:4">
      <c r="A1489">
        <v>1228314</v>
      </c>
      <c r="B1489" t="s">
        <v>1148</v>
      </c>
      <c r="C1489" t="s">
        <v>1285</v>
      </c>
      <c r="D1489">
        <v>402</v>
      </c>
    </row>
    <row r="1490" spans="1:4">
      <c r="A1490">
        <v>1228388</v>
      </c>
      <c r="B1490" t="s">
        <v>1148</v>
      </c>
      <c r="C1490" t="s">
        <v>1286</v>
      </c>
      <c r="D1490">
        <v>10615.34</v>
      </c>
    </row>
    <row r="1491" spans="1:4">
      <c r="A1491">
        <v>1228398</v>
      </c>
      <c r="B1491" t="s">
        <v>1148</v>
      </c>
      <c r="C1491" t="s">
        <v>1287</v>
      </c>
      <c r="D1491">
        <v>1951.34</v>
      </c>
    </row>
    <row r="1492" spans="1:4">
      <c r="A1492">
        <v>1226995</v>
      </c>
      <c r="B1492" t="s">
        <v>1148</v>
      </c>
      <c r="C1492" t="s">
        <v>1288</v>
      </c>
      <c r="D1492">
        <v>258.55</v>
      </c>
    </row>
    <row r="1493" spans="1:4">
      <c r="A1493">
        <v>1230686</v>
      </c>
      <c r="B1493" t="s">
        <v>1148</v>
      </c>
      <c r="C1493" t="s">
        <v>1289</v>
      </c>
      <c r="D1493">
        <v>1837.17</v>
      </c>
    </row>
    <row r="1494" spans="1:4">
      <c r="A1494">
        <v>1231221</v>
      </c>
      <c r="B1494" t="s">
        <v>1148</v>
      </c>
      <c r="C1494" t="s">
        <v>1290</v>
      </c>
      <c r="D1494">
        <v>2550.1</v>
      </c>
    </row>
    <row r="1495" spans="1:4">
      <c r="A1495">
        <v>1228202</v>
      </c>
      <c r="B1495" t="s">
        <v>1148</v>
      </c>
      <c r="C1495" t="s">
        <v>1291</v>
      </c>
      <c r="D1495">
        <v>87538.95</v>
      </c>
    </row>
    <row r="1496" spans="1:4">
      <c r="A1496">
        <v>1230269</v>
      </c>
      <c r="B1496" t="s">
        <v>1148</v>
      </c>
      <c r="C1496" t="s">
        <v>1292</v>
      </c>
      <c r="D1496">
        <v>2801.26</v>
      </c>
    </row>
    <row r="1497" spans="1:4">
      <c r="A1497">
        <v>1234838</v>
      </c>
      <c r="B1497" t="s">
        <v>1148</v>
      </c>
      <c r="C1497" t="s">
        <v>1293</v>
      </c>
      <c r="D1497">
        <v>7452.74</v>
      </c>
    </row>
    <row r="1498" spans="1:4">
      <c r="A1498">
        <v>1234801</v>
      </c>
      <c r="B1498" t="s">
        <v>1148</v>
      </c>
      <c r="C1498" t="s">
        <v>1294</v>
      </c>
      <c r="D1498">
        <v>3573.65</v>
      </c>
    </row>
    <row r="1499" spans="1:4">
      <c r="A1499">
        <v>1230218</v>
      </c>
      <c r="B1499" t="s">
        <v>1148</v>
      </c>
      <c r="C1499" t="s">
        <v>1295</v>
      </c>
      <c r="D1499">
        <v>1837.17</v>
      </c>
    </row>
    <row r="1500" spans="1:4">
      <c r="A1500">
        <v>1230328</v>
      </c>
      <c r="B1500" t="s">
        <v>1148</v>
      </c>
      <c r="C1500" t="s">
        <v>1296</v>
      </c>
      <c r="D1500">
        <v>9019.0400000000009</v>
      </c>
    </row>
    <row r="1501" spans="1:4">
      <c r="A1501">
        <v>1230136</v>
      </c>
      <c r="B1501" t="s">
        <v>1148</v>
      </c>
      <c r="C1501" t="s">
        <v>1297</v>
      </c>
      <c r="D1501">
        <v>9989.11</v>
      </c>
    </row>
    <row r="1502" spans="1:4">
      <c r="A1502">
        <v>1226768</v>
      </c>
      <c r="B1502" t="s">
        <v>1148</v>
      </c>
      <c r="C1502" t="s">
        <v>1298</v>
      </c>
      <c r="D1502">
        <v>1236.6600000000001</v>
      </c>
    </row>
    <row r="1503" spans="1:4">
      <c r="A1503">
        <v>1235213</v>
      </c>
      <c r="B1503" t="s">
        <v>1148</v>
      </c>
      <c r="C1503" t="s">
        <v>1299</v>
      </c>
      <c r="D1503">
        <v>5817.1</v>
      </c>
    </row>
    <row r="1504" spans="1:4">
      <c r="A1504">
        <v>1450705</v>
      </c>
      <c r="B1504" t="s">
        <v>1300</v>
      </c>
      <c r="C1504" t="s">
        <v>1301</v>
      </c>
      <c r="D1504">
        <v>1319.27</v>
      </c>
    </row>
    <row r="1505" spans="1:4">
      <c r="A1505">
        <v>1450963</v>
      </c>
      <c r="B1505" t="s">
        <v>1300</v>
      </c>
      <c r="C1505" t="s">
        <v>1302</v>
      </c>
      <c r="D1505">
        <v>3617.07</v>
      </c>
    </row>
    <row r="1506" spans="1:4">
      <c r="A1506">
        <v>1450682</v>
      </c>
      <c r="B1506" t="s">
        <v>1300</v>
      </c>
      <c r="C1506" t="s">
        <v>1303</v>
      </c>
      <c r="D1506">
        <v>2125.1999999999998</v>
      </c>
    </row>
    <row r="1507" spans="1:4">
      <c r="A1507">
        <v>1450693</v>
      </c>
      <c r="B1507" t="s">
        <v>1300</v>
      </c>
      <c r="C1507" t="s">
        <v>1304</v>
      </c>
      <c r="D1507">
        <v>3982.42</v>
      </c>
    </row>
    <row r="1508" spans="1:4">
      <c r="A1508">
        <v>1450644</v>
      </c>
      <c r="B1508" t="s">
        <v>1300</v>
      </c>
      <c r="C1508" t="s">
        <v>1305</v>
      </c>
      <c r="D1508">
        <v>809.6</v>
      </c>
    </row>
    <row r="1509" spans="1:4">
      <c r="A1509">
        <v>1450668</v>
      </c>
      <c r="B1509" t="s">
        <v>1300</v>
      </c>
      <c r="C1509" t="s">
        <v>1306</v>
      </c>
      <c r="D1509">
        <v>30048</v>
      </c>
    </row>
    <row r="1510" spans="1:4">
      <c r="A1510">
        <v>1446105</v>
      </c>
      <c r="B1510" t="s">
        <v>1300</v>
      </c>
      <c r="C1510" t="s">
        <v>1307</v>
      </c>
      <c r="D1510">
        <v>6587.4</v>
      </c>
    </row>
    <row r="1511" spans="1:4">
      <c r="A1511">
        <v>1356274</v>
      </c>
      <c r="B1511" t="s">
        <v>1300</v>
      </c>
      <c r="C1511" t="s">
        <v>1308</v>
      </c>
      <c r="D1511">
        <v>250.4</v>
      </c>
    </row>
    <row r="1512" spans="1:4">
      <c r="A1512">
        <v>1353008</v>
      </c>
      <c r="B1512" t="s">
        <v>1300</v>
      </c>
      <c r="C1512" t="s">
        <v>1309</v>
      </c>
      <c r="D1512">
        <v>1001.6</v>
      </c>
    </row>
    <row r="1513" spans="1:4">
      <c r="A1513">
        <v>1351760</v>
      </c>
      <c r="B1513" t="s">
        <v>1300</v>
      </c>
      <c r="C1513" t="s">
        <v>1310</v>
      </c>
      <c r="D1513">
        <v>12893.65</v>
      </c>
    </row>
    <row r="1514" spans="1:4">
      <c r="A1514">
        <v>1352762</v>
      </c>
      <c r="B1514" t="s">
        <v>1300</v>
      </c>
      <c r="C1514" t="s">
        <v>1311</v>
      </c>
      <c r="D1514">
        <v>6830</v>
      </c>
    </row>
    <row r="1515" spans="1:4">
      <c r="A1515">
        <v>1446114</v>
      </c>
      <c r="B1515" t="s">
        <v>1300</v>
      </c>
      <c r="C1515" t="s">
        <v>1312</v>
      </c>
      <c r="D1515">
        <v>189</v>
      </c>
    </row>
    <row r="1516" spans="1:4">
      <c r="A1516">
        <v>1353019</v>
      </c>
      <c r="B1516" t="s">
        <v>1300</v>
      </c>
      <c r="C1516" t="s">
        <v>1313</v>
      </c>
      <c r="D1516">
        <v>250.4</v>
      </c>
    </row>
    <row r="1517" spans="1:4">
      <c r="A1517">
        <v>1352789</v>
      </c>
      <c r="B1517" t="s">
        <v>1300</v>
      </c>
      <c r="C1517" t="s">
        <v>1314</v>
      </c>
      <c r="D1517">
        <v>544.20000000000005</v>
      </c>
    </row>
    <row r="1518" spans="1:4">
      <c r="A1518">
        <v>1367205</v>
      </c>
      <c r="B1518" t="s">
        <v>1300</v>
      </c>
      <c r="C1518" t="s">
        <v>1315</v>
      </c>
      <c r="D1518">
        <v>13915</v>
      </c>
    </row>
    <row r="1519" spans="1:4">
      <c r="A1519">
        <v>1352730</v>
      </c>
      <c r="B1519" t="s">
        <v>1300</v>
      </c>
      <c r="C1519" t="s">
        <v>1316</v>
      </c>
      <c r="D1519">
        <v>27537</v>
      </c>
    </row>
    <row r="1520" spans="1:4">
      <c r="A1520">
        <v>1352857</v>
      </c>
      <c r="B1520" t="s">
        <v>1300</v>
      </c>
      <c r="C1520" t="s">
        <v>1317</v>
      </c>
      <c r="D1520">
        <v>125.2</v>
      </c>
    </row>
    <row r="1521" spans="1:4">
      <c r="A1521">
        <v>1352897</v>
      </c>
      <c r="B1521" t="s">
        <v>1300</v>
      </c>
      <c r="C1521" t="s">
        <v>1318</v>
      </c>
      <c r="D1521">
        <v>1001.6</v>
      </c>
    </row>
    <row r="1522" spans="1:4">
      <c r="A1522">
        <v>1352972</v>
      </c>
      <c r="B1522" t="s">
        <v>1300</v>
      </c>
      <c r="C1522" t="s">
        <v>1319</v>
      </c>
      <c r="D1522">
        <v>6353.4</v>
      </c>
    </row>
    <row r="1523" spans="1:4">
      <c r="A1523">
        <v>1352910</v>
      </c>
      <c r="B1523" t="s">
        <v>1300</v>
      </c>
      <c r="C1523" t="s">
        <v>1320</v>
      </c>
      <c r="D1523">
        <v>1128.44</v>
      </c>
    </row>
    <row r="1524" spans="1:4">
      <c r="A1524">
        <v>1351397</v>
      </c>
      <c r="B1524" t="s">
        <v>1300</v>
      </c>
      <c r="C1524" t="s">
        <v>1321</v>
      </c>
      <c r="D1524">
        <v>1467.9</v>
      </c>
    </row>
    <row r="1525" spans="1:4">
      <c r="A1525">
        <v>1351460</v>
      </c>
      <c r="B1525" t="s">
        <v>1300</v>
      </c>
      <c r="C1525" t="s">
        <v>1321</v>
      </c>
      <c r="D1525">
        <v>924</v>
      </c>
    </row>
    <row r="1526" spans="1:4">
      <c r="A1526">
        <v>1352834</v>
      </c>
      <c r="B1526" t="s">
        <v>1300</v>
      </c>
      <c r="C1526" t="s">
        <v>1322</v>
      </c>
      <c r="D1526">
        <v>1467.9</v>
      </c>
    </row>
    <row r="1527" spans="1:4">
      <c r="A1527">
        <v>1443716</v>
      </c>
      <c r="B1527" t="s">
        <v>1300</v>
      </c>
      <c r="C1527" t="s">
        <v>1323</v>
      </c>
      <c r="D1527">
        <v>2047.3</v>
      </c>
    </row>
    <row r="1528" spans="1:4">
      <c r="A1528">
        <v>1352696</v>
      </c>
      <c r="B1528" t="s">
        <v>1300</v>
      </c>
      <c r="C1528" t="s">
        <v>1324</v>
      </c>
      <c r="D1528">
        <v>3358.58</v>
      </c>
    </row>
    <row r="1529" spans="1:4">
      <c r="A1529">
        <v>1353027</v>
      </c>
      <c r="B1529" t="s">
        <v>1300</v>
      </c>
      <c r="C1529" t="s">
        <v>1325</v>
      </c>
      <c r="D1529">
        <v>375.6</v>
      </c>
    </row>
    <row r="1530" spans="1:4">
      <c r="A1530">
        <v>1446738</v>
      </c>
      <c r="B1530" t="s">
        <v>1300</v>
      </c>
      <c r="C1530" t="s">
        <v>1326</v>
      </c>
      <c r="D1530">
        <v>2302.3000000000002</v>
      </c>
    </row>
    <row r="1531" spans="1:4">
      <c r="A1531">
        <v>1446439</v>
      </c>
      <c r="B1531" t="s">
        <v>1300</v>
      </c>
      <c r="C1531" t="s">
        <v>1327</v>
      </c>
      <c r="D1531">
        <v>717.3</v>
      </c>
    </row>
    <row r="1532" spans="1:4">
      <c r="A1532">
        <v>1246260</v>
      </c>
      <c r="B1532" t="s">
        <v>1328</v>
      </c>
      <c r="C1532" t="s">
        <v>1329</v>
      </c>
      <c r="D1532">
        <v>313</v>
      </c>
    </row>
    <row r="1533" spans="1:4">
      <c r="A1533">
        <v>1246053</v>
      </c>
      <c r="B1533" t="s">
        <v>1328</v>
      </c>
      <c r="C1533" t="s">
        <v>1330</v>
      </c>
      <c r="D1533">
        <v>3168.3</v>
      </c>
    </row>
    <row r="1534" spans="1:4">
      <c r="A1534">
        <v>1246214</v>
      </c>
      <c r="B1534" t="s">
        <v>1328</v>
      </c>
      <c r="C1534" t="s">
        <v>1331</v>
      </c>
      <c r="D1534">
        <v>556.6</v>
      </c>
    </row>
    <row r="1535" spans="1:4">
      <c r="A1535">
        <v>1246085</v>
      </c>
      <c r="B1535" t="s">
        <v>1328</v>
      </c>
      <c r="C1535" t="s">
        <v>1332</v>
      </c>
      <c r="D1535">
        <v>3130</v>
      </c>
    </row>
    <row r="1536" spans="1:4">
      <c r="A1536">
        <v>1228940</v>
      </c>
      <c r="B1536" t="s">
        <v>1333</v>
      </c>
      <c r="C1536" t="s">
        <v>1334</v>
      </c>
      <c r="D1536">
        <v>4351.05</v>
      </c>
    </row>
    <row r="1537" spans="1:4">
      <c r="A1537">
        <v>1228977</v>
      </c>
      <c r="B1537" t="s">
        <v>1333</v>
      </c>
      <c r="C1537" t="s">
        <v>1335</v>
      </c>
      <c r="D1537">
        <v>1992.35</v>
      </c>
    </row>
    <row r="1538" spans="1:4">
      <c r="A1538">
        <v>1228997</v>
      </c>
      <c r="B1538" t="s">
        <v>1333</v>
      </c>
      <c r="C1538" t="s">
        <v>1335</v>
      </c>
      <c r="D1538">
        <v>5538.85</v>
      </c>
    </row>
    <row r="1539" spans="1:4">
      <c r="A1539">
        <v>1229069</v>
      </c>
      <c r="B1539" t="s">
        <v>1333</v>
      </c>
      <c r="C1539" t="s">
        <v>1335</v>
      </c>
      <c r="D1539">
        <v>1751.1</v>
      </c>
    </row>
    <row r="1540" spans="1:4">
      <c r="A1540">
        <v>1351345</v>
      </c>
      <c r="B1540" t="s">
        <v>1333</v>
      </c>
      <c r="C1540" t="s">
        <v>1336</v>
      </c>
      <c r="D1540">
        <v>1034.27</v>
      </c>
    </row>
    <row r="1541" spans="1:4">
      <c r="A1541">
        <v>1351301</v>
      </c>
      <c r="B1541" t="s">
        <v>1333</v>
      </c>
      <c r="C1541" t="s">
        <v>1337</v>
      </c>
      <c r="D1541">
        <v>18446.8</v>
      </c>
    </row>
    <row r="1542" spans="1:4">
      <c r="A1542">
        <v>1229018</v>
      </c>
      <c r="B1542" t="s">
        <v>1333</v>
      </c>
      <c r="C1542" t="s">
        <v>1338</v>
      </c>
      <c r="D1542">
        <v>20807.79</v>
      </c>
    </row>
    <row r="1543" spans="1:4">
      <c r="A1543">
        <v>1445214</v>
      </c>
      <c r="B1543" t="s">
        <v>1339</v>
      </c>
      <c r="C1543" t="s">
        <v>1340</v>
      </c>
      <c r="D1543">
        <v>27595.8</v>
      </c>
    </row>
    <row r="1544" spans="1:4">
      <c r="A1544">
        <v>1445259</v>
      </c>
      <c r="B1544" t="s">
        <v>1339</v>
      </c>
      <c r="C1544" t="s">
        <v>1341</v>
      </c>
      <c r="D1544">
        <v>20797.919999999998</v>
      </c>
    </row>
    <row r="1545" spans="1:4">
      <c r="A1545">
        <v>1239741</v>
      </c>
      <c r="B1545" t="s">
        <v>1339</v>
      </c>
      <c r="C1545" t="s">
        <v>1342</v>
      </c>
      <c r="D1545">
        <v>31742.05</v>
      </c>
    </row>
    <row r="1546" spans="1:4">
      <c r="A1546">
        <v>1243285</v>
      </c>
      <c r="B1546" t="s">
        <v>1339</v>
      </c>
      <c r="C1546" t="s">
        <v>1343</v>
      </c>
      <c r="D1546">
        <v>5759.2</v>
      </c>
    </row>
    <row r="1547" spans="1:4">
      <c r="A1547">
        <v>1243074</v>
      </c>
      <c r="B1547" t="s">
        <v>1339</v>
      </c>
      <c r="C1547" t="s">
        <v>1344</v>
      </c>
      <c r="D1547">
        <v>42148.17</v>
      </c>
    </row>
    <row r="1548" spans="1:4">
      <c r="A1548">
        <v>1230642</v>
      </c>
      <c r="B1548" t="s">
        <v>1345</v>
      </c>
      <c r="C1548" t="s">
        <v>1346</v>
      </c>
      <c r="D1548">
        <v>1726.14</v>
      </c>
    </row>
    <row r="1549" spans="1:4">
      <c r="A1549">
        <v>1229795</v>
      </c>
      <c r="B1549" t="s">
        <v>1345</v>
      </c>
      <c r="C1549" t="s">
        <v>1348</v>
      </c>
      <c r="D1549">
        <v>2366.42</v>
      </c>
    </row>
    <row r="1550" spans="1:4">
      <c r="A1550">
        <v>1229705</v>
      </c>
      <c r="B1550" t="s">
        <v>1345</v>
      </c>
      <c r="C1550" t="s">
        <v>1349</v>
      </c>
      <c r="D1550">
        <v>235.3</v>
      </c>
    </row>
    <row r="1551" spans="1:4">
      <c r="A1551">
        <v>1447954</v>
      </c>
      <c r="B1551" t="s">
        <v>1345</v>
      </c>
      <c r="C1551" t="s">
        <v>1350</v>
      </c>
      <c r="D1551">
        <v>2347.65</v>
      </c>
    </row>
    <row r="1552" spans="1:4">
      <c r="A1552">
        <v>1230582</v>
      </c>
      <c r="B1552" t="s">
        <v>1345</v>
      </c>
      <c r="C1552" t="s">
        <v>1351</v>
      </c>
      <c r="D1552">
        <v>639.95000000000005</v>
      </c>
    </row>
    <row r="1553" spans="1:4">
      <c r="A1553">
        <v>1230600</v>
      </c>
      <c r="B1553" t="s">
        <v>1345</v>
      </c>
      <c r="C1553" t="s">
        <v>1351</v>
      </c>
      <c r="D1553">
        <v>1078.3699999999999</v>
      </c>
    </row>
    <row r="1554" spans="1:4">
      <c r="A1554">
        <v>1230560</v>
      </c>
      <c r="B1554" t="s">
        <v>1345</v>
      </c>
      <c r="C1554" t="s">
        <v>1352</v>
      </c>
      <c r="D1554">
        <v>331.5</v>
      </c>
    </row>
    <row r="1555" spans="1:4">
      <c r="A1555">
        <v>1230543</v>
      </c>
      <c r="B1555" t="s">
        <v>1345</v>
      </c>
      <c r="C1555" t="s">
        <v>1353</v>
      </c>
      <c r="D1555">
        <v>2952.35</v>
      </c>
    </row>
    <row r="1556" spans="1:4">
      <c r="A1556">
        <v>1447956</v>
      </c>
      <c r="B1556" t="s">
        <v>1345</v>
      </c>
      <c r="C1556" t="s">
        <v>1354</v>
      </c>
      <c r="D1556">
        <v>372.18</v>
      </c>
    </row>
    <row r="1557" spans="1:4">
      <c r="A1557">
        <v>1230613</v>
      </c>
      <c r="B1557" t="s">
        <v>1345</v>
      </c>
      <c r="C1557" t="s">
        <v>1355</v>
      </c>
      <c r="D1557">
        <v>9811.65</v>
      </c>
    </row>
    <row r="1558" spans="1:4">
      <c r="A1558">
        <v>1447951</v>
      </c>
      <c r="B1558" t="s">
        <v>1345</v>
      </c>
      <c r="C1558" t="s">
        <v>1356</v>
      </c>
      <c r="D1558">
        <v>2435</v>
      </c>
    </row>
    <row r="1559" spans="1:4">
      <c r="A1559">
        <v>1230569</v>
      </c>
      <c r="B1559" t="s">
        <v>1345</v>
      </c>
      <c r="C1559" t="s">
        <v>1357</v>
      </c>
      <c r="D1559">
        <v>3491.7</v>
      </c>
    </row>
    <row r="1560" spans="1:4">
      <c r="A1560">
        <v>1447521</v>
      </c>
      <c r="B1560" t="s">
        <v>1345</v>
      </c>
      <c r="C1560" t="s">
        <v>1358</v>
      </c>
      <c r="D1560">
        <v>1654.23</v>
      </c>
    </row>
    <row r="1561" spans="1:4">
      <c r="A1561">
        <v>1230144</v>
      </c>
      <c r="B1561" t="s">
        <v>1345</v>
      </c>
      <c r="C1561" t="s">
        <v>1359</v>
      </c>
      <c r="D1561">
        <v>2481.6</v>
      </c>
    </row>
    <row r="1562" spans="1:4">
      <c r="A1562">
        <v>1230088</v>
      </c>
      <c r="B1562" t="s">
        <v>1345</v>
      </c>
      <c r="C1562" t="s">
        <v>1360</v>
      </c>
      <c r="D1562">
        <v>1402.2</v>
      </c>
    </row>
    <row r="1563" spans="1:4">
      <c r="A1563">
        <v>1229679</v>
      </c>
      <c r="B1563" t="s">
        <v>1345</v>
      </c>
      <c r="C1563" t="s">
        <v>1360</v>
      </c>
      <c r="D1563">
        <v>2357.34</v>
      </c>
    </row>
    <row r="1564" spans="1:4">
      <c r="A1564">
        <v>1230687</v>
      </c>
      <c r="B1564" t="s">
        <v>1345</v>
      </c>
      <c r="C1564" t="s">
        <v>1360</v>
      </c>
      <c r="D1564">
        <v>1231.92</v>
      </c>
    </row>
    <row r="1565" spans="1:4">
      <c r="A1565">
        <v>1229842</v>
      </c>
      <c r="B1565" t="s">
        <v>1345</v>
      </c>
      <c r="C1565" t="s">
        <v>1361</v>
      </c>
      <c r="D1565">
        <v>4232.5</v>
      </c>
    </row>
    <row r="1566" spans="1:4">
      <c r="A1566">
        <v>1230400</v>
      </c>
      <c r="B1566" t="s">
        <v>1345</v>
      </c>
      <c r="C1566" t="s">
        <v>1362</v>
      </c>
      <c r="D1566">
        <v>166.5</v>
      </c>
    </row>
    <row r="1567" spans="1:4">
      <c r="A1567">
        <v>1243927</v>
      </c>
      <c r="B1567" t="s">
        <v>1345</v>
      </c>
      <c r="C1567" t="s">
        <v>1363</v>
      </c>
      <c r="D1567">
        <v>8007</v>
      </c>
    </row>
    <row r="1568" spans="1:4">
      <c r="A1568">
        <v>1230633</v>
      </c>
      <c r="B1568" t="s">
        <v>1345</v>
      </c>
      <c r="C1568" t="s">
        <v>1364</v>
      </c>
      <c r="D1568">
        <v>1475.25</v>
      </c>
    </row>
    <row r="1569" spans="1:4">
      <c r="A1569">
        <v>1230166</v>
      </c>
      <c r="B1569" t="s">
        <v>1345</v>
      </c>
      <c r="C1569" t="s">
        <v>1365</v>
      </c>
      <c r="D1569">
        <v>726.5</v>
      </c>
    </row>
    <row r="1570" spans="1:4">
      <c r="A1570">
        <v>1230437</v>
      </c>
      <c r="B1570" t="s">
        <v>1345</v>
      </c>
      <c r="C1570" t="s">
        <v>1366</v>
      </c>
      <c r="D1570">
        <v>4259.75</v>
      </c>
    </row>
    <row r="1571" spans="1:4">
      <c r="A1571">
        <v>1230691</v>
      </c>
      <c r="B1571" t="s">
        <v>1345</v>
      </c>
      <c r="C1571" t="s">
        <v>1367</v>
      </c>
      <c r="D1571">
        <v>16751.47</v>
      </c>
    </row>
    <row r="1572" spans="1:4">
      <c r="A1572">
        <v>1447953</v>
      </c>
      <c r="B1572" t="s">
        <v>1345</v>
      </c>
      <c r="C1572" t="s">
        <v>1368</v>
      </c>
      <c r="D1572">
        <v>8797.26</v>
      </c>
    </row>
    <row r="1573" spans="1:4">
      <c r="A1573">
        <v>1230682</v>
      </c>
      <c r="B1573" t="s">
        <v>1345</v>
      </c>
      <c r="C1573" t="s">
        <v>1369</v>
      </c>
      <c r="D1573">
        <v>1397.9</v>
      </c>
    </row>
    <row r="1574" spans="1:4">
      <c r="A1574">
        <v>1230399</v>
      </c>
      <c r="B1574" t="s">
        <v>1345</v>
      </c>
      <c r="C1574" t="s">
        <v>1370</v>
      </c>
      <c r="D1574">
        <v>1784.7</v>
      </c>
    </row>
    <row r="1575" spans="1:4">
      <c r="A1575">
        <v>1230415</v>
      </c>
      <c r="B1575" t="s">
        <v>1345</v>
      </c>
      <c r="C1575" t="s">
        <v>1370</v>
      </c>
      <c r="D1575">
        <v>1239.1199999999999</v>
      </c>
    </row>
    <row r="1576" spans="1:4">
      <c r="A1576">
        <v>1230484</v>
      </c>
      <c r="B1576" t="s">
        <v>1345</v>
      </c>
      <c r="C1576" t="s">
        <v>1371</v>
      </c>
      <c r="D1576">
        <v>451.05</v>
      </c>
    </row>
    <row r="1577" spans="1:4">
      <c r="A1577">
        <v>1456587</v>
      </c>
      <c r="B1577" t="s">
        <v>1345</v>
      </c>
      <c r="C1577" t="s">
        <v>1372</v>
      </c>
      <c r="D1577">
        <v>16049</v>
      </c>
    </row>
    <row r="1578" spans="1:4">
      <c r="A1578">
        <v>1230031</v>
      </c>
      <c r="B1578" t="s">
        <v>1345</v>
      </c>
      <c r="C1578" t="s">
        <v>1373</v>
      </c>
      <c r="D1578">
        <v>4134.32</v>
      </c>
    </row>
    <row r="1579" spans="1:4">
      <c r="A1579">
        <v>1229700</v>
      </c>
      <c r="B1579" t="s">
        <v>1345</v>
      </c>
      <c r="C1579" t="s">
        <v>1374</v>
      </c>
      <c r="D1579">
        <v>1624.54</v>
      </c>
    </row>
    <row r="1580" spans="1:4">
      <c r="A1580">
        <v>1229862</v>
      </c>
      <c r="B1580" t="s">
        <v>1345</v>
      </c>
      <c r="C1580" t="s">
        <v>1375</v>
      </c>
      <c r="D1580">
        <v>2453.02</v>
      </c>
    </row>
    <row r="1581" spans="1:4">
      <c r="A1581">
        <v>1229894</v>
      </c>
      <c r="B1581" t="s">
        <v>1345</v>
      </c>
      <c r="C1581" t="s">
        <v>1375</v>
      </c>
      <c r="D1581">
        <v>8601.6</v>
      </c>
    </row>
    <row r="1582" spans="1:4">
      <c r="A1582">
        <v>1230161</v>
      </c>
      <c r="B1582" t="s">
        <v>1345</v>
      </c>
      <c r="C1582" t="s">
        <v>1376</v>
      </c>
      <c r="D1582">
        <v>1456</v>
      </c>
    </row>
    <row r="1583" spans="1:4">
      <c r="A1583">
        <v>1230116</v>
      </c>
      <c r="B1583" t="s">
        <v>1345</v>
      </c>
      <c r="C1583" t="s">
        <v>1377</v>
      </c>
      <c r="D1583">
        <v>2136.4</v>
      </c>
    </row>
    <row r="1584" spans="1:4">
      <c r="A1584">
        <v>1229944</v>
      </c>
      <c r="B1584" t="s">
        <v>1345</v>
      </c>
      <c r="C1584" t="s">
        <v>1378</v>
      </c>
      <c r="D1584">
        <v>2694.8</v>
      </c>
    </row>
    <row r="1585" spans="1:4">
      <c r="A1585">
        <v>1229987</v>
      </c>
      <c r="B1585" t="s">
        <v>1345</v>
      </c>
      <c r="C1585" t="s">
        <v>1379</v>
      </c>
      <c r="D1585">
        <v>1958.27</v>
      </c>
    </row>
    <row r="1586" spans="1:4">
      <c r="A1586">
        <v>1229913</v>
      </c>
      <c r="B1586" t="s">
        <v>1345</v>
      </c>
      <c r="C1586" t="s">
        <v>1380</v>
      </c>
      <c r="D1586">
        <v>12561.74</v>
      </c>
    </row>
    <row r="1587" spans="1:4">
      <c r="A1587">
        <v>1230132</v>
      </c>
      <c r="B1587" t="s">
        <v>1345</v>
      </c>
      <c r="C1587" t="s">
        <v>1352</v>
      </c>
      <c r="D1587">
        <v>1110.2</v>
      </c>
    </row>
    <row r="1588" spans="1:4">
      <c r="A1588">
        <v>1230068</v>
      </c>
      <c r="B1588" t="s">
        <v>1345</v>
      </c>
      <c r="C1588" t="s">
        <v>1381</v>
      </c>
      <c r="D1588">
        <v>5132.7</v>
      </c>
    </row>
    <row r="1589" spans="1:4">
      <c r="A1589">
        <v>1229824</v>
      </c>
      <c r="B1589" t="s">
        <v>1345</v>
      </c>
      <c r="C1589" t="s">
        <v>1382</v>
      </c>
      <c r="D1589">
        <v>2737.3</v>
      </c>
    </row>
    <row r="1590" spans="1:4">
      <c r="A1590">
        <v>1230494</v>
      </c>
      <c r="B1590" t="s">
        <v>1345</v>
      </c>
      <c r="C1590" t="s">
        <v>1383</v>
      </c>
      <c r="D1590">
        <v>16267.3</v>
      </c>
    </row>
    <row r="1591" spans="1:4">
      <c r="A1591">
        <v>1230652</v>
      </c>
      <c r="B1591" t="s">
        <v>1345</v>
      </c>
      <c r="C1591" t="s">
        <v>1384</v>
      </c>
      <c r="D1591">
        <v>5789.5</v>
      </c>
    </row>
    <row r="1592" spans="1:4">
      <c r="A1592">
        <v>1230657</v>
      </c>
      <c r="B1592" t="s">
        <v>1345</v>
      </c>
      <c r="C1592" t="s">
        <v>1384</v>
      </c>
      <c r="D1592">
        <v>8517.5499999999993</v>
      </c>
    </row>
    <row r="1593" spans="1:4">
      <c r="A1593">
        <v>1230102</v>
      </c>
      <c r="B1593" t="s">
        <v>1345</v>
      </c>
      <c r="C1593" t="s">
        <v>1385</v>
      </c>
      <c r="D1593">
        <v>1389</v>
      </c>
    </row>
    <row r="1594" spans="1:4">
      <c r="A1594">
        <v>1230469</v>
      </c>
      <c r="B1594" t="s">
        <v>1345</v>
      </c>
      <c r="C1594" t="s">
        <v>1386</v>
      </c>
      <c r="D1594">
        <v>285.3</v>
      </c>
    </row>
    <row r="1595" spans="1:4">
      <c r="A1595">
        <v>1228456</v>
      </c>
      <c r="B1595" t="s">
        <v>1387</v>
      </c>
      <c r="C1595" t="s">
        <v>1388</v>
      </c>
      <c r="D1595">
        <v>1939.2</v>
      </c>
    </row>
    <row r="1596" spans="1:4">
      <c r="A1596">
        <v>1228504</v>
      </c>
      <c r="B1596" t="s">
        <v>1387</v>
      </c>
      <c r="C1596" t="s">
        <v>1388</v>
      </c>
      <c r="D1596">
        <v>1572.45</v>
      </c>
    </row>
    <row r="1597" spans="1:4">
      <c r="A1597">
        <v>1228609</v>
      </c>
      <c r="B1597" t="s">
        <v>1387</v>
      </c>
      <c r="C1597" t="s">
        <v>1389</v>
      </c>
      <c r="D1597">
        <v>3318.2</v>
      </c>
    </row>
    <row r="1598" spans="1:4">
      <c r="A1598">
        <v>1226266</v>
      </c>
      <c r="B1598" t="s">
        <v>1387</v>
      </c>
      <c r="C1598" t="s">
        <v>1390</v>
      </c>
      <c r="D1598">
        <v>5184.55</v>
      </c>
    </row>
    <row r="1599" spans="1:4">
      <c r="A1599">
        <v>1226727</v>
      </c>
      <c r="B1599" t="s">
        <v>1387</v>
      </c>
      <c r="C1599" t="s">
        <v>1390</v>
      </c>
      <c r="D1599">
        <v>6059.9</v>
      </c>
    </row>
    <row r="1600" spans="1:4">
      <c r="A1600">
        <v>1227318</v>
      </c>
      <c r="B1600" t="s">
        <v>1387</v>
      </c>
      <c r="C1600" t="s">
        <v>1390</v>
      </c>
      <c r="D1600">
        <v>179.6</v>
      </c>
    </row>
    <row r="1601" spans="1:4">
      <c r="A1601">
        <v>1228114</v>
      </c>
      <c r="B1601" t="s">
        <v>1387</v>
      </c>
      <c r="C1601" t="s">
        <v>1390</v>
      </c>
      <c r="D1601">
        <v>1720.55</v>
      </c>
    </row>
    <row r="1602" spans="1:4">
      <c r="A1602">
        <v>1226317</v>
      </c>
      <c r="B1602" t="s">
        <v>1387</v>
      </c>
      <c r="C1602" t="s">
        <v>1391</v>
      </c>
      <c r="D1602">
        <v>197.56</v>
      </c>
    </row>
    <row r="1603" spans="1:4">
      <c r="A1603">
        <v>1229145</v>
      </c>
      <c r="B1603" t="s">
        <v>1387</v>
      </c>
      <c r="C1603" t="s">
        <v>1392</v>
      </c>
      <c r="D1603">
        <v>1292.8</v>
      </c>
    </row>
    <row r="1604" spans="1:4">
      <c r="A1604">
        <v>1228215</v>
      </c>
      <c r="B1604" t="s">
        <v>1387</v>
      </c>
      <c r="C1604" t="s">
        <v>1393</v>
      </c>
      <c r="D1604">
        <v>1721.4</v>
      </c>
    </row>
    <row r="1605" spans="1:4">
      <c r="A1605">
        <v>1228585</v>
      </c>
      <c r="B1605" t="s">
        <v>1387</v>
      </c>
      <c r="C1605" t="s">
        <v>1394</v>
      </c>
      <c r="D1605">
        <v>239.1</v>
      </c>
    </row>
    <row r="1606" spans="1:4">
      <c r="A1606">
        <v>1228312</v>
      </c>
      <c r="B1606" t="s">
        <v>1387</v>
      </c>
      <c r="C1606" t="s">
        <v>1395</v>
      </c>
      <c r="D1606">
        <v>2498.4</v>
      </c>
    </row>
    <row r="1607" spans="1:4">
      <c r="A1607">
        <v>1229220</v>
      </c>
      <c r="B1607" t="s">
        <v>1387</v>
      </c>
      <c r="C1607" t="s">
        <v>1396</v>
      </c>
      <c r="D1607">
        <v>134.69999999999999</v>
      </c>
    </row>
    <row r="1608" spans="1:4">
      <c r="A1608">
        <v>1228659</v>
      </c>
      <c r="B1608" t="s">
        <v>1387</v>
      </c>
      <c r="C1608" t="s">
        <v>1397</v>
      </c>
      <c r="D1608">
        <v>40851.129999999997</v>
      </c>
    </row>
    <row r="1609" spans="1:4">
      <c r="A1609">
        <v>1228143</v>
      </c>
      <c r="B1609" t="s">
        <v>1387</v>
      </c>
      <c r="C1609" t="s">
        <v>1398</v>
      </c>
      <c r="D1609">
        <v>1577.9</v>
      </c>
    </row>
    <row r="1610" spans="1:4">
      <c r="A1610">
        <v>1228183</v>
      </c>
      <c r="B1610" t="s">
        <v>1387</v>
      </c>
      <c r="C1610" t="s">
        <v>1398</v>
      </c>
      <c r="D1610">
        <v>1420.55</v>
      </c>
    </row>
    <row r="1611" spans="1:4">
      <c r="A1611">
        <v>1229184</v>
      </c>
      <c r="B1611" t="s">
        <v>1387</v>
      </c>
      <c r="C1611" t="s">
        <v>1399</v>
      </c>
      <c r="D1611">
        <v>134.69999999999999</v>
      </c>
    </row>
    <row r="1612" spans="1:4">
      <c r="A1612">
        <v>1231265</v>
      </c>
      <c r="B1612" t="s">
        <v>1387</v>
      </c>
      <c r="C1612" t="s">
        <v>1400</v>
      </c>
      <c r="D1612">
        <v>1195.5</v>
      </c>
    </row>
    <row r="1613" spans="1:4">
      <c r="A1613">
        <v>1230333</v>
      </c>
      <c r="B1613" t="s">
        <v>1387</v>
      </c>
      <c r="C1613" t="s">
        <v>1401</v>
      </c>
      <c r="D1613">
        <v>2310.15</v>
      </c>
    </row>
    <row r="1614" spans="1:4">
      <c r="A1614">
        <v>1231252</v>
      </c>
      <c r="B1614" t="s">
        <v>1387</v>
      </c>
      <c r="C1614" t="s">
        <v>1402</v>
      </c>
      <c r="D1614">
        <v>2153.9</v>
      </c>
    </row>
    <row r="1615" spans="1:4">
      <c r="A1615">
        <v>1228534</v>
      </c>
      <c r="B1615" t="s">
        <v>1387</v>
      </c>
      <c r="C1615" t="s">
        <v>1403</v>
      </c>
      <c r="D1615">
        <v>2071.4499999999998</v>
      </c>
    </row>
    <row r="1616" spans="1:4">
      <c r="A1616">
        <v>1229752</v>
      </c>
      <c r="B1616" t="s">
        <v>1387</v>
      </c>
      <c r="C1616" t="s">
        <v>1404</v>
      </c>
      <c r="D1616">
        <v>278.38</v>
      </c>
    </row>
    <row r="1617" spans="1:4">
      <c r="A1617">
        <v>1230432</v>
      </c>
      <c r="B1617" t="s">
        <v>1405</v>
      </c>
      <c r="C1617" t="s">
        <v>1406</v>
      </c>
      <c r="D1617">
        <v>4584.3599999999997</v>
      </c>
    </row>
    <row r="1618" spans="1:4">
      <c r="A1618">
        <v>1233236</v>
      </c>
      <c r="B1618" t="s">
        <v>1405</v>
      </c>
      <c r="C1618" t="s">
        <v>1408</v>
      </c>
      <c r="D1618">
        <v>4204.8</v>
      </c>
    </row>
    <row r="1619" spans="1:4">
      <c r="A1619">
        <v>1351469</v>
      </c>
      <c r="B1619" t="s">
        <v>1405</v>
      </c>
      <c r="C1619" t="s">
        <v>1409</v>
      </c>
      <c r="D1619">
        <v>75538.899999999994</v>
      </c>
    </row>
    <row r="1620" spans="1:4">
      <c r="A1620">
        <v>1229526</v>
      </c>
      <c r="B1620" t="s">
        <v>1405</v>
      </c>
      <c r="C1620" t="s">
        <v>1410</v>
      </c>
      <c r="D1620">
        <v>3400</v>
      </c>
    </row>
    <row r="1621" spans="1:4">
      <c r="A1621">
        <v>1229898</v>
      </c>
      <c r="B1621" t="s">
        <v>1405</v>
      </c>
      <c r="C1621" t="s">
        <v>1411</v>
      </c>
      <c r="D1621">
        <v>538.25</v>
      </c>
    </row>
    <row r="1622" spans="1:4">
      <c r="A1622">
        <v>1233138</v>
      </c>
      <c r="B1622" t="s">
        <v>1405</v>
      </c>
      <c r="C1622" t="s">
        <v>1412</v>
      </c>
      <c r="D1622">
        <v>2045.44</v>
      </c>
    </row>
    <row r="1623" spans="1:4">
      <c r="A1623">
        <v>1230468</v>
      </c>
      <c r="B1623" t="s">
        <v>1405</v>
      </c>
      <c r="C1623" t="s">
        <v>1413</v>
      </c>
      <c r="D1623">
        <v>7633</v>
      </c>
    </row>
    <row r="1624" spans="1:4">
      <c r="A1624">
        <v>1443895</v>
      </c>
      <c r="B1624" t="s">
        <v>1405</v>
      </c>
      <c r="C1624" t="s">
        <v>1414</v>
      </c>
      <c r="D1624">
        <v>3825.6</v>
      </c>
    </row>
    <row r="1625" spans="1:4">
      <c r="A1625">
        <v>1352218</v>
      </c>
      <c r="B1625" t="s">
        <v>1405</v>
      </c>
      <c r="C1625" t="s">
        <v>1415</v>
      </c>
      <c r="D1625">
        <v>21139.33</v>
      </c>
    </row>
    <row r="1626" spans="1:4">
      <c r="A1626">
        <v>1228996</v>
      </c>
      <c r="B1626" t="s">
        <v>1405</v>
      </c>
      <c r="C1626" t="s">
        <v>1416</v>
      </c>
      <c r="D1626">
        <v>3727.34</v>
      </c>
    </row>
    <row r="1627" spans="1:4">
      <c r="A1627">
        <v>1229770</v>
      </c>
      <c r="B1627" t="s">
        <v>1405</v>
      </c>
      <c r="C1627" t="s">
        <v>1417</v>
      </c>
      <c r="D1627">
        <v>657.8</v>
      </c>
    </row>
    <row r="1628" spans="1:4">
      <c r="A1628">
        <v>1353275</v>
      </c>
      <c r="B1628" t="s">
        <v>1405</v>
      </c>
      <c r="C1628" t="s">
        <v>1418</v>
      </c>
      <c r="D1628">
        <v>16107.3</v>
      </c>
    </row>
    <row r="1629" spans="1:4">
      <c r="A1629">
        <v>1353116</v>
      </c>
      <c r="B1629" t="s">
        <v>1405</v>
      </c>
      <c r="C1629" t="s">
        <v>1419</v>
      </c>
      <c r="D1629">
        <v>3534.3</v>
      </c>
    </row>
    <row r="1630" spans="1:4">
      <c r="A1630">
        <v>1229536</v>
      </c>
      <c r="B1630" t="s">
        <v>1405</v>
      </c>
      <c r="C1630" t="s">
        <v>1420</v>
      </c>
      <c r="D1630">
        <v>1434.6</v>
      </c>
    </row>
    <row r="1631" spans="1:4">
      <c r="A1631">
        <v>1228959</v>
      </c>
      <c r="B1631" t="s">
        <v>1405</v>
      </c>
      <c r="C1631" t="s">
        <v>1421</v>
      </c>
      <c r="D1631">
        <v>26162.61</v>
      </c>
    </row>
    <row r="1632" spans="1:4">
      <c r="A1632">
        <v>1352468</v>
      </c>
      <c r="B1632" t="s">
        <v>1405</v>
      </c>
      <c r="C1632" t="s">
        <v>1422</v>
      </c>
      <c r="D1632">
        <v>6753.75</v>
      </c>
    </row>
    <row r="1633" spans="1:4">
      <c r="A1633">
        <v>1229685</v>
      </c>
      <c r="B1633" t="s">
        <v>1405</v>
      </c>
      <c r="C1633" t="s">
        <v>1423</v>
      </c>
      <c r="D1633">
        <v>89.8</v>
      </c>
    </row>
    <row r="1634" spans="1:4">
      <c r="A1634">
        <v>1229702</v>
      </c>
      <c r="B1634" t="s">
        <v>1405</v>
      </c>
      <c r="C1634" t="s">
        <v>1424</v>
      </c>
      <c r="D1634">
        <v>1445.9</v>
      </c>
    </row>
    <row r="1635" spans="1:4">
      <c r="A1635">
        <v>1229734</v>
      </c>
      <c r="B1635" t="s">
        <v>1405</v>
      </c>
      <c r="C1635" t="s">
        <v>1425</v>
      </c>
      <c r="D1635">
        <v>1445.9</v>
      </c>
    </row>
    <row r="1636" spans="1:4">
      <c r="A1636">
        <v>1229573</v>
      </c>
      <c r="B1636" t="s">
        <v>1405</v>
      </c>
      <c r="C1636" t="s">
        <v>1426</v>
      </c>
      <c r="D1636">
        <v>4782</v>
      </c>
    </row>
    <row r="1637" spans="1:4">
      <c r="A1637">
        <v>1230066</v>
      </c>
      <c r="B1637" t="s">
        <v>1405</v>
      </c>
      <c r="C1637" t="s">
        <v>1427</v>
      </c>
      <c r="D1637">
        <v>29956.6</v>
      </c>
    </row>
    <row r="1638" spans="1:4">
      <c r="A1638">
        <v>1352715</v>
      </c>
      <c r="B1638" t="s">
        <v>1405</v>
      </c>
      <c r="C1638" t="s">
        <v>1422</v>
      </c>
      <c r="D1638">
        <v>9978.83</v>
      </c>
    </row>
    <row r="1639" spans="1:4">
      <c r="A1639">
        <v>1229890</v>
      </c>
      <c r="B1639" t="s">
        <v>1405</v>
      </c>
      <c r="C1639" t="s">
        <v>1428</v>
      </c>
      <c r="D1639">
        <v>12903</v>
      </c>
    </row>
    <row r="1640" spans="1:4">
      <c r="A1640">
        <v>1231090</v>
      </c>
      <c r="B1640" t="s">
        <v>1405</v>
      </c>
      <c r="C1640" t="s">
        <v>1429</v>
      </c>
      <c r="D1640">
        <v>207795</v>
      </c>
    </row>
    <row r="1641" spans="1:4">
      <c r="A1641">
        <v>1229975</v>
      </c>
      <c r="B1641" t="s">
        <v>1405</v>
      </c>
      <c r="C1641" t="s">
        <v>1430</v>
      </c>
      <c r="D1641">
        <v>14674</v>
      </c>
    </row>
    <row r="1642" spans="1:4">
      <c r="A1642">
        <v>1353256</v>
      </c>
      <c r="B1642" t="s">
        <v>1405</v>
      </c>
      <c r="C1642" t="s">
        <v>1431</v>
      </c>
      <c r="D1642">
        <v>3534.3</v>
      </c>
    </row>
    <row r="1643" spans="1:4">
      <c r="A1643">
        <v>1351711</v>
      </c>
      <c r="B1643" t="s">
        <v>1405</v>
      </c>
      <c r="C1643" t="s">
        <v>1432</v>
      </c>
      <c r="D1643">
        <v>14987.45</v>
      </c>
    </row>
    <row r="1644" spans="1:4">
      <c r="A1644">
        <v>1228765</v>
      </c>
      <c r="B1644" t="s">
        <v>1405</v>
      </c>
      <c r="C1644" t="s">
        <v>1433</v>
      </c>
      <c r="D1644">
        <v>3727.34</v>
      </c>
    </row>
    <row r="1645" spans="1:4">
      <c r="A1645">
        <v>1230319</v>
      </c>
      <c r="B1645" t="s">
        <v>1405</v>
      </c>
      <c r="C1645" t="s">
        <v>1434</v>
      </c>
      <c r="D1645">
        <v>13319.36</v>
      </c>
    </row>
    <row r="1646" spans="1:4">
      <c r="A1646">
        <v>1229055</v>
      </c>
      <c r="B1646" t="s">
        <v>1405</v>
      </c>
      <c r="C1646" t="s">
        <v>1435</v>
      </c>
      <c r="D1646">
        <v>6702.06</v>
      </c>
    </row>
    <row r="1647" spans="1:4">
      <c r="A1647">
        <v>1353219</v>
      </c>
      <c r="B1647" t="s">
        <v>1405</v>
      </c>
      <c r="C1647" t="s">
        <v>1436</v>
      </c>
      <c r="D1647">
        <v>3534.3</v>
      </c>
    </row>
    <row r="1648" spans="1:4">
      <c r="A1648">
        <v>1353177</v>
      </c>
      <c r="B1648" t="s">
        <v>1405</v>
      </c>
      <c r="C1648" t="s">
        <v>1437</v>
      </c>
      <c r="D1648">
        <v>3534.3</v>
      </c>
    </row>
    <row r="1649" spans="1:4">
      <c r="A1649">
        <v>1353155</v>
      </c>
      <c r="B1649" t="s">
        <v>1405</v>
      </c>
      <c r="C1649" t="s">
        <v>1438</v>
      </c>
      <c r="D1649">
        <v>20904.3</v>
      </c>
    </row>
    <row r="1650" spans="1:4">
      <c r="A1650">
        <v>1443942</v>
      </c>
      <c r="B1650" t="s">
        <v>1405</v>
      </c>
      <c r="C1650" t="s">
        <v>1439</v>
      </c>
      <c r="D1650">
        <v>15738.6</v>
      </c>
    </row>
    <row r="1651" spans="1:4">
      <c r="A1651">
        <v>1230378</v>
      </c>
      <c r="B1651" t="s">
        <v>1405</v>
      </c>
      <c r="C1651" t="s">
        <v>1440</v>
      </c>
      <c r="D1651">
        <v>26431.98</v>
      </c>
    </row>
    <row r="1652" spans="1:4">
      <c r="A1652">
        <v>1353042</v>
      </c>
      <c r="B1652" t="s">
        <v>1405</v>
      </c>
      <c r="C1652" t="s">
        <v>1441</v>
      </c>
      <c r="D1652">
        <v>1613.92</v>
      </c>
    </row>
    <row r="1653" spans="1:4">
      <c r="A1653">
        <v>1229187</v>
      </c>
      <c r="B1653" t="s">
        <v>1405</v>
      </c>
      <c r="C1653" t="s">
        <v>1442</v>
      </c>
      <c r="D1653">
        <v>2976.8</v>
      </c>
    </row>
    <row r="1654" spans="1:4">
      <c r="A1654">
        <v>1353240</v>
      </c>
      <c r="B1654" t="s">
        <v>1405</v>
      </c>
      <c r="C1654" t="s">
        <v>1443</v>
      </c>
      <c r="D1654">
        <v>3534.3</v>
      </c>
    </row>
    <row r="1655" spans="1:4">
      <c r="A1655">
        <v>1351243</v>
      </c>
      <c r="B1655" t="s">
        <v>1405</v>
      </c>
      <c r="C1655" t="s">
        <v>1444</v>
      </c>
      <c r="D1655">
        <v>21717.22</v>
      </c>
    </row>
    <row r="1656" spans="1:4">
      <c r="A1656">
        <v>1229766</v>
      </c>
      <c r="B1656" t="s">
        <v>1405</v>
      </c>
      <c r="C1656" t="s">
        <v>1445</v>
      </c>
      <c r="D1656">
        <v>842.5</v>
      </c>
    </row>
    <row r="1657" spans="1:4">
      <c r="A1657">
        <v>1352303</v>
      </c>
      <c r="B1657" t="s">
        <v>1405</v>
      </c>
      <c r="C1657" t="s">
        <v>1446</v>
      </c>
      <c r="D1657">
        <v>14063.95</v>
      </c>
    </row>
    <row r="1658" spans="1:4">
      <c r="A1658">
        <v>1352748</v>
      </c>
      <c r="B1658" t="s">
        <v>1405</v>
      </c>
      <c r="C1658" t="s">
        <v>1447</v>
      </c>
      <c r="D1658">
        <v>7274.9</v>
      </c>
    </row>
    <row r="1659" spans="1:4">
      <c r="A1659">
        <v>1352782</v>
      </c>
      <c r="B1659" t="s">
        <v>1405</v>
      </c>
      <c r="C1659" t="s">
        <v>1448</v>
      </c>
      <c r="D1659">
        <v>15059.5</v>
      </c>
    </row>
    <row r="1660" spans="1:4">
      <c r="A1660">
        <v>1228854</v>
      </c>
      <c r="B1660" t="s">
        <v>1405</v>
      </c>
      <c r="C1660" t="s">
        <v>1449</v>
      </c>
      <c r="D1660">
        <v>10015.200000000001</v>
      </c>
    </row>
    <row r="1661" spans="1:4">
      <c r="A1661">
        <v>1230607</v>
      </c>
      <c r="B1661" t="s">
        <v>1405</v>
      </c>
      <c r="C1661" t="s">
        <v>1450</v>
      </c>
      <c r="D1661">
        <v>1973.4</v>
      </c>
    </row>
    <row r="1662" spans="1:4">
      <c r="A1662">
        <v>1228691</v>
      </c>
      <c r="B1662" t="s">
        <v>1405</v>
      </c>
      <c r="C1662" t="s">
        <v>1451</v>
      </c>
      <c r="D1662">
        <v>5227.9799999999996</v>
      </c>
    </row>
    <row r="1663" spans="1:4">
      <c r="A1663">
        <v>1229547</v>
      </c>
      <c r="B1663" t="s">
        <v>1405</v>
      </c>
      <c r="C1663" t="s">
        <v>1452</v>
      </c>
      <c r="D1663">
        <v>1434.6</v>
      </c>
    </row>
    <row r="1664" spans="1:4">
      <c r="A1664">
        <v>1228851</v>
      </c>
      <c r="B1664" t="s">
        <v>1405</v>
      </c>
      <c r="C1664" t="s">
        <v>1453</v>
      </c>
      <c r="D1664">
        <v>5227.9799999999996</v>
      </c>
    </row>
    <row r="1665" spans="1:4">
      <c r="A1665">
        <v>1230490</v>
      </c>
      <c r="B1665" t="s">
        <v>1405</v>
      </c>
      <c r="C1665" t="s">
        <v>1454</v>
      </c>
      <c r="D1665">
        <v>21620.2</v>
      </c>
    </row>
    <row r="1666" spans="1:4">
      <c r="A1666">
        <v>1229218</v>
      </c>
      <c r="B1666" t="s">
        <v>1405</v>
      </c>
      <c r="C1666" t="s">
        <v>1455</v>
      </c>
      <c r="D1666">
        <v>1320.7</v>
      </c>
    </row>
    <row r="1667" spans="1:4">
      <c r="A1667">
        <v>1225567</v>
      </c>
      <c r="B1667" t="s">
        <v>1405</v>
      </c>
      <c r="C1667" t="s">
        <v>1456</v>
      </c>
      <c r="D1667">
        <v>4536.22</v>
      </c>
    </row>
    <row r="1668" spans="1:4">
      <c r="A1668">
        <v>1229017</v>
      </c>
      <c r="B1668" t="s">
        <v>1405</v>
      </c>
      <c r="C1668" t="s">
        <v>1457</v>
      </c>
      <c r="D1668">
        <v>73535.960000000006</v>
      </c>
    </row>
    <row r="1669" spans="1:4">
      <c r="A1669">
        <v>1229166</v>
      </c>
      <c r="B1669" t="s">
        <v>1405</v>
      </c>
      <c r="C1669" t="s">
        <v>1458</v>
      </c>
      <c r="D1669">
        <v>17395.62</v>
      </c>
    </row>
    <row r="1670" spans="1:4">
      <c r="A1670">
        <v>1230012</v>
      </c>
      <c r="B1670" t="s">
        <v>1405</v>
      </c>
      <c r="C1670" t="s">
        <v>1459</v>
      </c>
      <c r="D1670">
        <v>3997.4</v>
      </c>
    </row>
    <row r="1671" spans="1:4">
      <c r="A1671">
        <v>1230196</v>
      </c>
      <c r="B1671" t="s">
        <v>1405</v>
      </c>
      <c r="C1671" t="s">
        <v>1460</v>
      </c>
      <c r="D1671">
        <v>3727.34</v>
      </c>
    </row>
    <row r="1672" spans="1:4">
      <c r="A1672">
        <v>1353074</v>
      </c>
      <c r="B1672" t="s">
        <v>1405</v>
      </c>
      <c r="C1672" t="s">
        <v>1461</v>
      </c>
      <c r="D1672">
        <v>1009.8</v>
      </c>
    </row>
    <row r="1673" spans="1:4">
      <c r="A1673">
        <v>1351344</v>
      </c>
      <c r="B1673" t="s">
        <v>1405</v>
      </c>
      <c r="C1673" t="s">
        <v>1462</v>
      </c>
      <c r="D1673">
        <v>86161.11</v>
      </c>
    </row>
    <row r="1674" spans="1:4">
      <c r="A1674">
        <v>1229555</v>
      </c>
      <c r="B1674" t="s">
        <v>1405</v>
      </c>
      <c r="C1674" t="s">
        <v>1463</v>
      </c>
      <c r="D1674">
        <v>1477.64</v>
      </c>
    </row>
    <row r="1675" spans="1:4">
      <c r="A1675">
        <v>1229931</v>
      </c>
      <c r="B1675" t="s">
        <v>1405</v>
      </c>
      <c r="C1675" t="s">
        <v>1464</v>
      </c>
      <c r="D1675">
        <v>4512.5</v>
      </c>
    </row>
    <row r="1676" spans="1:4">
      <c r="A1676">
        <v>1230406</v>
      </c>
      <c r="B1676" t="s">
        <v>1405</v>
      </c>
      <c r="C1676" t="s">
        <v>1465</v>
      </c>
      <c r="D1676">
        <v>1897.5</v>
      </c>
    </row>
    <row r="1677" spans="1:4">
      <c r="A1677">
        <v>1229233</v>
      </c>
      <c r="B1677" t="s">
        <v>1405</v>
      </c>
      <c r="C1677" t="s">
        <v>1466</v>
      </c>
      <c r="D1677">
        <v>2869.2</v>
      </c>
    </row>
    <row r="1678" spans="1:4">
      <c r="A1678">
        <v>1229094</v>
      </c>
      <c r="B1678" t="s">
        <v>1405</v>
      </c>
      <c r="C1678" t="s">
        <v>1467</v>
      </c>
      <c r="D1678">
        <v>29291.57</v>
      </c>
    </row>
    <row r="1679" spans="1:4">
      <c r="A1679">
        <v>1229965</v>
      </c>
      <c r="B1679" t="s">
        <v>1405</v>
      </c>
      <c r="C1679" t="s">
        <v>1468</v>
      </c>
      <c r="D1679">
        <v>3335.1</v>
      </c>
    </row>
    <row r="1680" spans="1:4">
      <c r="A1680">
        <v>1228670</v>
      </c>
      <c r="B1680" t="s">
        <v>1405</v>
      </c>
      <c r="C1680" t="s">
        <v>1469</v>
      </c>
      <c r="D1680">
        <v>3845.7</v>
      </c>
    </row>
    <row r="1681" spans="1:4">
      <c r="A1681">
        <v>1230080</v>
      </c>
      <c r="B1681" t="s">
        <v>1405</v>
      </c>
      <c r="C1681" t="s">
        <v>1470</v>
      </c>
      <c r="D1681">
        <v>2530</v>
      </c>
    </row>
    <row r="1682" spans="1:4">
      <c r="A1682">
        <v>1352962</v>
      </c>
      <c r="B1682" t="s">
        <v>1405</v>
      </c>
      <c r="C1682" t="s">
        <v>1471</v>
      </c>
      <c r="D1682">
        <v>1161.3499999999999</v>
      </c>
    </row>
    <row r="1683" spans="1:4">
      <c r="A1683">
        <v>1229635</v>
      </c>
      <c r="B1683" t="s">
        <v>1405</v>
      </c>
      <c r="C1683" t="s">
        <v>1472</v>
      </c>
      <c r="D1683">
        <v>717.3</v>
      </c>
    </row>
    <row r="1684" spans="1:4">
      <c r="A1684">
        <v>1229660</v>
      </c>
      <c r="B1684" t="s">
        <v>1405</v>
      </c>
      <c r="C1684" t="s">
        <v>1473</v>
      </c>
      <c r="D1684">
        <v>1081.5999999999999</v>
      </c>
    </row>
    <row r="1685" spans="1:4">
      <c r="A1685">
        <v>1446492</v>
      </c>
      <c r="B1685" t="s">
        <v>1405</v>
      </c>
      <c r="C1685" t="s">
        <v>1474</v>
      </c>
      <c r="D1685">
        <v>5256.3</v>
      </c>
    </row>
    <row r="1686" spans="1:4">
      <c r="A1686">
        <v>1446352</v>
      </c>
      <c r="B1686" t="s">
        <v>1405</v>
      </c>
      <c r="C1686" t="s">
        <v>1475</v>
      </c>
      <c r="D1686">
        <v>9492</v>
      </c>
    </row>
    <row r="1687" spans="1:4">
      <c r="A1687">
        <v>1446524</v>
      </c>
      <c r="B1687" t="s">
        <v>1405</v>
      </c>
      <c r="C1687" t="s">
        <v>1475</v>
      </c>
      <c r="D1687">
        <v>4024</v>
      </c>
    </row>
    <row r="1688" spans="1:4">
      <c r="A1688">
        <v>1228920</v>
      </c>
      <c r="B1688" t="s">
        <v>1405</v>
      </c>
      <c r="C1688" t="s">
        <v>1476</v>
      </c>
      <c r="D1688">
        <v>3727.34</v>
      </c>
    </row>
    <row r="1689" spans="1:4">
      <c r="A1689">
        <v>1228779</v>
      </c>
      <c r="B1689" t="s">
        <v>1405</v>
      </c>
      <c r="C1689" t="s">
        <v>1477</v>
      </c>
      <c r="D1689">
        <v>11108.37</v>
      </c>
    </row>
    <row r="1690" spans="1:4">
      <c r="A1690">
        <v>1230176</v>
      </c>
      <c r="B1690" t="s">
        <v>1405</v>
      </c>
      <c r="C1690" t="s">
        <v>1478</v>
      </c>
      <c r="D1690">
        <v>3727.34</v>
      </c>
    </row>
    <row r="1691" spans="1:4">
      <c r="A1691">
        <v>1233514</v>
      </c>
      <c r="B1691" t="s">
        <v>1405</v>
      </c>
      <c r="C1691" t="s">
        <v>1479</v>
      </c>
      <c r="D1691">
        <v>7855.65</v>
      </c>
    </row>
    <row r="1692" spans="1:4">
      <c r="A1692">
        <v>1229662</v>
      </c>
      <c r="B1692" t="s">
        <v>1405</v>
      </c>
      <c r="C1692" t="s">
        <v>1480</v>
      </c>
      <c r="D1692">
        <v>3667.76</v>
      </c>
    </row>
    <row r="1693" spans="1:4">
      <c r="A1693">
        <v>1230025</v>
      </c>
      <c r="B1693" t="s">
        <v>1405</v>
      </c>
      <c r="C1693" t="s">
        <v>1481</v>
      </c>
      <c r="D1693">
        <v>1018.8</v>
      </c>
    </row>
    <row r="1694" spans="1:4">
      <c r="A1694">
        <v>1352864</v>
      </c>
      <c r="B1694" t="s">
        <v>1405</v>
      </c>
      <c r="C1694" t="s">
        <v>1482</v>
      </c>
      <c r="D1694">
        <v>5702.53</v>
      </c>
    </row>
    <row r="1695" spans="1:4">
      <c r="A1695">
        <v>1229992</v>
      </c>
      <c r="B1695" t="s">
        <v>1405</v>
      </c>
      <c r="C1695" t="s">
        <v>1483</v>
      </c>
      <c r="D1695">
        <v>10533.72</v>
      </c>
    </row>
    <row r="1696" spans="1:4">
      <c r="A1696">
        <v>1229843</v>
      </c>
      <c r="B1696" t="s">
        <v>1405</v>
      </c>
      <c r="C1696" t="s">
        <v>1484</v>
      </c>
      <c r="D1696">
        <v>8229.2800000000007</v>
      </c>
    </row>
    <row r="1697" spans="1:4">
      <c r="A1697">
        <v>1229605</v>
      </c>
      <c r="B1697" t="s">
        <v>1405</v>
      </c>
      <c r="C1697" t="s">
        <v>1485</v>
      </c>
      <c r="D1697">
        <v>3200.85</v>
      </c>
    </row>
    <row r="1698" spans="1:4">
      <c r="A1698">
        <v>1227585</v>
      </c>
      <c r="B1698" t="s">
        <v>1486</v>
      </c>
      <c r="C1698" t="s">
        <v>1487</v>
      </c>
      <c r="D1698">
        <v>2391</v>
      </c>
    </row>
    <row r="1699" spans="1:4">
      <c r="A1699">
        <v>1227642</v>
      </c>
      <c r="B1699" t="s">
        <v>1486</v>
      </c>
      <c r="C1699" t="s">
        <v>1489</v>
      </c>
      <c r="D1699">
        <v>836.85</v>
      </c>
    </row>
    <row r="1700" spans="1:4">
      <c r="A1700">
        <v>1227652</v>
      </c>
      <c r="B1700" t="s">
        <v>1486</v>
      </c>
      <c r="C1700" t="s">
        <v>1490</v>
      </c>
      <c r="D1700">
        <v>1673.7</v>
      </c>
    </row>
    <row r="1701" spans="1:4">
      <c r="A1701">
        <v>1227613</v>
      </c>
      <c r="B1701" t="s">
        <v>1486</v>
      </c>
      <c r="C1701" t="s">
        <v>1491</v>
      </c>
      <c r="D1701">
        <v>5260.2</v>
      </c>
    </row>
    <row r="1702" spans="1:4">
      <c r="A1702">
        <v>1227594</v>
      </c>
      <c r="B1702" t="s">
        <v>1486</v>
      </c>
      <c r="C1702" t="s">
        <v>1492</v>
      </c>
      <c r="D1702">
        <v>597.75</v>
      </c>
    </row>
    <row r="1703" spans="1:4">
      <c r="A1703">
        <v>1227574</v>
      </c>
      <c r="B1703" t="s">
        <v>1486</v>
      </c>
      <c r="C1703" t="s">
        <v>1493</v>
      </c>
      <c r="D1703">
        <v>1434.6</v>
      </c>
    </row>
    <row r="1704" spans="1:4">
      <c r="A1704">
        <v>1227606</v>
      </c>
      <c r="B1704" t="s">
        <v>1486</v>
      </c>
      <c r="C1704" t="s">
        <v>1494</v>
      </c>
      <c r="D1704">
        <v>1912.8</v>
      </c>
    </row>
    <row r="1705" spans="1:4">
      <c r="A1705">
        <v>1227519</v>
      </c>
      <c r="B1705" t="s">
        <v>1486</v>
      </c>
      <c r="C1705" t="s">
        <v>1495</v>
      </c>
      <c r="D1705">
        <v>239.1</v>
      </c>
    </row>
    <row r="1706" spans="1:4">
      <c r="A1706">
        <v>1227624</v>
      </c>
      <c r="B1706" t="s">
        <v>1486</v>
      </c>
      <c r="C1706" t="s">
        <v>1496</v>
      </c>
      <c r="D1706">
        <v>1673.7</v>
      </c>
    </row>
    <row r="1707" spans="1:4">
      <c r="A1707">
        <v>1446742</v>
      </c>
      <c r="B1707" t="s">
        <v>1486</v>
      </c>
      <c r="C1707" t="s">
        <v>1488</v>
      </c>
      <c r="D1707">
        <v>4491.79</v>
      </c>
    </row>
    <row r="1708" spans="1:4">
      <c r="A1708">
        <v>1444389</v>
      </c>
      <c r="B1708" t="s">
        <v>1497</v>
      </c>
      <c r="C1708" t="s">
        <v>1498</v>
      </c>
      <c r="D1708">
        <v>411.64</v>
      </c>
    </row>
    <row r="1709" spans="1:4">
      <c r="A1709">
        <v>1444356</v>
      </c>
      <c r="B1709" t="s">
        <v>1497</v>
      </c>
      <c r="C1709" t="s">
        <v>1500</v>
      </c>
      <c r="D1709">
        <v>316.63</v>
      </c>
    </row>
    <row r="1710" spans="1:4">
      <c r="A1710">
        <v>1444345</v>
      </c>
      <c r="B1710" t="s">
        <v>1497</v>
      </c>
      <c r="C1710" t="s">
        <v>1501</v>
      </c>
      <c r="D1710">
        <v>1254.51</v>
      </c>
    </row>
    <row r="1711" spans="1:4">
      <c r="A1711">
        <v>1447673</v>
      </c>
      <c r="B1711" t="s">
        <v>1497</v>
      </c>
      <c r="C1711" t="s">
        <v>1502</v>
      </c>
      <c r="D1711">
        <v>14263.56</v>
      </c>
    </row>
    <row r="1712" spans="1:4">
      <c r="A1712">
        <v>1447538</v>
      </c>
      <c r="B1712" t="s">
        <v>1497</v>
      </c>
      <c r="C1712" t="s">
        <v>1503</v>
      </c>
      <c r="D1712">
        <v>87613.33</v>
      </c>
    </row>
    <row r="1713" spans="1:4">
      <c r="A1713">
        <v>1444585</v>
      </c>
      <c r="B1713" t="s">
        <v>1497</v>
      </c>
      <c r="C1713" t="s">
        <v>1504</v>
      </c>
      <c r="D1713">
        <v>8092.78</v>
      </c>
    </row>
    <row r="1714" spans="1:4">
      <c r="A1714">
        <v>1353372</v>
      </c>
      <c r="B1714" t="s">
        <v>1497</v>
      </c>
      <c r="C1714" t="s">
        <v>1505</v>
      </c>
      <c r="D1714">
        <v>1386996.32</v>
      </c>
    </row>
    <row r="1715" spans="1:4">
      <c r="A1715">
        <v>1447283</v>
      </c>
      <c r="B1715" t="s">
        <v>1497</v>
      </c>
      <c r="C1715" t="s">
        <v>1506</v>
      </c>
      <c r="D1715">
        <v>40926.959999999999</v>
      </c>
    </row>
    <row r="1716" spans="1:4">
      <c r="A1716">
        <v>1447498</v>
      </c>
      <c r="B1716" t="s">
        <v>1497</v>
      </c>
      <c r="C1716" t="s">
        <v>1507</v>
      </c>
      <c r="D1716">
        <v>11272.92</v>
      </c>
    </row>
    <row r="1717" spans="1:4">
      <c r="A1717">
        <v>1444200</v>
      </c>
      <c r="B1717" t="s">
        <v>1497</v>
      </c>
      <c r="C1717" t="s">
        <v>1508</v>
      </c>
      <c r="D1717">
        <v>2667.17</v>
      </c>
    </row>
    <row r="1718" spans="1:4">
      <c r="A1718">
        <v>1444281</v>
      </c>
      <c r="B1718" t="s">
        <v>1497</v>
      </c>
      <c r="C1718" t="s">
        <v>1509</v>
      </c>
      <c r="D1718">
        <v>301.56</v>
      </c>
    </row>
    <row r="1719" spans="1:4">
      <c r="A1719">
        <v>1444219</v>
      </c>
      <c r="B1719" t="s">
        <v>1497</v>
      </c>
      <c r="C1719" t="s">
        <v>1510</v>
      </c>
      <c r="D1719">
        <v>1330.76</v>
      </c>
    </row>
    <row r="1720" spans="1:4">
      <c r="A1720">
        <v>1447703</v>
      </c>
      <c r="B1720" t="s">
        <v>1497</v>
      </c>
      <c r="C1720" t="s">
        <v>1511</v>
      </c>
      <c r="D1720">
        <v>97144.75</v>
      </c>
    </row>
    <row r="1721" spans="1:4">
      <c r="A1721">
        <v>1444368</v>
      </c>
      <c r="B1721" t="s">
        <v>1497</v>
      </c>
      <c r="C1721" t="s">
        <v>1512</v>
      </c>
      <c r="D1721">
        <v>25541.96</v>
      </c>
    </row>
    <row r="1722" spans="1:4">
      <c r="A1722">
        <v>1444207</v>
      </c>
      <c r="B1722" t="s">
        <v>1497</v>
      </c>
      <c r="C1722" t="s">
        <v>1513</v>
      </c>
      <c r="D1722">
        <v>2913.24</v>
      </c>
    </row>
    <row r="1723" spans="1:4">
      <c r="A1723">
        <v>1230030</v>
      </c>
      <c r="B1723" t="s">
        <v>1497</v>
      </c>
      <c r="C1723" t="s">
        <v>1514</v>
      </c>
      <c r="D1723">
        <v>4099252.96</v>
      </c>
    </row>
    <row r="1724" spans="1:4">
      <c r="A1724">
        <v>1447642</v>
      </c>
      <c r="B1724" t="s">
        <v>1497</v>
      </c>
      <c r="C1724" t="s">
        <v>1515</v>
      </c>
      <c r="D1724">
        <v>19003.75</v>
      </c>
    </row>
    <row r="1725" spans="1:4">
      <c r="A1725">
        <v>1447630</v>
      </c>
      <c r="B1725" t="s">
        <v>1497</v>
      </c>
      <c r="C1725" t="s">
        <v>1516</v>
      </c>
      <c r="D1725">
        <v>57443.07</v>
      </c>
    </row>
    <row r="1726" spans="1:4">
      <c r="A1726">
        <v>1447710</v>
      </c>
      <c r="B1726" t="s">
        <v>1497</v>
      </c>
      <c r="C1726" t="s">
        <v>1517</v>
      </c>
      <c r="D1726">
        <v>94176.35</v>
      </c>
    </row>
    <row r="1727" spans="1:4">
      <c r="A1727">
        <v>1444404</v>
      </c>
      <c r="B1727" t="s">
        <v>1497</v>
      </c>
      <c r="C1727" t="s">
        <v>1518</v>
      </c>
      <c r="D1727">
        <v>11556.79</v>
      </c>
    </row>
    <row r="1728" spans="1:4">
      <c r="A1728">
        <v>1447327</v>
      </c>
      <c r="B1728" t="s">
        <v>1497</v>
      </c>
      <c r="C1728" t="s">
        <v>1519</v>
      </c>
      <c r="D1728">
        <v>75900</v>
      </c>
    </row>
    <row r="1729" spans="1:4">
      <c r="A1729">
        <v>1445877</v>
      </c>
      <c r="B1729" t="s">
        <v>1497</v>
      </c>
      <c r="C1729" t="s">
        <v>1520</v>
      </c>
      <c r="D1729">
        <v>42002.3</v>
      </c>
    </row>
    <row r="1730" spans="1:4">
      <c r="A1730">
        <v>1444292</v>
      </c>
      <c r="B1730" t="s">
        <v>1497</v>
      </c>
      <c r="C1730" t="s">
        <v>1521</v>
      </c>
      <c r="D1730">
        <v>197.59</v>
      </c>
    </row>
    <row r="1731" spans="1:4">
      <c r="A1731">
        <v>1444397</v>
      </c>
      <c r="B1731" t="s">
        <v>1497</v>
      </c>
      <c r="C1731" t="s">
        <v>1522</v>
      </c>
      <c r="D1731">
        <v>1599.03</v>
      </c>
    </row>
    <row r="1732" spans="1:4">
      <c r="A1732">
        <v>1447684</v>
      </c>
      <c r="B1732" t="s">
        <v>1497</v>
      </c>
      <c r="C1732" t="s">
        <v>1523</v>
      </c>
      <c r="D1732">
        <v>72395.399999999994</v>
      </c>
    </row>
    <row r="1733" spans="1:4">
      <c r="A1733">
        <v>1447653</v>
      </c>
      <c r="B1733" t="s">
        <v>1497</v>
      </c>
      <c r="C1733" t="s">
        <v>1524</v>
      </c>
      <c r="D1733">
        <v>4987.3999999999996</v>
      </c>
    </row>
    <row r="1734" spans="1:4">
      <c r="A1734">
        <v>1447695</v>
      </c>
      <c r="B1734" t="s">
        <v>1497</v>
      </c>
      <c r="C1734" t="s">
        <v>1525</v>
      </c>
      <c r="D1734">
        <v>21796.2</v>
      </c>
    </row>
    <row r="1735" spans="1:4">
      <c r="A1735">
        <v>1444340</v>
      </c>
      <c r="B1735" t="s">
        <v>1497</v>
      </c>
      <c r="C1735" t="s">
        <v>1526</v>
      </c>
      <c r="D1735">
        <v>621.75</v>
      </c>
    </row>
    <row r="1736" spans="1:4">
      <c r="A1736">
        <v>1444189</v>
      </c>
      <c r="B1736" t="s">
        <v>1497</v>
      </c>
      <c r="C1736" t="s">
        <v>1527</v>
      </c>
      <c r="D1736">
        <v>3881632.65</v>
      </c>
    </row>
    <row r="1737" spans="1:4">
      <c r="A1737">
        <v>1444363</v>
      </c>
      <c r="B1737" t="s">
        <v>1497</v>
      </c>
      <c r="C1737" t="s">
        <v>1528</v>
      </c>
      <c r="D1737">
        <v>1774.17</v>
      </c>
    </row>
    <row r="1738" spans="1:4">
      <c r="A1738">
        <v>1444300</v>
      </c>
      <c r="B1738" t="s">
        <v>1497</v>
      </c>
      <c r="C1738" t="s">
        <v>1529</v>
      </c>
      <c r="D1738">
        <v>2811.08</v>
      </c>
    </row>
    <row r="1739" spans="1:4">
      <c r="A1739">
        <v>1444316</v>
      </c>
      <c r="B1739" t="s">
        <v>1497</v>
      </c>
      <c r="C1739" t="s">
        <v>1530</v>
      </c>
      <c r="D1739">
        <v>1330.15</v>
      </c>
    </row>
    <row r="1740" spans="1:4">
      <c r="A1740">
        <v>1444333</v>
      </c>
      <c r="B1740" t="s">
        <v>1497</v>
      </c>
      <c r="C1740" t="s">
        <v>1531</v>
      </c>
      <c r="D1740">
        <v>519.53</v>
      </c>
    </row>
    <row r="1741" spans="1:4">
      <c r="A1741">
        <v>1447599</v>
      </c>
      <c r="B1741" t="s">
        <v>1497</v>
      </c>
      <c r="C1741" t="s">
        <v>1532</v>
      </c>
      <c r="D1741">
        <v>4659.97</v>
      </c>
    </row>
    <row r="1742" spans="1:4">
      <c r="A1742">
        <v>1447573</v>
      </c>
      <c r="B1742" t="s">
        <v>1497</v>
      </c>
      <c r="C1742" t="s">
        <v>1533</v>
      </c>
      <c r="D1742">
        <v>3363.92</v>
      </c>
    </row>
    <row r="1743" spans="1:4">
      <c r="A1743">
        <v>1284964</v>
      </c>
      <c r="B1743" t="s">
        <v>1534</v>
      </c>
      <c r="C1743" t="s">
        <v>1535</v>
      </c>
      <c r="D1743">
        <v>1201750</v>
      </c>
    </row>
    <row r="1744" spans="1:4">
      <c r="A1744">
        <v>1351048</v>
      </c>
      <c r="B1744" t="s">
        <v>1534</v>
      </c>
      <c r="C1744" t="s">
        <v>1537</v>
      </c>
      <c r="D1744">
        <v>70.84</v>
      </c>
    </row>
    <row r="1745" spans="1:4">
      <c r="A1745">
        <v>1446295</v>
      </c>
      <c r="B1745" t="s">
        <v>1534</v>
      </c>
      <c r="C1745" t="s">
        <v>1538</v>
      </c>
      <c r="D1745">
        <v>151980.92000000001</v>
      </c>
    </row>
    <row r="1746" spans="1:4">
      <c r="A1746">
        <v>1284165</v>
      </c>
      <c r="B1746" t="s">
        <v>1534</v>
      </c>
      <c r="C1746" t="s">
        <v>1539</v>
      </c>
      <c r="D1746">
        <v>895977</v>
      </c>
    </row>
    <row r="1747" spans="1:4">
      <c r="A1747">
        <v>1447298</v>
      </c>
      <c r="B1747" t="s">
        <v>1534</v>
      </c>
      <c r="C1747" t="s">
        <v>1540</v>
      </c>
      <c r="D1747">
        <v>5064.7700000000004</v>
      </c>
    </row>
    <row r="1748" spans="1:4">
      <c r="A1748">
        <v>1447307</v>
      </c>
      <c r="B1748" t="s">
        <v>1534</v>
      </c>
      <c r="C1748" t="s">
        <v>1541</v>
      </c>
      <c r="D1748">
        <v>2994.55</v>
      </c>
    </row>
    <row r="1749" spans="1:4">
      <c r="A1749">
        <v>1284976</v>
      </c>
      <c r="B1749" t="s">
        <v>1534</v>
      </c>
      <c r="C1749" t="s">
        <v>1542</v>
      </c>
      <c r="D1749">
        <v>51722</v>
      </c>
    </row>
    <row r="1750" spans="1:4">
      <c r="A1750">
        <v>1284985</v>
      </c>
      <c r="B1750" t="s">
        <v>1534</v>
      </c>
      <c r="C1750" t="s">
        <v>1543</v>
      </c>
      <c r="D1750">
        <v>52868.25</v>
      </c>
    </row>
    <row r="1751" spans="1:4">
      <c r="A1751">
        <v>1445779</v>
      </c>
      <c r="B1751" t="s">
        <v>1534</v>
      </c>
      <c r="C1751" t="s">
        <v>1544</v>
      </c>
      <c r="D1751">
        <v>253</v>
      </c>
    </row>
    <row r="1752" spans="1:4">
      <c r="A1752">
        <v>1447323</v>
      </c>
      <c r="B1752" t="s">
        <v>1534</v>
      </c>
      <c r="C1752" t="s">
        <v>1545</v>
      </c>
      <c r="D1752">
        <v>1966.18</v>
      </c>
    </row>
    <row r="1753" spans="1:4">
      <c r="A1753">
        <v>1447222</v>
      </c>
      <c r="B1753" t="s">
        <v>1534</v>
      </c>
      <c r="C1753" t="s">
        <v>1546</v>
      </c>
      <c r="D1753">
        <v>1130.02</v>
      </c>
    </row>
    <row r="1754" spans="1:4">
      <c r="A1754">
        <v>1447232</v>
      </c>
      <c r="B1754" t="s">
        <v>1534</v>
      </c>
      <c r="C1754" t="s">
        <v>1547</v>
      </c>
      <c r="D1754">
        <v>1130.02</v>
      </c>
    </row>
    <row r="1755" spans="1:4">
      <c r="A1755">
        <v>1447207</v>
      </c>
      <c r="B1755" t="s">
        <v>1534</v>
      </c>
      <c r="C1755" t="s">
        <v>1548</v>
      </c>
      <c r="D1755">
        <v>4922.97</v>
      </c>
    </row>
    <row r="1756" spans="1:4">
      <c r="A1756">
        <v>1446272</v>
      </c>
      <c r="B1756" t="s">
        <v>1534</v>
      </c>
      <c r="C1756" t="s">
        <v>1549</v>
      </c>
      <c r="D1756">
        <v>151.80000000000001</v>
      </c>
    </row>
    <row r="1757" spans="1:4">
      <c r="A1757">
        <v>1445769</v>
      </c>
      <c r="B1757" t="s">
        <v>1534</v>
      </c>
      <c r="C1757" t="s">
        <v>1550</v>
      </c>
      <c r="D1757">
        <v>944.45</v>
      </c>
    </row>
    <row r="1758" spans="1:4">
      <c r="A1758">
        <v>1351659</v>
      </c>
      <c r="B1758" t="s">
        <v>1534</v>
      </c>
      <c r="C1758" t="s">
        <v>1551</v>
      </c>
      <c r="D1758">
        <v>4363.57</v>
      </c>
    </row>
    <row r="1759" spans="1:4">
      <c r="A1759">
        <v>1351641</v>
      </c>
      <c r="B1759" t="s">
        <v>1534</v>
      </c>
      <c r="C1759" t="s">
        <v>1552</v>
      </c>
      <c r="D1759">
        <v>46</v>
      </c>
    </row>
    <row r="1760" spans="1:4">
      <c r="A1760">
        <v>1445762</v>
      </c>
      <c r="B1760" t="s">
        <v>1534</v>
      </c>
      <c r="C1760" t="s">
        <v>1553</v>
      </c>
      <c r="D1760">
        <v>944.45</v>
      </c>
    </row>
    <row r="1761" spans="1:4">
      <c r="A1761">
        <v>1446223</v>
      </c>
      <c r="B1761" t="s">
        <v>1534</v>
      </c>
      <c r="C1761" t="s">
        <v>1554</v>
      </c>
      <c r="D1761">
        <v>1362.06</v>
      </c>
    </row>
    <row r="1762" spans="1:4">
      <c r="A1762">
        <v>1446252</v>
      </c>
      <c r="B1762" t="s">
        <v>1534</v>
      </c>
      <c r="C1762" t="s">
        <v>1555</v>
      </c>
      <c r="D1762">
        <v>202.4</v>
      </c>
    </row>
    <row r="1763" spans="1:4">
      <c r="A1763">
        <v>1443804</v>
      </c>
      <c r="B1763" t="s">
        <v>1534</v>
      </c>
      <c r="C1763" t="s">
        <v>1556</v>
      </c>
      <c r="D1763">
        <v>255.15</v>
      </c>
    </row>
    <row r="1764" spans="1:4">
      <c r="A1764">
        <v>1351079</v>
      </c>
      <c r="B1764" t="s">
        <v>1534</v>
      </c>
      <c r="C1764" t="s">
        <v>1557</v>
      </c>
      <c r="D1764">
        <v>70.84</v>
      </c>
    </row>
    <row r="1765" spans="1:4">
      <c r="A1765">
        <v>1351634</v>
      </c>
      <c r="B1765" t="s">
        <v>1534</v>
      </c>
      <c r="C1765" t="s">
        <v>1558</v>
      </c>
      <c r="D1765">
        <v>1738.8</v>
      </c>
    </row>
    <row r="1766" spans="1:4">
      <c r="A1766">
        <v>1444025</v>
      </c>
      <c r="B1766" t="s">
        <v>1534</v>
      </c>
      <c r="C1766" t="s">
        <v>1559</v>
      </c>
      <c r="D1766">
        <v>932.49</v>
      </c>
    </row>
    <row r="1767" spans="1:4">
      <c r="A1767">
        <v>1351183</v>
      </c>
      <c r="B1767" t="s">
        <v>1534</v>
      </c>
      <c r="C1767" t="s">
        <v>1560</v>
      </c>
      <c r="D1767">
        <v>1817.16</v>
      </c>
    </row>
    <row r="1768" spans="1:4">
      <c r="A1768">
        <v>1443758</v>
      </c>
      <c r="B1768" t="s">
        <v>1534</v>
      </c>
      <c r="C1768" t="s">
        <v>1561</v>
      </c>
      <c r="D1768">
        <v>1458.51</v>
      </c>
    </row>
    <row r="1769" spans="1:4">
      <c r="A1769">
        <v>1351407</v>
      </c>
      <c r="B1769" t="s">
        <v>1534</v>
      </c>
      <c r="C1769" t="s">
        <v>1562</v>
      </c>
      <c r="D1769">
        <v>1077.3</v>
      </c>
    </row>
    <row r="1770" spans="1:4">
      <c r="A1770">
        <v>1444104</v>
      </c>
      <c r="B1770" t="s">
        <v>1534</v>
      </c>
      <c r="C1770" t="s">
        <v>1563</v>
      </c>
      <c r="D1770">
        <v>6957.81</v>
      </c>
    </row>
    <row r="1771" spans="1:4">
      <c r="A1771">
        <v>1351575</v>
      </c>
      <c r="B1771" t="s">
        <v>1534</v>
      </c>
      <c r="C1771" t="s">
        <v>1564</v>
      </c>
      <c r="D1771">
        <v>1428.21</v>
      </c>
    </row>
    <row r="1772" spans="1:4">
      <c r="A1772">
        <v>1446259</v>
      </c>
      <c r="B1772" t="s">
        <v>1534</v>
      </c>
      <c r="C1772" t="s">
        <v>1565</v>
      </c>
      <c r="D1772">
        <v>753.16</v>
      </c>
    </row>
    <row r="1773" spans="1:4">
      <c r="A1773">
        <v>1445021</v>
      </c>
      <c r="B1773" t="s">
        <v>1534</v>
      </c>
      <c r="C1773" t="s">
        <v>1566</v>
      </c>
      <c r="D1773">
        <v>2438.8200000000002</v>
      </c>
    </row>
    <row r="1774" spans="1:4">
      <c r="A1774">
        <v>1446267</v>
      </c>
      <c r="B1774" t="s">
        <v>1534</v>
      </c>
      <c r="C1774" t="s">
        <v>1567</v>
      </c>
      <c r="D1774">
        <v>30.36</v>
      </c>
    </row>
    <row r="1775" spans="1:4">
      <c r="A1775">
        <v>1444068</v>
      </c>
      <c r="B1775" t="s">
        <v>1534</v>
      </c>
      <c r="C1775" t="s">
        <v>1568</v>
      </c>
      <c r="D1775">
        <v>723.58</v>
      </c>
    </row>
    <row r="1776" spans="1:4">
      <c r="A1776">
        <v>1351477</v>
      </c>
      <c r="B1776" t="s">
        <v>1534</v>
      </c>
      <c r="C1776" t="s">
        <v>1569</v>
      </c>
      <c r="D1776">
        <v>2426.87</v>
      </c>
    </row>
    <row r="1777" spans="1:4">
      <c r="A1777">
        <v>1445794</v>
      </c>
      <c r="B1777" t="s">
        <v>1534</v>
      </c>
      <c r="C1777" t="s">
        <v>1570</v>
      </c>
      <c r="D1777">
        <v>6661.33</v>
      </c>
    </row>
    <row r="1778" spans="1:4">
      <c r="A1778">
        <v>1445796</v>
      </c>
      <c r="B1778" t="s">
        <v>1534</v>
      </c>
      <c r="C1778" t="s">
        <v>1571</v>
      </c>
      <c r="D1778">
        <v>1817.16</v>
      </c>
    </row>
    <row r="1779" spans="1:4">
      <c r="A1779">
        <v>1446237</v>
      </c>
      <c r="B1779" t="s">
        <v>1534</v>
      </c>
      <c r="C1779" t="s">
        <v>1572</v>
      </c>
      <c r="D1779">
        <v>1298.31</v>
      </c>
    </row>
    <row r="1780" spans="1:4">
      <c r="A1780">
        <v>1351610</v>
      </c>
      <c r="B1780" t="s">
        <v>1534</v>
      </c>
      <c r="C1780" t="s">
        <v>1573</v>
      </c>
      <c r="D1780">
        <v>1404.9</v>
      </c>
    </row>
    <row r="1781" spans="1:4">
      <c r="A1781">
        <v>1445785</v>
      </c>
      <c r="B1781" t="s">
        <v>1534</v>
      </c>
      <c r="C1781" t="s">
        <v>1574</v>
      </c>
      <c r="D1781">
        <v>2654.01</v>
      </c>
    </row>
    <row r="1782" spans="1:4">
      <c r="A1782">
        <v>1445788</v>
      </c>
      <c r="B1782" t="s">
        <v>1534</v>
      </c>
      <c r="C1782" t="s">
        <v>1575</v>
      </c>
      <c r="D1782">
        <v>5379.75</v>
      </c>
    </row>
    <row r="1783" spans="1:4">
      <c r="A1783">
        <v>1351176</v>
      </c>
      <c r="B1783" t="s">
        <v>1534</v>
      </c>
      <c r="C1783" t="s">
        <v>1576</v>
      </c>
      <c r="D1783">
        <v>1554.15</v>
      </c>
    </row>
    <row r="1784" spans="1:4">
      <c r="A1784">
        <v>1352226</v>
      </c>
      <c r="B1784" t="s">
        <v>1534</v>
      </c>
      <c r="C1784" t="s">
        <v>1577</v>
      </c>
      <c r="D1784">
        <v>10056.75</v>
      </c>
    </row>
    <row r="1785" spans="1:4">
      <c r="A1785">
        <v>1446278</v>
      </c>
      <c r="B1785" t="s">
        <v>1534</v>
      </c>
      <c r="C1785" t="s">
        <v>1578</v>
      </c>
      <c r="D1785">
        <v>492.1</v>
      </c>
    </row>
    <row r="1786" spans="1:4">
      <c r="A1786">
        <v>1443729</v>
      </c>
      <c r="B1786" t="s">
        <v>1534</v>
      </c>
      <c r="C1786" t="s">
        <v>1579</v>
      </c>
      <c r="D1786">
        <v>4853.7299999999996</v>
      </c>
    </row>
    <row r="1787" spans="1:4">
      <c r="A1787">
        <v>1446200</v>
      </c>
      <c r="B1787" t="s">
        <v>1534</v>
      </c>
      <c r="C1787" t="s">
        <v>1580</v>
      </c>
      <c r="D1787">
        <v>511.06</v>
      </c>
    </row>
    <row r="1788" spans="1:4">
      <c r="A1788">
        <v>1446203</v>
      </c>
      <c r="B1788" t="s">
        <v>1534</v>
      </c>
      <c r="C1788" t="s">
        <v>1581</v>
      </c>
      <c r="D1788">
        <v>717.3</v>
      </c>
    </row>
    <row r="1789" spans="1:4">
      <c r="A1789">
        <v>1351519</v>
      </c>
      <c r="B1789" t="s">
        <v>1534</v>
      </c>
      <c r="C1789" t="s">
        <v>1582</v>
      </c>
      <c r="D1789">
        <v>2110.5</v>
      </c>
    </row>
    <row r="1790" spans="1:4">
      <c r="A1790">
        <v>1443721</v>
      </c>
      <c r="B1790" t="s">
        <v>1534</v>
      </c>
      <c r="C1790" t="s">
        <v>1583</v>
      </c>
      <c r="D1790">
        <v>956.4</v>
      </c>
    </row>
    <row r="1791" spans="1:4">
      <c r="A1791">
        <v>1446202</v>
      </c>
      <c r="B1791" t="s">
        <v>1534</v>
      </c>
      <c r="C1791" t="s">
        <v>1584</v>
      </c>
      <c r="D1791">
        <v>22.26</v>
      </c>
    </row>
    <row r="1792" spans="1:4">
      <c r="A1792">
        <v>1351393</v>
      </c>
      <c r="B1792" t="s">
        <v>1534</v>
      </c>
      <c r="C1792" t="s">
        <v>1585</v>
      </c>
      <c r="D1792">
        <v>832.4</v>
      </c>
    </row>
    <row r="1793" spans="1:4">
      <c r="A1793">
        <v>1351448</v>
      </c>
      <c r="B1793" t="s">
        <v>1534</v>
      </c>
      <c r="C1793" t="s">
        <v>1585</v>
      </c>
      <c r="D1793">
        <v>829.84</v>
      </c>
    </row>
    <row r="1794" spans="1:4">
      <c r="A1794">
        <v>1445813</v>
      </c>
      <c r="B1794" t="s">
        <v>1534</v>
      </c>
      <c r="C1794" t="s">
        <v>1586</v>
      </c>
      <c r="D1794">
        <v>2630.1</v>
      </c>
    </row>
    <row r="1795" spans="1:4">
      <c r="A1795">
        <v>1444983</v>
      </c>
      <c r="B1795" t="s">
        <v>1534</v>
      </c>
      <c r="C1795" t="s">
        <v>1587</v>
      </c>
      <c r="D1795">
        <v>1020.6</v>
      </c>
    </row>
    <row r="1796" spans="1:4">
      <c r="A1796">
        <v>1351199</v>
      </c>
      <c r="B1796" t="s">
        <v>1534</v>
      </c>
      <c r="C1796" t="s">
        <v>1588</v>
      </c>
      <c r="D1796">
        <v>907.2</v>
      </c>
    </row>
    <row r="1797" spans="1:4">
      <c r="A1797">
        <v>1351276</v>
      </c>
      <c r="B1797" t="s">
        <v>1534</v>
      </c>
      <c r="C1797" t="s">
        <v>1589</v>
      </c>
      <c r="D1797">
        <v>1447.16</v>
      </c>
    </row>
    <row r="1798" spans="1:4">
      <c r="A1798">
        <v>1351433</v>
      </c>
      <c r="B1798" t="s">
        <v>1534</v>
      </c>
      <c r="C1798" t="s">
        <v>1589</v>
      </c>
      <c r="D1798">
        <v>1446.56</v>
      </c>
    </row>
    <row r="1799" spans="1:4">
      <c r="A1799">
        <v>1444008</v>
      </c>
      <c r="B1799" t="s">
        <v>1534</v>
      </c>
      <c r="C1799" t="s">
        <v>1590</v>
      </c>
      <c r="D1799">
        <v>27.83</v>
      </c>
    </row>
    <row r="1800" spans="1:4">
      <c r="A1800">
        <v>1446232</v>
      </c>
      <c r="B1800" t="s">
        <v>1534</v>
      </c>
      <c r="C1800" t="s">
        <v>1591</v>
      </c>
      <c r="D1800">
        <v>4502.25</v>
      </c>
    </row>
    <row r="1801" spans="1:4">
      <c r="A1801">
        <v>1351653</v>
      </c>
      <c r="B1801" t="s">
        <v>1534</v>
      </c>
      <c r="C1801" t="s">
        <v>1592</v>
      </c>
      <c r="D1801">
        <v>3446.1</v>
      </c>
    </row>
    <row r="1802" spans="1:4">
      <c r="A1802">
        <v>1351649</v>
      </c>
      <c r="B1802" t="s">
        <v>1534</v>
      </c>
      <c r="C1802" t="s">
        <v>1593</v>
      </c>
      <c r="D1802">
        <v>2419.1999999999998</v>
      </c>
    </row>
    <row r="1803" spans="1:4">
      <c r="A1803">
        <v>1351226</v>
      </c>
      <c r="B1803" t="s">
        <v>1534</v>
      </c>
      <c r="C1803" t="s">
        <v>1594</v>
      </c>
      <c r="D1803">
        <v>1363.95</v>
      </c>
    </row>
    <row r="1804" spans="1:4">
      <c r="A1804">
        <v>1351060</v>
      </c>
      <c r="B1804" t="s">
        <v>1534</v>
      </c>
      <c r="C1804" t="s">
        <v>1595</v>
      </c>
      <c r="D1804">
        <v>1697.61</v>
      </c>
    </row>
    <row r="1805" spans="1:4">
      <c r="A1805">
        <v>1351265</v>
      </c>
      <c r="B1805" t="s">
        <v>1534</v>
      </c>
      <c r="C1805" t="s">
        <v>1596</v>
      </c>
      <c r="D1805">
        <v>680.4</v>
      </c>
    </row>
    <row r="1806" spans="1:4">
      <c r="A1806">
        <v>1351421</v>
      </c>
      <c r="B1806" t="s">
        <v>1534</v>
      </c>
      <c r="C1806" t="s">
        <v>1596</v>
      </c>
      <c r="D1806">
        <v>680.4</v>
      </c>
    </row>
    <row r="1807" spans="1:4">
      <c r="A1807">
        <v>1443699</v>
      </c>
      <c r="B1807" t="s">
        <v>1534</v>
      </c>
      <c r="C1807" t="s">
        <v>1597</v>
      </c>
      <c r="D1807">
        <v>2053.8000000000002</v>
      </c>
    </row>
    <row r="1808" spans="1:4">
      <c r="A1808">
        <v>1446228</v>
      </c>
      <c r="B1808" t="s">
        <v>1534</v>
      </c>
      <c r="C1808" t="s">
        <v>1598</v>
      </c>
      <c r="D1808">
        <v>2089.73</v>
      </c>
    </row>
    <row r="1809" spans="1:4">
      <c r="A1809">
        <v>1446207</v>
      </c>
      <c r="B1809" t="s">
        <v>1534</v>
      </c>
      <c r="C1809" t="s">
        <v>1599</v>
      </c>
      <c r="D1809">
        <v>2089.73</v>
      </c>
    </row>
    <row r="1810" spans="1:4">
      <c r="A1810">
        <v>1446210</v>
      </c>
      <c r="B1810" t="s">
        <v>1534</v>
      </c>
      <c r="C1810" t="s">
        <v>1600</v>
      </c>
      <c r="D1810">
        <v>884.67</v>
      </c>
    </row>
    <row r="1811" spans="1:4">
      <c r="A1811">
        <v>1446213</v>
      </c>
      <c r="B1811" t="s">
        <v>1534</v>
      </c>
      <c r="C1811" t="s">
        <v>1601</v>
      </c>
      <c r="D1811">
        <v>2857.24</v>
      </c>
    </row>
    <row r="1812" spans="1:4">
      <c r="A1812">
        <v>1446216</v>
      </c>
      <c r="B1812" t="s">
        <v>1534</v>
      </c>
      <c r="C1812" t="s">
        <v>1602</v>
      </c>
      <c r="D1812">
        <v>2516.5300000000002</v>
      </c>
    </row>
    <row r="1813" spans="1:4">
      <c r="A1813">
        <v>1446218</v>
      </c>
      <c r="B1813" t="s">
        <v>1534</v>
      </c>
      <c r="C1813" t="s">
        <v>1603</v>
      </c>
      <c r="D1813">
        <v>680.06</v>
      </c>
    </row>
    <row r="1814" spans="1:4">
      <c r="A1814">
        <v>1351057</v>
      </c>
      <c r="B1814" t="s">
        <v>1534</v>
      </c>
      <c r="C1814" t="s">
        <v>1604</v>
      </c>
      <c r="D1814">
        <v>34.409999999999997</v>
      </c>
    </row>
    <row r="1815" spans="1:4">
      <c r="A1815">
        <v>1351587</v>
      </c>
      <c r="B1815" t="s">
        <v>1534</v>
      </c>
      <c r="C1815" t="s">
        <v>1605</v>
      </c>
      <c r="D1815">
        <v>6293.6</v>
      </c>
    </row>
    <row r="1816" spans="1:4">
      <c r="A1816">
        <v>1446220</v>
      </c>
      <c r="B1816" t="s">
        <v>1534</v>
      </c>
      <c r="C1816" t="s">
        <v>1606</v>
      </c>
      <c r="D1816">
        <v>4471.17</v>
      </c>
    </row>
    <row r="1817" spans="1:4">
      <c r="A1817">
        <v>1446250</v>
      </c>
      <c r="B1817" t="s">
        <v>1534</v>
      </c>
      <c r="C1817" t="s">
        <v>1607</v>
      </c>
      <c r="D1817">
        <v>121.04</v>
      </c>
    </row>
    <row r="1818" spans="1:4">
      <c r="A1818">
        <v>1351498</v>
      </c>
      <c r="B1818" t="s">
        <v>1534</v>
      </c>
      <c r="C1818" t="s">
        <v>1608</v>
      </c>
      <c r="D1818">
        <v>2264.44</v>
      </c>
    </row>
    <row r="1819" spans="1:4">
      <c r="A1819">
        <v>1444089</v>
      </c>
      <c r="B1819" t="s">
        <v>1534</v>
      </c>
      <c r="C1819" t="s">
        <v>1609</v>
      </c>
      <c r="D1819">
        <v>16.7</v>
      </c>
    </row>
    <row r="1820" spans="1:4">
      <c r="A1820">
        <v>1351104</v>
      </c>
      <c r="B1820" t="s">
        <v>1534</v>
      </c>
      <c r="C1820" t="s">
        <v>1610</v>
      </c>
      <c r="D1820">
        <v>7619.5</v>
      </c>
    </row>
    <row r="1821" spans="1:4">
      <c r="A1821">
        <v>1443745</v>
      </c>
      <c r="B1821" t="s">
        <v>1534</v>
      </c>
      <c r="C1821" t="s">
        <v>1611</v>
      </c>
      <c r="D1821">
        <v>69.3</v>
      </c>
    </row>
    <row r="1822" spans="1:4">
      <c r="A1822">
        <v>1446241</v>
      </c>
      <c r="B1822" t="s">
        <v>1534</v>
      </c>
      <c r="C1822" t="s">
        <v>1612</v>
      </c>
      <c r="D1822">
        <v>1584.84</v>
      </c>
    </row>
    <row r="1823" spans="1:4">
      <c r="A1823">
        <v>1446253</v>
      </c>
      <c r="B1823" t="s">
        <v>1534</v>
      </c>
      <c r="C1823" t="s">
        <v>1613</v>
      </c>
      <c r="D1823">
        <v>1501.55</v>
      </c>
    </row>
    <row r="1824" spans="1:4">
      <c r="A1824">
        <v>1445601</v>
      </c>
      <c r="B1824" t="s">
        <v>1534</v>
      </c>
      <c r="C1824" t="s">
        <v>1614</v>
      </c>
      <c r="D1824">
        <v>581.01</v>
      </c>
    </row>
    <row r="1825" spans="1:4">
      <c r="A1825">
        <v>1446205</v>
      </c>
      <c r="B1825" t="s">
        <v>1534</v>
      </c>
      <c r="C1825" t="s">
        <v>1615</v>
      </c>
      <c r="D1825">
        <v>698.17</v>
      </c>
    </row>
    <row r="1826" spans="1:4">
      <c r="A1826">
        <v>1445625</v>
      </c>
      <c r="B1826" t="s">
        <v>1534</v>
      </c>
      <c r="C1826" t="s">
        <v>1616</v>
      </c>
      <c r="D1826">
        <v>573.84</v>
      </c>
    </row>
    <row r="1827" spans="1:4">
      <c r="A1827">
        <v>1445771</v>
      </c>
      <c r="B1827" t="s">
        <v>1534</v>
      </c>
      <c r="C1827" t="s">
        <v>1617</v>
      </c>
      <c r="D1827">
        <v>406.47</v>
      </c>
    </row>
    <row r="1828" spans="1:4">
      <c r="A1828">
        <v>1445635</v>
      </c>
      <c r="B1828" t="s">
        <v>1534</v>
      </c>
      <c r="C1828" t="s">
        <v>1618</v>
      </c>
      <c r="D1828">
        <v>2725.74</v>
      </c>
    </row>
    <row r="1829" spans="1:4">
      <c r="A1829">
        <v>1445648</v>
      </c>
      <c r="B1829" t="s">
        <v>1534</v>
      </c>
      <c r="C1829" t="s">
        <v>1619</v>
      </c>
      <c r="D1829">
        <v>2716.18</v>
      </c>
    </row>
    <row r="1830" spans="1:4">
      <c r="A1830">
        <v>1443793</v>
      </c>
      <c r="B1830" t="s">
        <v>1534</v>
      </c>
      <c r="C1830" t="s">
        <v>1620</v>
      </c>
      <c r="D1830">
        <v>1530.24</v>
      </c>
    </row>
    <row r="1831" spans="1:4">
      <c r="A1831">
        <v>1445828</v>
      </c>
      <c r="B1831" t="s">
        <v>1534</v>
      </c>
      <c r="C1831" t="s">
        <v>1621</v>
      </c>
      <c r="D1831">
        <v>2374.2600000000002</v>
      </c>
    </row>
    <row r="1832" spans="1:4">
      <c r="A1832">
        <v>1445821</v>
      </c>
      <c r="B1832" t="s">
        <v>1534</v>
      </c>
      <c r="C1832" t="s">
        <v>1622</v>
      </c>
      <c r="D1832">
        <v>253</v>
      </c>
    </row>
    <row r="1833" spans="1:4">
      <c r="A1833">
        <v>1445803</v>
      </c>
      <c r="B1833" t="s">
        <v>1534</v>
      </c>
      <c r="C1833" t="s">
        <v>1623</v>
      </c>
      <c r="D1833">
        <v>40.479999999999997</v>
      </c>
    </row>
    <row r="1834" spans="1:4">
      <c r="A1834">
        <v>1351620</v>
      </c>
      <c r="B1834" t="s">
        <v>1534</v>
      </c>
      <c r="C1834" t="s">
        <v>1624</v>
      </c>
      <c r="D1834">
        <v>1362.87</v>
      </c>
    </row>
    <row r="1835" spans="1:4">
      <c r="A1835">
        <v>1446238</v>
      </c>
      <c r="B1835" t="s">
        <v>1534</v>
      </c>
      <c r="C1835" t="s">
        <v>1625</v>
      </c>
      <c r="D1835">
        <v>151.80000000000001</v>
      </c>
    </row>
    <row r="1836" spans="1:4">
      <c r="A1836">
        <v>1443781</v>
      </c>
      <c r="B1836" t="s">
        <v>1534</v>
      </c>
      <c r="C1836" t="s">
        <v>1626</v>
      </c>
      <c r="D1836">
        <v>2319.27</v>
      </c>
    </row>
    <row r="1837" spans="1:4">
      <c r="A1837">
        <v>1351534</v>
      </c>
      <c r="B1837" t="s">
        <v>1534</v>
      </c>
      <c r="C1837" t="s">
        <v>1627</v>
      </c>
      <c r="D1837">
        <v>2268</v>
      </c>
    </row>
    <row r="1838" spans="1:4">
      <c r="A1838">
        <v>1443740</v>
      </c>
      <c r="B1838" t="s">
        <v>1534</v>
      </c>
      <c r="C1838" t="s">
        <v>1628</v>
      </c>
      <c r="D1838">
        <v>6360.06</v>
      </c>
    </row>
    <row r="1839" spans="1:4">
      <c r="A1839">
        <v>1351137</v>
      </c>
      <c r="B1839" t="s">
        <v>1534</v>
      </c>
      <c r="C1839" t="s">
        <v>1629</v>
      </c>
      <c r="D1839">
        <v>34491.410000000003</v>
      </c>
    </row>
    <row r="1840" spans="1:4">
      <c r="A1840">
        <v>1351069</v>
      </c>
      <c r="B1840" t="s">
        <v>1534</v>
      </c>
      <c r="C1840" t="s">
        <v>1630</v>
      </c>
      <c r="D1840">
        <v>494.54</v>
      </c>
    </row>
    <row r="1841" spans="1:4">
      <c r="A1841">
        <v>1351683</v>
      </c>
      <c r="B1841" t="s">
        <v>1534</v>
      </c>
      <c r="C1841" t="s">
        <v>1631</v>
      </c>
      <c r="D1841">
        <v>907.2</v>
      </c>
    </row>
    <row r="1842" spans="1:4">
      <c r="A1842">
        <v>1447175</v>
      </c>
      <c r="B1842" t="s">
        <v>1534</v>
      </c>
      <c r="C1842" t="s">
        <v>1632</v>
      </c>
      <c r="D1842">
        <v>1161.8399999999999</v>
      </c>
    </row>
    <row r="1843" spans="1:4">
      <c r="A1843">
        <v>1447159</v>
      </c>
      <c r="B1843" t="s">
        <v>1534</v>
      </c>
      <c r="C1843" t="s">
        <v>1633</v>
      </c>
      <c r="D1843">
        <v>1947.99</v>
      </c>
    </row>
    <row r="1844" spans="1:4">
      <c r="A1844">
        <v>1351466</v>
      </c>
      <c r="B1844" t="s">
        <v>1534</v>
      </c>
      <c r="C1844" t="s">
        <v>1562</v>
      </c>
      <c r="D1844">
        <v>1077.3</v>
      </c>
    </row>
    <row r="1845" spans="1:4">
      <c r="A1845">
        <v>1284996</v>
      </c>
      <c r="B1845" t="s">
        <v>1534</v>
      </c>
      <c r="C1845" t="s">
        <v>1634</v>
      </c>
      <c r="D1845">
        <v>28541.83</v>
      </c>
    </row>
    <row r="1846" spans="1:4">
      <c r="A1846">
        <v>1447277</v>
      </c>
      <c r="B1846" t="s">
        <v>1534</v>
      </c>
      <c r="C1846" t="s">
        <v>1635</v>
      </c>
      <c r="D1846">
        <v>5064.7700000000004</v>
      </c>
    </row>
    <row r="1847" spans="1:4">
      <c r="A1847">
        <v>1447288</v>
      </c>
      <c r="B1847" t="s">
        <v>1534</v>
      </c>
      <c r="C1847" t="s">
        <v>1636</v>
      </c>
      <c r="D1847">
        <v>2938.05</v>
      </c>
    </row>
    <row r="1848" spans="1:4">
      <c r="A1848">
        <v>1351117</v>
      </c>
      <c r="B1848" t="s">
        <v>1534</v>
      </c>
      <c r="C1848" t="s">
        <v>1637</v>
      </c>
      <c r="D1848">
        <v>2056.2600000000002</v>
      </c>
    </row>
    <row r="1849" spans="1:4">
      <c r="A1849">
        <v>1351098</v>
      </c>
      <c r="B1849" t="s">
        <v>1534</v>
      </c>
      <c r="C1849" t="s">
        <v>1638</v>
      </c>
      <c r="D1849">
        <v>1255.28</v>
      </c>
    </row>
    <row r="1850" spans="1:4">
      <c r="A1850">
        <v>1351155</v>
      </c>
      <c r="B1850" t="s">
        <v>1534</v>
      </c>
      <c r="C1850" t="s">
        <v>1639</v>
      </c>
      <c r="D1850">
        <v>3586.5</v>
      </c>
    </row>
    <row r="1851" spans="1:4">
      <c r="A1851">
        <v>1352569</v>
      </c>
      <c r="B1851" t="s">
        <v>1534</v>
      </c>
      <c r="C1851" t="s">
        <v>1640</v>
      </c>
      <c r="D1851">
        <v>10246.5</v>
      </c>
    </row>
    <row r="1852" spans="1:4">
      <c r="A1852">
        <v>1445078</v>
      </c>
      <c r="B1852" t="s">
        <v>1641</v>
      </c>
      <c r="C1852" t="s">
        <v>1642</v>
      </c>
      <c r="D1852">
        <v>1673.7</v>
      </c>
    </row>
    <row r="1853" spans="1:4">
      <c r="A1853">
        <v>1445103</v>
      </c>
      <c r="B1853" t="s">
        <v>1641</v>
      </c>
      <c r="C1853" t="s">
        <v>1644</v>
      </c>
      <c r="D1853">
        <v>1258.8</v>
      </c>
    </row>
    <row r="1854" spans="1:4">
      <c r="A1854">
        <v>1447635</v>
      </c>
      <c r="B1854" t="s">
        <v>1641</v>
      </c>
      <c r="C1854" t="s">
        <v>1645</v>
      </c>
      <c r="D1854">
        <v>308895.18</v>
      </c>
    </row>
    <row r="1855" spans="1:4">
      <c r="A1855">
        <v>1447655</v>
      </c>
      <c r="B1855" t="s">
        <v>1641</v>
      </c>
      <c r="C1855" t="s">
        <v>1646</v>
      </c>
      <c r="D1855">
        <v>27690.9</v>
      </c>
    </row>
    <row r="1856" spans="1:4">
      <c r="A1856">
        <v>1445888</v>
      </c>
      <c r="B1856" t="s">
        <v>1641</v>
      </c>
      <c r="C1856" t="s">
        <v>1647</v>
      </c>
      <c r="D1856">
        <v>149200.29999999999</v>
      </c>
    </row>
    <row r="1857" spans="1:4">
      <c r="A1857">
        <v>1444445</v>
      </c>
      <c r="B1857" t="s">
        <v>1641</v>
      </c>
      <c r="C1857" t="s">
        <v>1648</v>
      </c>
      <c r="D1857">
        <v>11582.4</v>
      </c>
    </row>
    <row r="1858" spans="1:4">
      <c r="A1858">
        <v>1447648</v>
      </c>
      <c r="B1858" t="s">
        <v>1641</v>
      </c>
      <c r="C1858" t="s">
        <v>1649</v>
      </c>
      <c r="D1858">
        <v>227822.84</v>
      </c>
    </row>
    <row r="1859" spans="1:4">
      <c r="A1859">
        <v>1446593</v>
      </c>
      <c r="B1859" t="s">
        <v>1641</v>
      </c>
      <c r="C1859" t="s">
        <v>1650</v>
      </c>
      <c r="D1859">
        <v>2391</v>
      </c>
    </row>
    <row r="1860" spans="1:4">
      <c r="A1860">
        <v>1446537</v>
      </c>
      <c r="B1860" t="s">
        <v>1641</v>
      </c>
      <c r="C1860" t="s">
        <v>1651</v>
      </c>
      <c r="D1860">
        <v>12136.1</v>
      </c>
    </row>
    <row r="1861" spans="1:4">
      <c r="A1861">
        <v>1445638</v>
      </c>
      <c r="B1861" t="s">
        <v>1641</v>
      </c>
      <c r="C1861" t="s">
        <v>1652</v>
      </c>
      <c r="D1861">
        <v>59591.7</v>
      </c>
    </row>
    <row r="1862" spans="1:4">
      <c r="A1862">
        <v>1285099</v>
      </c>
      <c r="B1862" t="s">
        <v>1641</v>
      </c>
      <c r="C1862" t="s">
        <v>1653</v>
      </c>
      <c r="D1862">
        <v>721592.14</v>
      </c>
    </row>
    <row r="1863" spans="1:4">
      <c r="A1863">
        <v>1285057</v>
      </c>
      <c r="B1863" t="s">
        <v>1641</v>
      </c>
      <c r="C1863" t="s">
        <v>1654</v>
      </c>
      <c r="D1863">
        <v>83961.52</v>
      </c>
    </row>
    <row r="1864" spans="1:4">
      <c r="A1864">
        <v>1285092</v>
      </c>
      <c r="B1864" t="s">
        <v>1641</v>
      </c>
      <c r="C1864" t="s">
        <v>1655</v>
      </c>
      <c r="D1864">
        <v>691.77</v>
      </c>
    </row>
    <row r="1865" spans="1:4">
      <c r="A1865">
        <v>1446456</v>
      </c>
      <c r="B1865" t="s">
        <v>1641</v>
      </c>
      <c r="C1865" t="s">
        <v>1656</v>
      </c>
      <c r="D1865">
        <v>12288.1</v>
      </c>
    </row>
    <row r="1866" spans="1:4">
      <c r="A1866">
        <v>1444994</v>
      </c>
      <c r="B1866" t="s">
        <v>1641</v>
      </c>
      <c r="C1866" t="s">
        <v>1657</v>
      </c>
      <c r="D1866">
        <v>36670.9</v>
      </c>
    </row>
    <row r="1867" spans="1:4">
      <c r="A1867">
        <v>1447587</v>
      </c>
      <c r="B1867" t="s">
        <v>1641</v>
      </c>
      <c r="C1867" t="s">
        <v>1658</v>
      </c>
      <c r="D1867">
        <v>1287402.3500000001</v>
      </c>
    </row>
    <row r="1868" spans="1:4">
      <c r="A1868">
        <v>1446878</v>
      </c>
      <c r="B1868" t="s">
        <v>1641</v>
      </c>
      <c r="C1868" t="s">
        <v>1659</v>
      </c>
      <c r="D1868">
        <v>643577.85</v>
      </c>
    </row>
    <row r="1869" spans="1:4">
      <c r="A1869">
        <v>1446693</v>
      </c>
      <c r="B1869" t="s">
        <v>1641</v>
      </c>
      <c r="C1869" t="s">
        <v>1660</v>
      </c>
      <c r="D1869">
        <v>24791.3</v>
      </c>
    </row>
    <row r="1870" spans="1:4">
      <c r="A1870">
        <v>1447092</v>
      </c>
      <c r="B1870" t="s">
        <v>1641</v>
      </c>
      <c r="C1870" t="s">
        <v>1661</v>
      </c>
      <c r="D1870">
        <v>85717.3</v>
      </c>
    </row>
    <row r="1871" spans="1:4">
      <c r="A1871">
        <v>1284965</v>
      </c>
      <c r="B1871" t="s">
        <v>1641</v>
      </c>
      <c r="C1871" t="s">
        <v>1662</v>
      </c>
      <c r="D1871">
        <v>3856060.56</v>
      </c>
    </row>
    <row r="1872" spans="1:4">
      <c r="A1872">
        <v>1352118</v>
      </c>
      <c r="B1872" t="s">
        <v>1641</v>
      </c>
      <c r="C1872" t="s">
        <v>1663</v>
      </c>
      <c r="D1872">
        <v>27637.41</v>
      </c>
    </row>
    <row r="1873" spans="1:4">
      <c r="A1873">
        <v>1352185</v>
      </c>
      <c r="B1873" t="s">
        <v>1641</v>
      </c>
      <c r="C1873" t="s">
        <v>1664</v>
      </c>
      <c r="D1873">
        <v>135547.39000000001</v>
      </c>
    </row>
    <row r="1874" spans="1:4">
      <c r="A1874">
        <v>1352294</v>
      </c>
      <c r="B1874" t="s">
        <v>1641</v>
      </c>
      <c r="C1874" t="s">
        <v>1665</v>
      </c>
      <c r="D1874">
        <v>286326.56</v>
      </c>
    </row>
    <row r="1875" spans="1:4">
      <c r="A1875">
        <v>1445586</v>
      </c>
      <c r="B1875" t="s">
        <v>1641</v>
      </c>
      <c r="C1875" t="s">
        <v>1666</v>
      </c>
      <c r="D1875">
        <v>10881.5</v>
      </c>
    </row>
    <row r="1876" spans="1:4">
      <c r="A1876">
        <v>1351877</v>
      </c>
      <c r="B1876" t="s">
        <v>1641</v>
      </c>
      <c r="C1876" t="s">
        <v>1667</v>
      </c>
      <c r="D1876">
        <v>17582.34</v>
      </c>
    </row>
    <row r="1877" spans="1:4">
      <c r="A1877">
        <v>1351843</v>
      </c>
      <c r="B1877" t="s">
        <v>1641</v>
      </c>
      <c r="C1877" t="s">
        <v>1668</v>
      </c>
      <c r="D1877">
        <v>15569.6</v>
      </c>
    </row>
    <row r="1878" spans="1:4">
      <c r="A1878">
        <v>1285111</v>
      </c>
      <c r="B1878" t="s">
        <v>1641</v>
      </c>
      <c r="C1878" t="s">
        <v>1669</v>
      </c>
      <c r="D1878">
        <v>334824.05</v>
      </c>
    </row>
    <row r="1879" spans="1:4">
      <c r="A1879">
        <v>1351774</v>
      </c>
      <c r="B1879" t="s">
        <v>1641</v>
      </c>
      <c r="C1879" t="s">
        <v>1670</v>
      </c>
      <c r="D1879">
        <v>202594.28</v>
      </c>
    </row>
    <row r="1880" spans="1:4">
      <c r="A1880">
        <v>1447547</v>
      </c>
      <c r="B1880" t="s">
        <v>1641</v>
      </c>
      <c r="C1880" t="s">
        <v>1671</v>
      </c>
      <c r="D1880">
        <v>47401.9</v>
      </c>
    </row>
    <row r="1881" spans="1:4">
      <c r="A1881">
        <v>1277383</v>
      </c>
      <c r="B1881" t="s">
        <v>1641</v>
      </c>
      <c r="C1881" t="s">
        <v>1672</v>
      </c>
      <c r="D1881">
        <v>15292.31</v>
      </c>
    </row>
    <row r="1882" spans="1:4">
      <c r="A1882">
        <v>1285041</v>
      </c>
      <c r="B1882" t="s">
        <v>1641</v>
      </c>
      <c r="C1882" t="s">
        <v>1673</v>
      </c>
      <c r="D1882">
        <v>98812.65</v>
      </c>
    </row>
    <row r="1883" spans="1:4">
      <c r="A1883">
        <v>1284778</v>
      </c>
      <c r="B1883" t="s">
        <v>1641</v>
      </c>
      <c r="C1883" t="s">
        <v>1674</v>
      </c>
      <c r="D1883">
        <v>2417830</v>
      </c>
    </row>
    <row r="1884" spans="1:4">
      <c r="A1884">
        <v>1444471</v>
      </c>
      <c r="B1884" t="s">
        <v>1641</v>
      </c>
      <c r="C1884" t="s">
        <v>1675</v>
      </c>
      <c r="D1884">
        <v>131261.48000000001</v>
      </c>
    </row>
    <row r="1885" spans="1:4">
      <c r="A1885">
        <v>1444562</v>
      </c>
      <c r="B1885" t="s">
        <v>1641</v>
      </c>
      <c r="C1885" t="s">
        <v>1676</v>
      </c>
      <c r="D1885">
        <v>12040.1</v>
      </c>
    </row>
    <row r="1886" spans="1:4">
      <c r="A1886">
        <v>1252805</v>
      </c>
      <c r="B1886" t="s">
        <v>1641</v>
      </c>
      <c r="C1886" t="s">
        <v>1677</v>
      </c>
      <c r="D1886">
        <v>1075977</v>
      </c>
    </row>
    <row r="1887" spans="1:4">
      <c r="A1887">
        <v>1445686</v>
      </c>
      <c r="B1887" t="s">
        <v>1641</v>
      </c>
      <c r="C1887" t="s">
        <v>1678</v>
      </c>
      <c r="D1887">
        <v>6564</v>
      </c>
    </row>
    <row r="1888" spans="1:4">
      <c r="A1888">
        <v>1445724</v>
      </c>
      <c r="B1888" t="s">
        <v>1641</v>
      </c>
      <c r="C1888" t="s">
        <v>1679</v>
      </c>
      <c r="D1888">
        <v>19035.599999999999</v>
      </c>
    </row>
    <row r="1889" spans="1:4">
      <c r="A1889">
        <v>1445711</v>
      </c>
      <c r="B1889" t="s">
        <v>1641</v>
      </c>
      <c r="C1889" t="s">
        <v>1680</v>
      </c>
      <c r="D1889">
        <v>11512.8</v>
      </c>
    </row>
    <row r="1890" spans="1:4">
      <c r="A1890">
        <v>1445739</v>
      </c>
      <c r="B1890" t="s">
        <v>1641</v>
      </c>
      <c r="C1890" t="s">
        <v>1681</v>
      </c>
      <c r="D1890">
        <v>6892.2</v>
      </c>
    </row>
    <row r="1891" spans="1:4">
      <c r="A1891">
        <v>1445748</v>
      </c>
      <c r="B1891" t="s">
        <v>1641</v>
      </c>
      <c r="C1891" t="s">
        <v>1682</v>
      </c>
      <c r="D1891">
        <v>22974</v>
      </c>
    </row>
    <row r="1892" spans="1:4">
      <c r="A1892">
        <v>1445764</v>
      </c>
      <c r="B1892" t="s">
        <v>1641</v>
      </c>
      <c r="C1892" t="s">
        <v>1683</v>
      </c>
      <c r="D1892">
        <v>49230</v>
      </c>
    </row>
    <row r="1893" spans="1:4">
      <c r="A1893">
        <v>1445530</v>
      </c>
      <c r="B1893" t="s">
        <v>1641</v>
      </c>
      <c r="C1893" t="s">
        <v>1684</v>
      </c>
      <c r="D1893">
        <v>29581.4</v>
      </c>
    </row>
    <row r="1894" spans="1:4">
      <c r="A1894">
        <v>1249450</v>
      </c>
      <c r="B1894" t="s">
        <v>1685</v>
      </c>
      <c r="C1894" t="s">
        <v>1686</v>
      </c>
      <c r="D1894">
        <v>3396</v>
      </c>
    </row>
    <row r="1895" spans="1:4">
      <c r="A1895">
        <v>1249522</v>
      </c>
      <c r="B1895" t="s">
        <v>1685</v>
      </c>
      <c r="C1895" t="s">
        <v>1688</v>
      </c>
      <c r="D1895">
        <v>60562</v>
      </c>
    </row>
    <row r="1896" spans="1:4">
      <c r="A1896">
        <v>1250498</v>
      </c>
      <c r="B1896" t="s">
        <v>1685</v>
      </c>
      <c r="C1896" t="s">
        <v>1689</v>
      </c>
      <c r="D1896">
        <v>68313.600000000006</v>
      </c>
    </row>
    <row r="1897" spans="1:4">
      <c r="A1897">
        <v>1446816</v>
      </c>
      <c r="B1897" t="s">
        <v>1690</v>
      </c>
      <c r="C1897" t="s">
        <v>1691</v>
      </c>
      <c r="D1897">
        <v>1515.87</v>
      </c>
    </row>
    <row r="1898" spans="1:4">
      <c r="A1898">
        <v>1445787</v>
      </c>
      <c r="B1898" t="s">
        <v>1690</v>
      </c>
      <c r="C1898" t="s">
        <v>1692</v>
      </c>
      <c r="D1898">
        <v>518.1</v>
      </c>
    </row>
    <row r="1899" spans="1:4">
      <c r="A1899">
        <v>1447249</v>
      </c>
      <c r="B1899" t="s">
        <v>1690</v>
      </c>
      <c r="C1899" t="s">
        <v>1693</v>
      </c>
      <c r="D1899">
        <v>56.68</v>
      </c>
    </row>
    <row r="1900" spans="1:4">
      <c r="A1900">
        <v>1447258</v>
      </c>
      <c r="B1900" t="s">
        <v>1690</v>
      </c>
      <c r="C1900" t="s">
        <v>1693</v>
      </c>
      <c r="D1900">
        <v>2861.5</v>
      </c>
    </row>
    <row r="1901" spans="1:4">
      <c r="A1901">
        <v>1244632</v>
      </c>
      <c r="B1901" t="s">
        <v>1690</v>
      </c>
      <c r="C1901" t="s">
        <v>1694</v>
      </c>
      <c r="D1901">
        <v>729.07</v>
      </c>
    </row>
    <row r="1902" spans="1:4">
      <c r="A1902">
        <v>1447114</v>
      </c>
      <c r="B1902" t="s">
        <v>1690</v>
      </c>
      <c r="C1902" t="s">
        <v>1695</v>
      </c>
      <c r="D1902">
        <v>1548.1</v>
      </c>
    </row>
    <row r="1903" spans="1:4">
      <c r="A1903">
        <v>1244518</v>
      </c>
      <c r="B1903" t="s">
        <v>1690</v>
      </c>
      <c r="C1903" t="s">
        <v>1696</v>
      </c>
      <c r="D1903">
        <v>177.26</v>
      </c>
    </row>
    <row r="1904" spans="1:4">
      <c r="A1904">
        <v>1447171</v>
      </c>
      <c r="B1904" t="s">
        <v>1690</v>
      </c>
      <c r="C1904" t="s">
        <v>1697</v>
      </c>
      <c r="D1904">
        <v>26309</v>
      </c>
    </row>
    <row r="1905" spans="1:4">
      <c r="A1905">
        <v>1445745</v>
      </c>
      <c r="B1905" t="s">
        <v>1690</v>
      </c>
      <c r="C1905" t="s">
        <v>1698</v>
      </c>
      <c r="D1905">
        <v>23167.05</v>
      </c>
    </row>
    <row r="1906" spans="1:4">
      <c r="A1906">
        <v>1447033</v>
      </c>
      <c r="B1906" t="s">
        <v>1690</v>
      </c>
      <c r="C1906" t="s">
        <v>1699</v>
      </c>
      <c r="D1906">
        <v>16007.5</v>
      </c>
    </row>
    <row r="1907" spans="1:4">
      <c r="A1907">
        <v>1447074</v>
      </c>
      <c r="B1907" t="s">
        <v>1690</v>
      </c>
      <c r="C1907" t="s">
        <v>1699</v>
      </c>
      <c r="D1907">
        <v>4843.3999999999996</v>
      </c>
    </row>
    <row r="1908" spans="1:4">
      <c r="A1908">
        <v>1244591</v>
      </c>
      <c r="B1908" t="s">
        <v>1690</v>
      </c>
      <c r="C1908" t="s">
        <v>1700</v>
      </c>
      <c r="D1908">
        <v>13059.6</v>
      </c>
    </row>
    <row r="1909" spans="1:4">
      <c r="A1909">
        <v>1445512</v>
      </c>
      <c r="B1909" t="s">
        <v>1690</v>
      </c>
      <c r="C1909" t="s">
        <v>1700</v>
      </c>
      <c r="D1909">
        <v>343.04</v>
      </c>
    </row>
    <row r="1910" spans="1:4">
      <c r="A1910">
        <v>1445666</v>
      </c>
      <c r="B1910" t="s">
        <v>1690</v>
      </c>
      <c r="C1910" t="s">
        <v>1701</v>
      </c>
      <c r="D1910">
        <v>191.38</v>
      </c>
    </row>
    <row r="1911" spans="1:4">
      <c r="A1911">
        <v>1445704</v>
      </c>
      <c r="B1911" t="s">
        <v>1690</v>
      </c>
      <c r="C1911" t="s">
        <v>1701</v>
      </c>
      <c r="D1911">
        <v>311.19</v>
      </c>
    </row>
    <row r="1912" spans="1:4">
      <c r="A1912">
        <v>1244557</v>
      </c>
      <c r="B1912" t="s">
        <v>1690</v>
      </c>
      <c r="C1912" t="s">
        <v>1702</v>
      </c>
      <c r="D1912">
        <v>8205.66</v>
      </c>
    </row>
    <row r="1913" spans="1:4">
      <c r="A1913">
        <v>1445754</v>
      </c>
      <c r="B1913" t="s">
        <v>1690</v>
      </c>
      <c r="C1913" t="s">
        <v>1702</v>
      </c>
      <c r="D1913">
        <v>12650.52</v>
      </c>
    </row>
    <row r="1914" spans="1:4">
      <c r="A1914">
        <v>1445774</v>
      </c>
      <c r="B1914" t="s">
        <v>1690</v>
      </c>
      <c r="C1914" t="s">
        <v>1703</v>
      </c>
      <c r="D1914">
        <v>3920.29</v>
      </c>
    </row>
    <row r="1915" spans="1:4">
      <c r="A1915">
        <v>1445809</v>
      </c>
      <c r="B1915" t="s">
        <v>1690</v>
      </c>
      <c r="C1915" t="s">
        <v>1704</v>
      </c>
      <c r="D1915">
        <v>761.09</v>
      </c>
    </row>
    <row r="1916" spans="1:4">
      <c r="A1916">
        <v>1445829</v>
      </c>
      <c r="B1916" t="s">
        <v>1690</v>
      </c>
      <c r="C1916" t="s">
        <v>1705</v>
      </c>
      <c r="D1916">
        <v>1765.46</v>
      </c>
    </row>
    <row r="1917" spans="1:4">
      <c r="A1917">
        <v>1448017</v>
      </c>
      <c r="B1917" t="s">
        <v>1706</v>
      </c>
      <c r="C1917" t="s">
        <v>1707</v>
      </c>
      <c r="D1917">
        <v>111226.69</v>
      </c>
    </row>
    <row r="1918" spans="1:4">
      <c r="A1918">
        <v>1447985</v>
      </c>
      <c r="B1918" t="s">
        <v>1706</v>
      </c>
      <c r="C1918" t="s">
        <v>1708</v>
      </c>
      <c r="D1918">
        <v>58317</v>
      </c>
    </row>
    <row r="1919" spans="1:4">
      <c r="A1919">
        <v>1238467</v>
      </c>
      <c r="B1919" t="s">
        <v>1706</v>
      </c>
      <c r="C1919" t="s">
        <v>1709</v>
      </c>
      <c r="D1919">
        <v>560167.17000000004</v>
      </c>
    </row>
    <row r="1920" spans="1:4">
      <c r="A1920">
        <v>1236592</v>
      </c>
      <c r="B1920" t="s">
        <v>1706</v>
      </c>
      <c r="C1920" t="s">
        <v>1711</v>
      </c>
      <c r="D1920">
        <v>31278.78</v>
      </c>
    </row>
    <row r="1921" spans="1:4">
      <c r="A1921">
        <v>1238801</v>
      </c>
      <c r="B1921" t="s">
        <v>1706</v>
      </c>
      <c r="C1921" t="s">
        <v>1712</v>
      </c>
      <c r="D1921">
        <v>334025.7</v>
      </c>
    </row>
    <row r="1922" spans="1:4">
      <c r="A1922">
        <v>1237866</v>
      </c>
      <c r="B1922" t="s">
        <v>1706</v>
      </c>
      <c r="C1922" t="s">
        <v>1713</v>
      </c>
      <c r="D1922">
        <v>23858.93</v>
      </c>
    </row>
    <row r="1923" spans="1:4">
      <c r="A1923">
        <v>1236058</v>
      </c>
      <c r="B1923" t="s">
        <v>1706</v>
      </c>
      <c r="C1923" t="s">
        <v>1714</v>
      </c>
      <c r="D1923">
        <v>20773.91</v>
      </c>
    </row>
    <row r="1924" spans="1:4">
      <c r="A1924">
        <v>1227991</v>
      </c>
      <c r="B1924" t="s">
        <v>1706</v>
      </c>
      <c r="C1924" t="s">
        <v>1715</v>
      </c>
      <c r="D1924">
        <v>148029.41</v>
      </c>
    </row>
    <row r="1925" spans="1:4">
      <c r="A1925">
        <v>1228094</v>
      </c>
      <c r="B1925" t="s">
        <v>1706</v>
      </c>
      <c r="C1925" t="s">
        <v>1716</v>
      </c>
      <c r="D1925">
        <v>4787.28</v>
      </c>
    </row>
    <row r="1926" spans="1:4">
      <c r="A1926">
        <v>1232353</v>
      </c>
      <c r="B1926" t="s">
        <v>1706</v>
      </c>
      <c r="C1926" t="s">
        <v>1717</v>
      </c>
      <c r="D1926">
        <v>11513.65</v>
      </c>
    </row>
    <row r="1927" spans="1:4">
      <c r="A1927">
        <v>1232383</v>
      </c>
      <c r="B1927" t="s">
        <v>1706</v>
      </c>
      <c r="C1927" t="s">
        <v>1718</v>
      </c>
      <c r="D1927">
        <v>13642.62</v>
      </c>
    </row>
    <row r="1928" spans="1:4">
      <c r="A1928">
        <v>1238418</v>
      </c>
      <c r="B1928" t="s">
        <v>1706</v>
      </c>
      <c r="C1928" t="s">
        <v>1719</v>
      </c>
      <c r="D1928">
        <v>9367.8700000000008</v>
      </c>
    </row>
    <row r="1929" spans="1:4">
      <c r="A1929">
        <v>1239231</v>
      </c>
      <c r="B1929" t="s">
        <v>1706</v>
      </c>
      <c r="C1929" t="s">
        <v>1720</v>
      </c>
      <c r="D1929">
        <v>96005.22</v>
      </c>
    </row>
    <row r="1930" spans="1:4">
      <c r="A1930">
        <v>1238530</v>
      </c>
      <c r="B1930" t="s">
        <v>1706</v>
      </c>
      <c r="C1930" t="s">
        <v>1721</v>
      </c>
      <c r="D1930">
        <v>27938.45</v>
      </c>
    </row>
    <row r="1931" spans="1:4">
      <c r="A1931">
        <v>1238546</v>
      </c>
      <c r="B1931" t="s">
        <v>1706</v>
      </c>
      <c r="C1931" t="s">
        <v>1722</v>
      </c>
      <c r="D1931">
        <v>4415.0200000000004</v>
      </c>
    </row>
    <row r="1932" spans="1:4">
      <c r="A1932">
        <v>1230637</v>
      </c>
      <c r="B1932" t="s">
        <v>1706</v>
      </c>
      <c r="C1932" t="s">
        <v>1723</v>
      </c>
      <c r="D1932">
        <v>146657.82999999999</v>
      </c>
    </row>
    <row r="1933" spans="1:4">
      <c r="A1933">
        <v>1230553</v>
      </c>
      <c r="B1933" t="s">
        <v>1706</v>
      </c>
      <c r="C1933" t="s">
        <v>1724</v>
      </c>
      <c r="D1933">
        <v>463585.69</v>
      </c>
    </row>
    <row r="1934" spans="1:4">
      <c r="A1934">
        <v>1239178</v>
      </c>
      <c r="B1934" t="s">
        <v>1706</v>
      </c>
      <c r="C1934" t="s">
        <v>1725</v>
      </c>
      <c r="D1934">
        <v>51553.64</v>
      </c>
    </row>
    <row r="1935" spans="1:4">
      <c r="A1935">
        <v>1236331</v>
      </c>
      <c r="B1935" t="s">
        <v>1706</v>
      </c>
      <c r="C1935" t="s">
        <v>1726</v>
      </c>
      <c r="D1935">
        <v>950.25</v>
      </c>
    </row>
    <row r="1936" spans="1:4">
      <c r="A1936">
        <v>1235835</v>
      </c>
      <c r="B1936" t="s">
        <v>1706</v>
      </c>
      <c r="C1936" t="s">
        <v>1727</v>
      </c>
      <c r="D1936">
        <v>103267.82</v>
      </c>
    </row>
    <row r="1937" spans="1:4">
      <c r="A1937">
        <v>1236444</v>
      </c>
      <c r="B1937" t="s">
        <v>1706</v>
      </c>
      <c r="C1937" t="s">
        <v>1728</v>
      </c>
      <c r="D1937">
        <v>22037.73</v>
      </c>
    </row>
    <row r="1938" spans="1:4">
      <c r="A1938">
        <v>1239408</v>
      </c>
      <c r="B1938" t="s">
        <v>1706</v>
      </c>
      <c r="C1938" t="s">
        <v>1729</v>
      </c>
      <c r="D1938">
        <v>1548.13</v>
      </c>
    </row>
    <row r="1939" spans="1:4">
      <c r="A1939">
        <v>1448681</v>
      </c>
      <c r="B1939" t="s">
        <v>1706</v>
      </c>
      <c r="C1939" t="s">
        <v>1730</v>
      </c>
      <c r="D1939">
        <v>1635569.55</v>
      </c>
    </row>
    <row r="1940" spans="1:4">
      <c r="A1940">
        <v>1237543</v>
      </c>
      <c r="B1940" t="s">
        <v>1706</v>
      </c>
      <c r="C1940" t="s">
        <v>1731</v>
      </c>
      <c r="D1940">
        <v>31883.88</v>
      </c>
    </row>
    <row r="1941" spans="1:4">
      <c r="A1941">
        <v>1238976</v>
      </c>
      <c r="B1941" t="s">
        <v>1706</v>
      </c>
      <c r="C1941" t="s">
        <v>1732</v>
      </c>
      <c r="D1941">
        <v>121508.09</v>
      </c>
    </row>
    <row r="1942" spans="1:4">
      <c r="A1942">
        <v>1239428</v>
      </c>
      <c r="B1942" t="s">
        <v>1706</v>
      </c>
      <c r="C1942" t="s">
        <v>1733</v>
      </c>
      <c r="D1942">
        <v>3966.78</v>
      </c>
    </row>
    <row r="1943" spans="1:4">
      <c r="A1943">
        <v>1239154</v>
      </c>
      <c r="B1943" t="s">
        <v>1706</v>
      </c>
      <c r="C1943" t="s">
        <v>1734</v>
      </c>
      <c r="D1943">
        <v>11870.55</v>
      </c>
    </row>
    <row r="1944" spans="1:4">
      <c r="A1944">
        <v>1229070</v>
      </c>
      <c r="B1944" t="s">
        <v>1706</v>
      </c>
      <c r="C1944" t="s">
        <v>1735</v>
      </c>
      <c r="D1944">
        <v>179733.45</v>
      </c>
    </row>
    <row r="1945" spans="1:4">
      <c r="A1945">
        <v>1239249</v>
      </c>
      <c r="B1945" t="s">
        <v>1706</v>
      </c>
      <c r="C1945" t="s">
        <v>1736</v>
      </c>
      <c r="D1945">
        <v>179306.88</v>
      </c>
    </row>
    <row r="1946" spans="1:4">
      <c r="A1946">
        <v>1233280</v>
      </c>
      <c r="B1946" t="s">
        <v>1706</v>
      </c>
      <c r="C1946" t="s">
        <v>1737</v>
      </c>
      <c r="D1946">
        <v>165475.66</v>
      </c>
    </row>
    <row r="1947" spans="1:4">
      <c r="A1947">
        <v>1239411</v>
      </c>
      <c r="B1947" t="s">
        <v>1706</v>
      </c>
      <c r="C1947" t="s">
        <v>1738</v>
      </c>
      <c r="D1947">
        <v>22684.9</v>
      </c>
    </row>
    <row r="1948" spans="1:4">
      <c r="A1948">
        <v>1229208</v>
      </c>
      <c r="B1948" t="s">
        <v>1706</v>
      </c>
      <c r="C1948" t="s">
        <v>1739</v>
      </c>
      <c r="D1948">
        <v>128164.37</v>
      </c>
    </row>
    <row r="1949" spans="1:4">
      <c r="A1949">
        <v>1239394</v>
      </c>
      <c r="B1949" t="s">
        <v>1706</v>
      </c>
      <c r="C1949" t="s">
        <v>1740</v>
      </c>
      <c r="D1949">
        <v>69744.460000000006</v>
      </c>
    </row>
    <row r="1950" spans="1:4">
      <c r="A1950">
        <v>1232755</v>
      </c>
      <c r="B1950" t="s">
        <v>1706</v>
      </c>
      <c r="C1950" t="s">
        <v>1741</v>
      </c>
      <c r="D1950">
        <v>597116.11</v>
      </c>
    </row>
    <row r="1951" spans="1:4">
      <c r="A1951">
        <v>1232336</v>
      </c>
      <c r="B1951" t="s">
        <v>1706</v>
      </c>
      <c r="C1951" t="s">
        <v>1742</v>
      </c>
      <c r="D1951">
        <v>14998.22</v>
      </c>
    </row>
    <row r="1952" spans="1:4">
      <c r="A1952">
        <v>1238374</v>
      </c>
      <c r="B1952" t="s">
        <v>1706</v>
      </c>
      <c r="C1952" t="s">
        <v>1743</v>
      </c>
      <c r="D1952">
        <v>386451.24</v>
      </c>
    </row>
    <row r="1953" spans="1:4">
      <c r="A1953">
        <v>1238849</v>
      </c>
      <c r="B1953" t="s">
        <v>1706</v>
      </c>
      <c r="C1953" t="s">
        <v>1744</v>
      </c>
      <c r="D1953">
        <v>167766.26999999999</v>
      </c>
    </row>
    <row r="1954" spans="1:4">
      <c r="A1954">
        <v>1239416</v>
      </c>
      <c r="B1954" t="s">
        <v>1706</v>
      </c>
      <c r="C1954" t="s">
        <v>1745</v>
      </c>
      <c r="D1954">
        <v>71352.34</v>
      </c>
    </row>
    <row r="1955" spans="1:4">
      <c r="A1955">
        <v>1237595</v>
      </c>
      <c r="B1955" t="s">
        <v>1706</v>
      </c>
      <c r="C1955" t="s">
        <v>1746</v>
      </c>
      <c r="D1955">
        <v>148812.59</v>
      </c>
    </row>
    <row r="1956" spans="1:4">
      <c r="A1956">
        <v>1238833</v>
      </c>
      <c r="B1956" t="s">
        <v>1706</v>
      </c>
      <c r="C1956" t="s">
        <v>1747</v>
      </c>
      <c r="D1956">
        <v>20794.169999999998</v>
      </c>
    </row>
    <row r="1957" spans="1:4">
      <c r="A1957">
        <v>1237416</v>
      </c>
      <c r="B1957" t="s">
        <v>1706</v>
      </c>
      <c r="C1957" t="s">
        <v>1748</v>
      </c>
      <c r="D1957">
        <v>407591.83</v>
      </c>
    </row>
    <row r="1958" spans="1:4">
      <c r="A1958">
        <v>1445980</v>
      </c>
      <c r="B1958" t="s">
        <v>1706</v>
      </c>
      <c r="C1958" t="s">
        <v>1749</v>
      </c>
      <c r="D1958">
        <v>48942.8</v>
      </c>
    </row>
    <row r="1959" spans="1:4">
      <c r="A1959">
        <v>1232949</v>
      </c>
      <c r="B1959" t="s">
        <v>1706</v>
      </c>
      <c r="C1959" t="s">
        <v>1750</v>
      </c>
      <c r="D1959">
        <v>578344.03</v>
      </c>
    </row>
    <row r="1960" spans="1:4">
      <c r="A1960">
        <v>1228267</v>
      </c>
      <c r="B1960" t="s">
        <v>1706</v>
      </c>
      <c r="C1960" t="s">
        <v>1751</v>
      </c>
      <c r="D1960">
        <v>1897571.18</v>
      </c>
    </row>
    <row r="1961" spans="1:4">
      <c r="A1961">
        <v>1232457</v>
      </c>
      <c r="B1961" t="s">
        <v>1706</v>
      </c>
      <c r="C1961" t="s">
        <v>1752</v>
      </c>
      <c r="D1961">
        <v>1749084.38</v>
      </c>
    </row>
    <row r="1962" spans="1:4">
      <c r="A1962">
        <v>1239460</v>
      </c>
      <c r="B1962" t="s">
        <v>1706</v>
      </c>
      <c r="C1962" t="s">
        <v>1753</v>
      </c>
      <c r="D1962">
        <v>112943.55</v>
      </c>
    </row>
    <row r="1963" spans="1:4">
      <c r="A1963">
        <v>1238916</v>
      </c>
      <c r="B1963" t="s">
        <v>1706</v>
      </c>
      <c r="C1963" t="s">
        <v>1754</v>
      </c>
      <c r="D1963">
        <v>1723082.49</v>
      </c>
    </row>
    <row r="1964" spans="1:4">
      <c r="A1964">
        <v>1236780</v>
      </c>
      <c r="B1964" t="s">
        <v>1706</v>
      </c>
      <c r="C1964" t="s">
        <v>1755</v>
      </c>
      <c r="D1964">
        <v>550149.91</v>
      </c>
    </row>
    <row r="1965" spans="1:4">
      <c r="A1965">
        <v>1238680</v>
      </c>
      <c r="B1965" t="s">
        <v>1706</v>
      </c>
      <c r="C1965" t="s">
        <v>1756</v>
      </c>
      <c r="D1965">
        <v>7513.44</v>
      </c>
    </row>
    <row r="1966" spans="1:4">
      <c r="A1966">
        <v>1228786</v>
      </c>
      <c r="B1966" t="s">
        <v>1706</v>
      </c>
      <c r="C1966" t="s">
        <v>1757</v>
      </c>
      <c r="D1966">
        <v>933031.54</v>
      </c>
    </row>
    <row r="1967" spans="1:4">
      <c r="A1967">
        <v>1226323</v>
      </c>
      <c r="B1967" t="s">
        <v>1706</v>
      </c>
      <c r="C1967" t="s">
        <v>1758</v>
      </c>
      <c r="D1967">
        <v>3942.09</v>
      </c>
    </row>
    <row r="1968" spans="1:4">
      <c r="A1968">
        <v>1235814</v>
      </c>
      <c r="B1968" t="s">
        <v>1706</v>
      </c>
      <c r="C1968" t="s">
        <v>1759</v>
      </c>
      <c r="D1968">
        <v>20384.080000000002</v>
      </c>
    </row>
    <row r="1969" spans="1:4">
      <c r="A1969">
        <v>1239802</v>
      </c>
      <c r="B1969" t="s">
        <v>1706</v>
      </c>
      <c r="C1969" t="s">
        <v>1760</v>
      </c>
      <c r="D1969">
        <v>842400</v>
      </c>
    </row>
    <row r="1970" spans="1:4">
      <c r="A1970">
        <v>1446350</v>
      </c>
      <c r="B1970" t="s">
        <v>1706</v>
      </c>
      <c r="C1970" t="s">
        <v>1761</v>
      </c>
      <c r="D1970">
        <v>28782</v>
      </c>
    </row>
    <row r="1971" spans="1:4">
      <c r="A1971">
        <v>1231014</v>
      </c>
      <c r="B1971" t="s">
        <v>1762</v>
      </c>
      <c r="C1971" t="s">
        <v>1763</v>
      </c>
      <c r="D1971">
        <v>22843.38</v>
      </c>
    </row>
    <row r="1972" spans="1:4">
      <c r="A1972">
        <v>1227671</v>
      </c>
      <c r="B1972" t="s">
        <v>1762</v>
      </c>
      <c r="C1972" t="s">
        <v>1764</v>
      </c>
      <c r="D1972">
        <v>22845.02</v>
      </c>
    </row>
    <row r="1973" spans="1:4">
      <c r="A1973">
        <v>1227546</v>
      </c>
      <c r="B1973" t="s">
        <v>1762</v>
      </c>
      <c r="C1973" t="s">
        <v>1765</v>
      </c>
      <c r="D1973">
        <v>23545.7</v>
      </c>
    </row>
    <row r="1974" spans="1:4">
      <c r="A1974">
        <v>1227626</v>
      </c>
      <c r="B1974" t="s">
        <v>1762</v>
      </c>
      <c r="C1974" t="s">
        <v>1766</v>
      </c>
      <c r="D1974">
        <v>16739.2</v>
      </c>
    </row>
    <row r="1975" spans="1:4">
      <c r="A1975">
        <v>1227504</v>
      </c>
      <c r="B1975" t="s">
        <v>1762</v>
      </c>
      <c r="C1975" t="s">
        <v>1767</v>
      </c>
      <c r="D1975">
        <v>31661.26</v>
      </c>
    </row>
    <row r="1976" spans="1:4">
      <c r="A1976">
        <v>1227428</v>
      </c>
      <c r="B1976" t="s">
        <v>1762</v>
      </c>
      <c r="C1976" t="s">
        <v>1768</v>
      </c>
      <c r="D1976">
        <v>54124.1</v>
      </c>
    </row>
    <row r="1977" spans="1:4">
      <c r="A1977">
        <v>1444790</v>
      </c>
      <c r="B1977" t="s">
        <v>1762</v>
      </c>
      <c r="C1977" t="s">
        <v>1769</v>
      </c>
      <c r="D1977">
        <v>24279.4</v>
      </c>
    </row>
    <row r="1978" spans="1:4">
      <c r="A1978">
        <v>1229243</v>
      </c>
      <c r="B1978" t="s">
        <v>1762</v>
      </c>
      <c r="C1978" t="s">
        <v>1763</v>
      </c>
      <c r="D1978">
        <v>2543.36</v>
      </c>
    </row>
    <row r="1979" spans="1:4">
      <c r="A1979">
        <v>1229250</v>
      </c>
      <c r="B1979" t="s">
        <v>1762</v>
      </c>
      <c r="C1979" t="s">
        <v>1763</v>
      </c>
      <c r="D1979">
        <v>23375.5</v>
      </c>
    </row>
    <row r="1980" spans="1:4">
      <c r="A1980">
        <v>1235550</v>
      </c>
      <c r="B1980" t="s">
        <v>1762</v>
      </c>
      <c r="C1980" t="s">
        <v>1770</v>
      </c>
      <c r="D1980">
        <v>51248.5</v>
      </c>
    </row>
    <row r="1981" spans="1:4">
      <c r="A1981">
        <v>1231404</v>
      </c>
      <c r="B1981" t="s">
        <v>1762</v>
      </c>
      <c r="C1981" t="s">
        <v>1771</v>
      </c>
      <c r="D1981">
        <v>67532.800000000003</v>
      </c>
    </row>
    <row r="1982" spans="1:4">
      <c r="A1982">
        <v>1235369</v>
      </c>
      <c r="B1982" t="s">
        <v>1762</v>
      </c>
      <c r="C1982" t="s">
        <v>1772</v>
      </c>
      <c r="D1982">
        <v>24631.14</v>
      </c>
    </row>
    <row r="1983" spans="1:4">
      <c r="A1983">
        <v>1235528</v>
      </c>
      <c r="B1983" t="s">
        <v>1762</v>
      </c>
      <c r="C1983" t="s">
        <v>1772</v>
      </c>
      <c r="D1983">
        <v>48926.559999999998</v>
      </c>
    </row>
    <row r="1984" spans="1:4">
      <c r="A1984">
        <v>1231077</v>
      </c>
      <c r="B1984" t="s">
        <v>1762</v>
      </c>
      <c r="C1984" t="s">
        <v>1773</v>
      </c>
      <c r="D1984">
        <v>48769.91</v>
      </c>
    </row>
    <row r="1985" spans="1:4">
      <c r="A1985">
        <v>1235385</v>
      </c>
      <c r="B1985" t="s">
        <v>1762</v>
      </c>
      <c r="C1985" t="s">
        <v>1774</v>
      </c>
      <c r="D1985">
        <v>73078.95</v>
      </c>
    </row>
    <row r="1986" spans="1:4">
      <c r="A1986">
        <v>1231052</v>
      </c>
      <c r="B1986" t="s">
        <v>1762</v>
      </c>
      <c r="C1986" t="s">
        <v>1775</v>
      </c>
      <c r="D1986">
        <v>20074.759999999998</v>
      </c>
    </row>
    <row r="1987" spans="1:4">
      <c r="A1987">
        <v>1235482</v>
      </c>
      <c r="B1987" t="s">
        <v>1762</v>
      </c>
      <c r="C1987" t="s">
        <v>1776</v>
      </c>
      <c r="D1987">
        <v>8286.64</v>
      </c>
    </row>
    <row r="1988" spans="1:4">
      <c r="A1988">
        <v>1231065</v>
      </c>
      <c r="B1988" t="s">
        <v>1762</v>
      </c>
      <c r="C1988" t="s">
        <v>1777</v>
      </c>
      <c r="D1988">
        <v>16133.94</v>
      </c>
    </row>
    <row r="1989" spans="1:4">
      <c r="A1989">
        <v>1229231</v>
      </c>
      <c r="B1989" t="s">
        <v>1762</v>
      </c>
      <c r="C1989" t="s">
        <v>1778</v>
      </c>
      <c r="D1989">
        <v>440.2</v>
      </c>
    </row>
    <row r="1990" spans="1:4">
      <c r="A1990">
        <v>1228660</v>
      </c>
      <c r="B1990" t="s">
        <v>1762</v>
      </c>
      <c r="C1990" t="s">
        <v>1779</v>
      </c>
      <c r="D1990">
        <v>6194.67</v>
      </c>
    </row>
    <row r="1991" spans="1:4">
      <c r="A1991">
        <v>1352740</v>
      </c>
      <c r="B1991" t="s">
        <v>1780</v>
      </c>
      <c r="C1991" t="s">
        <v>1781</v>
      </c>
      <c r="D1991">
        <v>6457.08</v>
      </c>
    </row>
    <row r="1992" spans="1:4">
      <c r="A1992">
        <v>1352757</v>
      </c>
      <c r="B1992" t="s">
        <v>1780</v>
      </c>
      <c r="C1992" t="s">
        <v>1783</v>
      </c>
      <c r="D1992">
        <v>8404.2000000000007</v>
      </c>
    </row>
    <row r="1993" spans="1:4">
      <c r="A1993">
        <v>1352773</v>
      </c>
      <c r="B1993" t="s">
        <v>1780</v>
      </c>
      <c r="C1993" t="s">
        <v>1784</v>
      </c>
      <c r="D1993">
        <v>2021.25</v>
      </c>
    </row>
    <row r="1994" spans="1:4">
      <c r="A1994">
        <v>1352275</v>
      </c>
      <c r="B1994" t="s">
        <v>1780</v>
      </c>
      <c r="C1994" t="s">
        <v>1785</v>
      </c>
      <c r="D1994">
        <v>3007.5</v>
      </c>
    </row>
    <row r="1995" spans="1:4">
      <c r="A1995">
        <v>1352898</v>
      </c>
      <c r="B1995" t="s">
        <v>1780</v>
      </c>
      <c r="C1995" t="s">
        <v>1786</v>
      </c>
      <c r="D1995">
        <v>815.02</v>
      </c>
    </row>
    <row r="1996" spans="1:4">
      <c r="A1996">
        <v>1352771</v>
      </c>
      <c r="B1996" t="s">
        <v>1780</v>
      </c>
      <c r="C1996" t="s">
        <v>1787</v>
      </c>
      <c r="D1996">
        <v>4303.8</v>
      </c>
    </row>
    <row r="1997" spans="1:4">
      <c r="A1997">
        <v>1352804</v>
      </c>
      <c r="B1997" t="s">
        <v>1780</v>
      </c>
      <c r="C1997" t="s">
        <v>1788</v>
      </c>
      <c r="D1997">
        <v>1772.78</v>
      </c>
    </row>
    <row r="1998" spans="1:4">
      <c r="A1998">
        <v>1352792</v>
      </c>
      <c r="B1998" t="s">
        <v>1780</v>
      </c>
      <c r="C1998" t="s">
        <v>1789</v>
      </c>
      <c r="D1998">
        <v>1047.6500000000001</v>
      </c>
    </row>
    <row r="1999" spans="1:4">
      <c r="A1999">
        <v>1352698</v>
      </c>
      <c r="B1999" t="s">
        <v>1780</v>
      </c>
      <c r="C1999" t="s">
        <v>1790</v>
      </c>
      <c r="D1999">
        <v>1441.3</v>
      </c>
    </row>
    <row r="2000" spans="1:4">
      <c r="A2000">
        <v>1352879</v>
      </c>
      <c r="B2000" t="s">
        <v>1780</v>
      </c>
      <c r="C2000" t="s">
        <v>1791</v>
      </c>
      <c r="D2000">
        <v>6258.3</v>
      </c>
    </row>
    <row r="2001" spans="1:4">
      <c r="A2001">
        <v>1352886</v>
      </c>
      <c r="B2001" t="s">
        <v>1780</v>
      </c>
      <c r="C2001" t="s">
        <v>1792</v>
      </c>
      <c r="D2001">
        <v>3786.45</v>
      </c>
    </row>
    <row r="2002" spans="1:4">
      <c r="A2002">
        <v>1352291</v>
      </c>
      <c r="B2002" t="s">
        <v>1780</v>
      </c>
      <c r="C2002" t="s">
        <v>1784</v>
      </c>
      <c r="D2002">
        <v>124.3</v>
      </c>
    </row>
    <row r="2003" spans="1:4">
      <c r="A2003">
        <v>1352267</v>
      </c>
      <c r="B2003" t="s">
        <v>1780</v>
      </c>
      <c r="C2003" t="s">
        <v>1793</v>
      </c>
      <c r="D2003">
        <v>822.25</v>
      </c>
    </row>
    <row r="2004" spans="1:4">
      <c r="A2004">
        <v>1352258</v>
      </c>
      <c r="B2004" t="s">
        <v>1780</v>
      </c>
      <c r="C2004" t="s">
        <v>1794</v>
      </c>
      <c r="D2004">
        <v>1443.6</v>
      </c>
    </row>
    <row r="2005" spans="1:4">
      <c r="A2005">
        <v>1352785</v>
      </c>
      <c r="B2005" t="s">
        <v>1780</v>
      </c>
      <c r="C2005" t="s">
        <v>1789</v>
      </c>
      <c r="D2005">
        <v>905</v>
      </c>
    </row>
    <row r="2006" spans="1:4">
      <c r="A2006">
        <v>1352340</v>
      </c>
      <c r="B2006" t="s">
        <v>1780</v>
      </c>
      <c r="C2006" t="s">
        <v>1795</v>
      </c>
      <c r="D2006">
        <v>81</v>
      </c>
    </row>
    <row r="2007" spans="1:4">
      <c r="A2007">
        <v>1352332</v>
      </c>
      <c r="B2007" t="s">
        <v>1780</v>
      </c>
      <c r="C2007" t="s">
        <v>1795</v>
      </c>
      <c r="D2007">
        <v>1004.22</v>
      </c>
    </row>
    <row r="2008" spans="1:4">
      <c r="A2008">
        <v>1446308</v>
      </c>
      <c r="B2008" t="s">
        <v>1780</v>
      </c>
      <c r="C2008" t="s">
        <v>1796</v>
      </c>
      <c r="D2008">
        <v>35784</v>
      </c>
    </row>
    <row r="2009" spans="1:4">
      <c r="A2009">
        <v>1352815</v>
      </c>
      <c r="B2009" t="s">
        <v>1780</v>
      </c>
      <c r="C2009" t="s">
        <v>1797</v>
      </c>
      <c r="D2009">
        <v>596.94000000000005</v>
      </c>
    </row>
    <row r="2010" spans="1:4">
      <c r="A2010">
        <v>1352821</v>
      </c>
      <c r="B2010" t="s">
        <v>1780</v>
      </c>
      <c r="C2010" t="s">
        <v>1798</v>
      </c>
      <c r="D2010">
        <v>110.6</v>
      </c>
    </row>
    <row r="2011" spans="1:4">
      <c r="A2011">
        <v>1351251</v>
      </c>
      <c r="B2011" t="s">
        <v>1799</v>
      </c>
      <c r="C2011" t="s">
        <v>1800</v>
      </c>
      <c r="D2011">
        <v>106880.96000000001</v>
      </c>
    </row>
    <row r="2012" spans="1:4">
      <c r="A2012">
        <v>1251126</v>
      </c>
      <c r="B2012" t="s">
        <v>1799</v>
      </c>
      <c r="C2012" t="s">
        <v>1802</v>
      </c>
      <c r="D2012">
        <v>99114.58</v>
      </c>
    </row>
    <row r="2013" spans="1:4">
      <c r="A2013">
        <v>1241577</v>
      </c>
      <c r="B2013" t="s">
        <v>1799</v>
      </c>
      <c r="C2013" t="s">
        <v>1804</v>
      </c>
      <c r="D2013">
        <v>106816.64</v>
      </c>
    </row>
    <row r="2014" spans="1:4">
      <c r="A2014">
        <v>1444939</v>
      </c>
      <c r="B2014" t="s">
        <v>1799</v>
      </c>
      <c r="C2014" t="s">
        <v>1805</v>
      </c>
      <c r="D2014">
        <v>204225.12</v>
      </c>
    </row>
    <row r="2015" spans="1:4">
      <c r="A2015">
        <v>1444822</v>
      </c>
      <c r="B2015" t="s">
        <v>1799</v>
      </c>
      <c r="C2015" t="s">
        <v>1806</v>
      </c>
      <c r="D2015">
        <v>20074.32</v>
      </c>
    </row>
    <row r="2016" spans="1:4">
      <c r="A2016">
        <v>1444893</v>
      </c>
      <c r="B2016" t="s">
        <v>1799</v>
      </c>
      <c r="C2016" t="s">
        <v>1807</v>
      </c>
      <c r="D2016">
        <v>4407.08</v>
      </c>
    </row>
    <row r="2017" spans="1:4">
      <c r="A2017">
        <v>1444965</v>
      </c>
      <c r="B2017" t="s">
        <v>1799</v>
      </c>
      <c r="C2017" t="s">
        <v>1807</v>
      </c>
      <c r="D2017">
        <v>32318.57</v>
      </c>
    </row>
    <row r="2018" spans="1:4">
      <c r="A2018">
        <v>1239072</v>
      </c>
      <c r="B2018" t="s">
        <v>1799</v>
      </c>
      <c r="C2018" t="s">
        <v>1808</v>
      </c>
      <c r="D2018">
        <v>19115.669999999998</v>
      </c>
    </row>
    <row r="2019" spans="1:4">
      <c r="A2019">
        <v>1351695</v>
      </c>
      <c r="B2019" t="s">
        <v>1799</v>
      </c>
      <c r="C2019" t="s">
        <v>1809</v>
      </c>
      <c r="D2019">
        <v>72261.69</v>
      </c>
    </row>
    <row r="2020" spans="1:4">
      <c r="A2020">
        <v>1239761</v>
      </c>
      <c r="B2020" t="s">
        <v>1799</v>
      </c>
      <c r="C2020" t="s">
        <v>1810</v>
      </c>
      <c r="D2020">
        <v>124235.1</v>
      </c>
    </row>
    <row r="2021" spans="1:4">
      <c r="A2021">
        <v>1240210</v>
      </c>
      <c r="B2021" t="s">
        <v>1799</v>
      </c>
      <c r="C2021" t="s">
        <v>1811</v>
      </c>
      <c r="D2021">
        <v>118256.88</v>
      </c>
    </row>
    <row r="2022" spans="1:4">
      <c r="A2022">
        <v>1445351</v>
      </c>
      <c r="B2022" t="s">
        <v>1799</v>
      </c>
      <c r="C2022" t="s">
        <v>1812</v>
      </c>
      <c r="D2022">
        <v>100160</v>
      </c>
    </row>
    <row r="2023" spans="1:4">
      <c r="A2023">
        <v>1444426</v>
      </c>
      <c r="B2023" t="s">
        <v>1799</v>
      </c>
      <c r="C2023" t="s">
        <v>1813</v>
      </c>
      <c r="D2023">
        <v>5008</v>
      </c>
    </row>
    <row r="2024" spans="1:4">
      <c r="A2024">
        <v>1443772</v>
      </c>
      <c r="B2024" t="s">
        <v>1799</v>
      </c>
      <c r="C2024" t="s">
        <v>1814</v>
      </c>
      <c r="D2024">
        <v>10016</v>
      </c>
    </row>
    <row r="2025" spans="1:4">
      <c r="A2025">
        <v>1352844</v>
      </c>
      <c r="B2025" t="s">
        <v>1799</v>
      </c>
      <c r="C2025" t="s">
        <v>1815</v>
      </c>
      <c r="D2025">
        <v>60096</v>
      </c>
    </row>
    <row r="2026" spans="1:4">
      <c r="A2026">
        <v>1353138</v>
      </c>
      <c r="B2026" t="s">
        <v>1799</v>
      </c>
      <c r="C2026" t="s">
        <v>1816</v>
      </c>
      <c r="D2026">
        <v>1001.6</v>
      </c>
    </row>
    <row r="2027" spans="1:4">
      <c r="A2027">
        <v>1353115</v>
      </c>
      <c r="B2027" t="s">
        <v>1799</v>
      </c>
      <c r="C2027" t="s">
        <v>1817</v>
      </c>
      <c r="D2027">
        <v>50080</v>
      </c>
    </row>
    <row r="2028" spans="1:4">
      <c r="A2028">
        <v>1444411</v>
      </c>
      <c r="B2028" t="s">
        <v>1799</v>
      </c>
      <c r="C2028" t="s">
        <v>1818</v>
      </c>
      <c r="D2028">
        <v>1001.6</v>
      </c>
    </row>
    <row r="2029" spans="1:4">
      <c r="A2029">
        <v>1353106</v>
      </c>
      <c r="B2029" t="s">
        <v>1799</v>
      </c>
      <c r="C2029" t="s">
        <v>1819</v>
      </c>
      <c r="D2029">
        <v>2003.2</v>
      </c>
    </row>
    <row r="2030" spans="1:4">
      <c r="A2030">
        <v>1446916</v>
      </c>
      <c r="B2030" t="s">
        <v>1799</v>
      </c>
      <c r="C2030" t="s">
        <v>1820</v>
      </c>
      <c r="D2030">
        <v>5008</v>
      </c>
    </row>
    <row r="2031" spans="1:4">
      <c r="A2031">
        <v>1353146</v>
      </c>
      <c r="B2031" t="s">
        <v>1799</v>
      </c>
      <c r="C2031" t="s">
        <v>1821</v>
      </c>
      <c r="D2031">
        <v>5008</v>
      </c>
    </row>
    <row r="2032" spans="1:4">
      <c r="A2032">
        <v>1353163</v>
      </c>
      <c r="B2032" t="s">
        <v>1799</v>
      </c>
      <c r="C2032" t="s">
        <v>1822</v>
      </c>
      <c r="D2032">
        <v>2003.2</v>
      </c>
    </row>
    <row r="2033" spans="1:4">
      <c r="A2033">
        <v>1353169</v>
      </c>
      <c r="B2033" t="s">
        <v>1799</v>
      </c>
      <c r="C2033" t="s">
        <v>1823</v>
      </c>
      <c r="D2033">
        <v>20032</v>
      </c>
    </row>
    <row r="2034" spans="1:4">
      <c r="A2034">
        <v>1353174</v>
      </c>
      <c r="B2034" t="s">
        <v>1799</v>
      </c>
      <c r="C2034" t="s">
        <v>1824</v>
      </c>
      <c r="D2034">
        <v>10016</v>
      </c>
    </row>
    <row r="2035" spans="1:4">
      <c r="A2035">
        <v>1353180</v>
      </c>
      <c r="B2035" t="s">
        <v>1799</v>
      </c>
      <c r="C2035" t="s">
        <v>1825</v>
      </c>
      <c r="D2035">
        <v>10016</v>
      </c>
    </row>
    <row r="2036" spans="1:4">
      <c r="A2036">
        <v>1353184</v>
      </c>
      <c r="B2036" t="s">
        <v>1799</v>
      </c>
      <c r="C2036" t="s">
        <v>1826</v>
      </c>
      <c r="D2036">
        <v>10016</v>
      </c>
    </row>
    <row r="2037" spans="1:4">
      <c r="A2037">
        <v>1353188</v>
      </c>
      <c r="B2037" t="s">
        <v>1799</v>
      </c>
      <c r="C2037" t="s">
        <v>1827</v>
      </c>
      <c r="D2037">
        <v>1001.6</v>
      </c>
    </row>
    <row r="2038" spans="1:4">
      <c r="A2038">
        <v>1353152</v>
      </c>
      <c r="B2038" t="s">
        <v>1799</v>
      </c>
      <c r="C2038" t="s">
        <v>1828</v>
      </c>
      <c r="D2038">
        <v>30048</v>
      </c>
    </row>
    <row r="2039" spans="1:4">
      <c r="A2039">
        <v>1235961</v>
      </c>
      <c r="B2039" t="s">
        <v>1799</v>
      </c>
      <c r="C2039" t="s">
        <v>1829</v>
      </c>
      <c r="D2039">
        <v>86438.46</v>
      </c>
    </row>
    <row r="2040" spans="1:4">
      <c r="A2040">
        <v>1284947</v>
      </c>
      <c r="B2040" t="s">
        <v>1799</v>
      </c>
      <c r="C2040" t="s">
        <v>1830</v>
      </c>
      <c r="D2040">
        <v>117870.34</v>
      </c>
    </row>
    <row r="2041" spans="1:4">
      <c r="A2041">
        <v>1242103</v>
      </c>
      <c r="B2041" t="s">
        <v>1799</v>
      </c>
      <c r="C2041" t="s">
        <v>1831</v>
      </c>
      <c r="D2041">
        <v>103335.13</v>
      </c>
    </row>
    <row r="2042" spans="1:4">
      <c r="A2042">
        <v>1239715</v>
      </c>
      <c r="B2042" t="s">
        <v>1799</v>
      </c>
      <c r="C2042" t="s">
        <v>1832</v>
      </c>
      <c r="D2042">
        <v>144752.15</v>
      </c>
    </row>
    <row r="2043" spans="1:4">
      <c r="A2043">
        <v>1235933</v>
      </c>
      <c r="B2043" t="s">
        <v>1799</v>
      </c>
      <c r="C2043" t="s">
        <v>1833</v>
      </c>
      <c r="D2043">
        <v>38371.26</v>
      </c>
    </row>
    <row r="2044" spans="1:4">
      <c r="A2044">
        <v>1235573</v>
      </c>
      <c r="B2044" t="s">
        <v>1799</v>
      </c>
      <c r="C2044" t="s">
        <v>1834</v>
      </c>
      <c r="D2044">
        <v>124401.99</v>
      </c>
    </row>
    <row r="2045" spans="1:4">
      <c r="A2045">
        <v>1351716</v>
      </c>
      <c r="B2045" t="s">
        <v>1799</v>
      </c>
      <c r="C2045" t="s">
        <v>1835</v>
      </c>
      <c r="D2045">
        <v>200094.65</v>
      </c>
    </row>
    <row r="2046" spans="1:4">
      <c r="A2046">
        <v>1445203</v>
      </c>
      <c r="B2046" t="s">
        <v>1799</v>
      </c>
      <c r="C2046" t="s">
        <v>1836</v>
      </c>
      <c r="D2046">
        <v>92265.279999999999</v>
      </c>
    </row>
    <row r="2047" spans="1:4">
      <c r="A2047">
        <v>1352026</v>
      </c>
      <c r="B2047" t="s">
        <v>1799</v>
      </c>
      <c r="C2047" t="s">
        <v>1837</v>
      </c>
      <c r="D2047">
        <v>136778.92000000001</v>
      </c>
    </row>
    <row r="2048" spans="1:4">
      <c r="A2048">
        <v>1239040</v>
      </c>
      <c r="B2048" t="s">
        <v>1799</v>
      </c>
      <c r="C2048" t="s">
        <v>1838</v>
      </c>
      <c r="D2048">
        <v>50267.82</v>
      </c>
    </row>
    <row r="2049" spans="1:4">
      <c r="A2049">
        <v>1284971</v>
      </c>
      <c r="B2049" t="s">
        <v>1799</v>
      </c>
      <c r="C2049" t="s">
        <v>1839</v>
      </c>
      <c r="D2049">
        <v>70175.03</v>
      </c>
    </row>
    <row r="2050" spans="1:4">
      <c r="A2050">
        <v>1234381</v>
      </c>
      <c r="B2050" t="s">
        <v>1799</v>
      </c>
      <c r="C2050" t="s">
        <v>1840</v>
      </c>
      <c r="D2050">
        <v>3453.84</v>
      </c>
    </row>
    <row r="2051" spans="1:4">
      <c r="A2051">
        <v>1351046</v>
      </c>
      <c r="B2051" t="s">
        <v>1799</v>
      </c>
      <c r="C2051" t="s">
        <v>1841</v>
      </c>
      <c r="D2051">
        <v>71016.59</v>
      </c>
    </row>
    <row r="2052" spans="1:4">
      <c r="A2052">
        <v>1239015</v>
      </c>
      <c r="B2052" t="s">
        <v>1799</v>
      </c>
      <c r="C2052" t="s">
        <v>1842</v>
      </c>
      <c r="D2052">
        <v>76406.960000000006</v>
      </c>
    </row>
    <row r="2053" spans="1:4">
      <c r="A2053">
        <v>1239530</v>
      </c>
      <c r="B2053" t="s">
        <v>1799</v>
      </c>
      <c r="C2053" t="s">
        <v>1843</v>
      </c>
      <c r="D2053">
        <v>45123.76</v>
      </c>
    </row>
    <row r="2054" spans="1:4">
      <c r="A2054">
        <v>1352314</v>
      </c>
      <c r="B2054" t="s">
        <v>1799</v>
      </c>
      <c r="C2054" t="s">
        <v>1844</v>
      </c>
      <c r="D2054">
        <v>94795.92</v>
      </c>
    </row>
    <row r="2055" spans="1:4">
      <c r="A2055">
        <v>1352335</v>
      </c>
      <c r="B2055" t="s">
        <v>1799</v>
      </c>
      <c r="C2055" t="s">
        <v>1845</v>
      </c>
      <c r="D2055">
        <v>155119.28</v>
      </c>
    </row>
    <row r="2056" spans="1:4">
      <c r="A2056">
        <v>1250992</v>
      </c>
      <c r="B2056" t="s">
        <v>1799</v>
      </c>
      <c r="C2056" t="s">
        <v>1846</v>
      </c>
      <c r="D2056">
        <v>179587.08</v>
      </c>
    </row>
    <row r="2057" spans="1:4">
      <c r="A2057">
        <v>1351212</v>
      </c>
      <c r="B2057" t="s">
        <v>1799</v>
      </c>
      <c r="C2057" t="s">
        <v>1847</v>
      </c>
      <c r="D2057">
        <v>23535.15</v>
      </c>
    </row>
    <row r="2058" spans="1:4">
      <c r="A2058">
        <v>1352496</v>
      </c>
      <c r="B2058" t="s">
        <v>1799</v>
      </c>
      <c r="C2058" t="s">
        <v>1848</v>
      </c>
      <c r="D2058">
        <v>48834.51</v>
      </c>
    </row>
    <row r="2059" spans="1:4">
      <c r="A2059">
        <v>1446707</v>
      </c>
      <c r="B2059" t="s">
        <v>1799</v>
      </c>
      <c r="C2059" t="s">
        <v>1849</v>
      </c>
      <c r="D2059">
        <v>50745.8</v>
      </c>
    </row>
    <row r="2060" spans="1:4">
      <c r="A2060">
        <v>1446732</v>
      </c>
      <c r="B2060" t="s">
        <v>1799</v>
      </c>
      <c r="C2060" t="s">
        <v>1850</v>
      </c>
      <c r="D2060">
        <v>20000</v>
      </c>
    </row>
    <row r="2061" spans="1:4">
      <c r="A2061">
        <v>1239090</v>
      </c>
      <c r="B2061" t="s">
        <v>1799</v>
      </c>
      <c r="C2061" t="s">
        <v>1851</v>
      </c>
      <c r="D2061">
        <v>47892.94</v>
      </c>
    </row>
    <row r="2062" spans="1:4">
      <c r="A2062">
        <v>1443748</v>
      </c>
      <c r="B2062" t="s">
        <v>1799</v>
      </c>
      <c r="C2062" t="s">
        <v>1852</v>
      </c>
      <c r="D2062">
        <v>2003.2</v>
      </c>
    </row>
    <row r="2063" spans="1:4">
      <c r="A2063">
        <v>1443753</v>
      </c>
      <c r="B2063" t="s">
        <v>1799</v>
      </c>
      <c r="C2063" t="s">
        <v>1853</v>
      </c>
      <c r="D2063">
        <v>2003.2</v>
      </c>
    </row>
    <row r="2064" spans="1:4">
      <c r="A2064">
        <v>1443764</v>
      </c>
      <c r="B2064" t="s">
        <v>1799</v>
      </c>
      <c r="C2064" t="s">
        <v>1854</v>
      </c>
      <c r="D2064">
        <v>2003.2</v>
      </c>
    </row>
    <row r="2065" spans="1:4">
      <c r="A2065">
        <v>1353190</v>
      </c>
      <c r="B2065" t="s">
        <v>1799</v>
      </c>
      <c r="C2065" t="s">
        <v>1855</v>
      </c>
      <c r="D2065">
        <v>2003.2</v>
      </c>
    </row>
    <row r="2066" spans="1:4">
      <c r="A2066">
        <v>1443743</v>
      </c>
      <c r="B2066" t="s">
        <v>1799</v>
      </c>
      <c r="C2066" t="s">
        <v>1856</v>
      </c>
      <c r="D2066">
        <v>2003.2</v>
      </c>
    </row>
    <row r="2067" spans="1:4">
      <c r="A2067">
        <v>1353197</v>
      </c>
      <c r="B2067" t="s">
        <v>1799</v>
      </c>
      <c r="C2067" t="s">
        <v>1857</v>
      </c>
      <c r="D2067">
        <v>4006.4</v>
      </c>
    </row>
    <row r="2068" spans="1:4">
      <c r="A2068">
        <v>1353206</v>
      </c>
      <c r="B2068" t="s">
        <v>1799</v>
      </c>
      <c r="C2068" t="s">
        <v>1858</v>
      </c>
      <c r="D2068">
        <v>10016</v>
      </c>
    </row>
    <row r="2069" spans="1:4">
      <c r="A2069">
        <v>1239558</v>
      </c>
      <c r="B2069" t="s">
        <v>1799</v>
      </c>
      <c r="C2069" t="s">
        <v>1859</v>
      </c>
      <c r="D2069">
        <v>113262.5</v>
      </c>
    </row>
    <row r="2070" spans="1:4">
      <c r="A2070">
        <v>1251095</v>
      </c>
      <c r="B2070" t="s">
        <v>1799</v>
      </c>
      <c r="C2070" t="s">
        <v>1860</v>
      </c>
      <c r="D2070">
        <v>266640.40000000002</v>
      </c>
    </row>
    <row r="2071" spans="1:4">
      <c r="A2071">
        <v>1444360</v>
      </c>
      <c r="B2071" t="s">
        <v>1799</v>
      </c>
      <c r="C2071" t="s">
        <v>1861</v>
      </c>
      <c r="D2071">
        <v>2003.2</v>
      </c>
    </row>
    <row r="2072" spans="1:4">
      <c r="A2072">
        <v>1234328</v>
      </c>
      <c r="B2072" t="s">
        <v>1799</v>
      </c>
      <c r="C2072" t="s">
        <v>1862</v>
      </c>
      <c r="D2072">
        <v>60470.12</v>
      </c>
    </row>
    <row r="2073" spans="1:4">
      <c r="A2073">
        <v>1234285</v>
      </c>
      <c r="B2073" t="s">
        <v>1799</v>
      </c>
      <c r="C2073" t="s">
        <v>1863</v>
      </c>
      <c r="D2073">
        <v>61043.839999999997</v>
      </c>
    </row>
    <row r="2074" spans="1:4">
      <c r="A2074">
        <v>1351075</v>
      </c>
      <c r="B2074" t="s">
        <v>1799</v>
      </c>
      <c r="C2074" t="s">
        <v>1864</v>
      </c>
      <c r="D2074">
        <v>97829.98</v>
      </c>
    </row>
    <row r="2075" spans="1:4">
      <c r="A2075">
        <v>1240297</v>
      </c>
      <c r="B2075" t="s">
        <v>1799</v>
      </c>
      <c r="C2075" t="s">
        <v>1865</v>
      </c>
      <c r="D2075">
        <v>81722.97</v>
      </c>
    </row>
    <row r="2076" spans="1:4">
      <c r="A2076">
        <v>1352689</v>
      </c>
      <c r="B2076" t="s">
        <v>1799</v>
      </c>
      <c r="C2076" t="s">
        <v>1866</v>
      </c>
      <c r="D2076">
        <v>61424.68</v>
      </c>
    </row>
    <row r="2077" spans="1:4">
      <c r="A2077">
        <v>1352814</v>
      </c>
      <c r="B2077" t="s">
        <v>1799</v>
      </c>
      <c r="C2077" t="s">
        <v>1867</v>
      </c>
      <c r="D2077">
        <v>238070.98</v>
      </c>
    </row>
    <row r="2078" spans="1:4">
      <c r="A2078">
        <v>1236835</v>
      </c>
      <c r="B2078" t="s">
        <v>1799</v>
      </c>
      <c r="C2078" t="s">
        <v>1868</v>
      </c>
      <c r="D2078">
        <v>8280.5499999999993</v>
      </c>
    </row>
    <row r="2079" spans="1:4">
      <c r="A2079">
        <v>1444793</v>
      </c>
      <c r="B2079" t="s">
        <v>1799</v>
      </c>
      <c r="C2079" t="s">
        <v>1869</v>
      </c>
      <c r="D2079">
        <v>137099.04</v>
      </c>
    </row>
    <row r="2080" spans="1:4">
      <c r="A2080">
        <v>1251049</v>
      </c>
      <c r="B2080" t="s">
        <v>1799</v>
      </c>
      <c r="C2080" t="s">
        <v>1800</v>
      </c>
      <c r="D2080">
        <v>164209.01999999999</v>
      </c>
    </row>
    <row r="2081" spans="1:4">
      <c r="A2081">
        <v>1240380</v>
      </c>
      <c r="B2081" t="s">
        <v>1799</v>
      </c>
      <c r="C2081" t="s">
        <v>1870</v>
      </c>
      <c r="D2081">
        <v>46021.98</v>
      </c>
    </row>
    <row r="2082" spans="1:4">
      <c r="A2082">
        <v>1444878</v>
      </c>
      <c r="B2082" t="s">
        <v>1799</v>
      </c>
      <c r="C2082" t="s">
        <v>1871</v>
      </c>
      <c r="D2082">
        <v>92879.37</v>
      </c>
    </row>
    <row r="2083" spans="1:4">
      <c r="A2083">
        <v>1444933</v>
      </c>
      <c r="B2083" t="s">
        <v>1799</v>
      </c>
      <c r="C2083" t="s">
        <v>1872</v>
      </c>
      <c r="D2083">
        <v>38599.58</v>
      </c>
    </row>
    <row r="2084" spans="1:4">
      <c r="A2084">
        <v>1444827</v>
      </c>
      <c r="B2084" t="s">
        <v>1799</v>
      </c>
      <c r="C2084" t="s">
        <v>1873</v>
      </c>
      <c r="D2084">
        <v>59517.74</v>
      </c>
    </row>
    <row r="2085" spans="1:4">
      <c r="A2085">
        <v>1445379</v>
      </c>
      <c r="B2085" t="s">
        <v>1799</v>
      </c>
      <c r="C2085" t="s">
        <v>1874</v>
      </c>
      <c r="D2085">
        <v>144697.73000000001</v>
      </c>
    </row>
    <row r="2086" spans="1:4">
      <c r="A2086">
        <v>1251091</v>
      </c>
      <c r="B2086" t="s">
        <v>1799</v>
      </c>
      <c r="C2086" t="s">
        <v>1875</v>
      </c>
      <c r="D2086">
        <v>101286.51</v>
      </c>
    </row>
    <row r="2087" spans="1:4">
      <c r="A2087">
        <v>1444421</v>
      </c>
      <c r="B2087" t="s">
        <v>1799</v>
      </c>
      <c r="C2087" t="s">
        <v>1876</v>
      </c>
      <c r="D2087">
        <v>1001.6</v>
      </c>
    </row>
    <row r="2088" spans="1:4">
      <c r="A2088">
        <v>1444388</v>
      </c>
      <c r="B2088" t="s">
        <v>1799</v>
      </c>
      <c r="C2088" t="s">
        <v>1877</v>
      </c>
      <c r="D2088">
        <v>5008</v>
      </c>
    </row>
    <row r="2089" spans="1:4">
      <c r="A2089">
        <v>1444390</v>
      </c>
      <c r="B2089" t="s">
        <v>1799</v>
      </c>
      <c r="C2089" t="s">
        <v>1878</v>
      </c>
      <c r="D2089">
        <v>1001.6</v>
      </c>
    </row>
    <row r="2090" spans="1:4">
      <c r="A2090">
        <v>1456401</v>
      </c>
      <c r="B2090" t="s">
        <v>1879</v>
      </c>
      <c r="C2090" t="s">
        <v>1880</v>
      </c>
      <c r="D2090">
        <v>93737.4</v>
      </c>
    </row>
    <row r="2091" spans="1:4">
      <c r="A2091">
        <v>1456394</v>
      </c>
      <c r="B2091" t="s">
        <v>1879</v>
      </c>
      <c r="C2091" t="s">
        <v>1882</v>
      </c>
      <c r="D2091">
        <v>136139.31</v>
      </c>
    </row>
    <row r="2092" spans="1:4">
      <c r="A2092">
        <v>1239827</v>
      </c>
      <c r="B2092" t="s">
        <v>1879</v>
      </c>
      <c r="C2092" t="s">
        <v>1883</v>
      </c>
      <c r="D2092">
        <v>6501.73</v>
      </c>
    </row>
    <row r="2093" spans="1:4">
      <c r="A2093">
        <v>1236983</v>
      </c>
      <c r="B2093" t="s">
        <v>1879</v>
      </c>
      <c r="C2093" t="s">
        <v>1885</v>
      </c>
      <c r="D2093">
        <v>3198.82</v>
      </c>
    </row>
    <row r="2094" spans="1:4">
      <c r="A2094">
        <v>1240526</v>
      </c>
      <c r="B2094" t="s">
        <v>1879</v>
      </c>
      <c r="C2094" t="s">
        <v>1886</v>
      </c>
      <c r="D2094">
        <v>2996.91</v>
      </c>
    </row>
    <row r="2095" spans="1:4">
      <c r="A2095">
        <v>1456412</v>
      </c>
      <c r="B2095" t="s">
        <v>1879</v>
      </c>
      <c r="C2095" t="s">
        <v>1887</v>
      </c>
      <c r="D2095">
        <v>89596.800000000003</v>
      </c>
    </row>
    <row r="2096" spans="1:4">
      <c r="A2096">
        <v>1456411</v>
      </c>
      <c r="B2096" t="s">
        <v>1879</v>
      </c>
      <c r="C2096" t="s">
        <v>1888</v>
      </c>
      <c r="D2096">
        <v>23421.599999999999</v>
      </c>
    </row>
    <row r="2097" spans="1:4">
      <c r="A2097">
        <v>1456402</v>
      </c>
      <c r="B2097" t="s">
        <v>1879</v>
      </c>
      <c r="C2097" t="s">
        <v>1889</v>
      </c>
      <c r="D2097">
        <v>19544.2</v>
      </c>
    </row>
    <row r="2098" spans="1:4">
      <c r="A2098">
        <v>1456399</v>
      </c>
      <c r="B2098" t="s">
        <v>1879</v>
      </c>
      <c r="C2098" t="s">
        <v>1890</v>
      </c>
      <c r="D2098">
        <v>323275</v>
      </c>
    </row>
    <row r="2099" spans="1:4">
      <c r="A2099">
        <v>1445248</v>
      </c>
      <c r="B2099" t="s">
        <v>1879</v>
      </c>
      <c r="C2099" t="s">
        <v>1891</v>
      </c>
      <c r="D2099">
        <v>68182.22</v>
      </c>
    </row>
    <row r="2100" spans="1:4">
      <c r="A2100">
        <v>1236082</v>
      </c>
      <c r="B2100" t="s">
        <v>1879</v>
      </c>
      <c r="C2100" t="s">
        <v>1892</v>
      </c>
      <c r="D2100">
        <v>17968.669999999998</v>
      </c>
    </row>
    <row r="2101" spans="1:4">
      <c r="A2101">
        <v>1239931</v>
      </c>
      <c r="B2101" t="s">
        <v>1879</v>
      </c>
      <c r="C2101" t="s">
        <v>1893</v>
      </c>
      <c r="D2101">
        <v>36754.06</v>
      </c>
    </row>
    <row r="2102" spans="1:4">
      <c r="A2102">
        <v>1236143</v>
      </c>
      <c r="B2102" t="s">
        <v>1879</v>
      </c>
      <c r="C2102" t="s">
        <v>1894</v>
      </c>
      <c r="D2102">
        <v>6985.44</v>
      </c>
    </row>
    <row r="2103" spans="1:4">
      <c r="A2103">
        <v>1237182</v>
      </c>
      <c r="B2103" t="s">
        <v>1879</v>
      </c>
      <c r="C2103" t="s">
        <v>1895</v>
      </c>
      <c r="D2103">
        <v>15276.51</v>
      </c>
    </row>
    <row r="2104" spans="1:4">
      <c r="A2104">
        <v>1237208</v>
      </c>
      <c r="B2104" t="s">
        <v>1879</v>
      </c>
      <c r="C2104" t="s">
        <v>1895</v>
      </c>
      <c r="D2104">
        <v>18272.72</v>
      </c>
    </row>
    <row r="2105" spans="1:4">
      <c r="A2105">
        <v>1237222</v>
      </c>
      <c r="B2105" t="s">
        <v>1879</v>
      </c>
      <c r="C2105" t="s">
        <v>1896</v>
      </c>
      <c r="D2105">
        <v>4727.62</v>
      </c>
    </row>
    <row r="2106" spans="1:4">
      <c r="A2106">
        <v>1237474</v>
      </c>
      <c r="B2106" t="s">
        <v>1879</v>
      </c>
      <c r="C2106" t="s">
        <v>1897</v>
      </c>
      <c r="D2106">
        <v>4961.05</v>
      </c>
    </row>
    <row r="2107" spans="1:4">
      <c r="A2107">
        <v>1238636</v>
      </c>
      <c r="B2107" t="s">
        <v>1879</v>
      </c>
      <c r="C2107" t="s">
        <v>1898</v>
      </c>
      <c r="D2107">
        <v>27194.67</v>
      </c>
    </row>
    <row r="2108" spans="1:4">
      <c r="A2108">
        <v>1236237</v>
      </c>
      <c r="B2108" t="s">
        <v>1879</v>
      </c>
      <c r="C2108" t="s">
        <v>1899</v>
      </c>
      <c r="D2108">
        <v>41477.75</v>
      </c>
    </row>
    <row r="2109" spans="1:4">
      <c r="A2109">
        <v>1447463</v>
      </c>
      <c r="B2109" t="s">
        <v>1879</v>
      </c>
      <c r="C2109" t="s">
        <v>1900</v>
      </c>
      <c r="D2109">
        <v>13486.09</v>
      </c>
    </row>
    <row r="2110" spans="1:4">
      <c r="A2110">
        <v>1237123</v>
      </c>
      <c r="B2110" t="s">
        <v>1879</v>
      </c>
      <c r="C2110" t="s">
        <v>1901</v>
      </c>
      <c r="D2110">
        <v>12688.91</v>
      </c>
    </row>
    <row r="2111" spans="1:4">
      <c r="A2111">
        <v>1241328</v>
      </c>
      <c r="B2111" t="s">
        <v>1879</v>
      </c>
      <c r="C2111" t="s">
        <v>1902</v>
      </c>
      <c r="D2111">
        <v>52115.45</v>
      </c>
    </row>
    <row r="2112" spans="1:4">
      <c r="A2112">
        <v>1239745</v>
      </c>
      <c r="B2112" t="s">
        <v>1879</v>
      </c>
      <c r="C2112" t="s">
        <v>1903</v>
      </c>
      <c r="D2112">
        <v>9922.84</v>
      </c>
    </row>
    <row r="2113" spans="1:4">
      <c r="A2113">
        <v>1238901</v>
      </c>
      <c r="B2113" t="s">
        <v>1879</v>
      </c>
      <c r="C2113" t="s">
        <v>1904</v>
      </c>
      <c r="D2113">
        <v>17882.310000000001</v>
      </c>
    </row>
    <row r="2114" spans="1:4">
      <c r="A2114">
        <v>1241067</v>
      </c>
      <c r="B2114" t="s">
        <v>1879</v>
      </c>
      <c r="C2114" t="s">
        <v>1905</v>
      </c>
      <c r="D2114">
        <v>12290.7</v>
      </c>
    </row>
    <row r="2115" spans="1:4">
      <c r="A2115">
        <v>1239799</v>
      </c>
      <c r="B2115" t="s">
        <v>1879</v>
      </c>
      <c r="C2115" t="s">
        <v>1906</v>
      </c>
      <c r="D2115">
        <v>6413.32</v>
      </c>
    </row>
    <row r="2116" spans="1:4">
      <c r="A2116">
        <v>1240546</v>
      </c>
      <c r="B2116" t="s">
        <v>1879</v>
      </c>
      <c r="C2116" t="s">
        <v>1907</v>
      </c>
      <c r="D2116">
        <v>649.6</v>
      </c>
    </row>
    <row r="2117" spans="1:4">
      <c r="A2117">
        <v>1444499</v>
      </c>
      <c r="B2117" t="s">
        <v>1879</v>
      </c>
      <c r="C2117" t="s">
        <v>1908</v>
      </c>
      <c r="D2117">
        <v>1781.25</v>
      </c>
    </row>
    <row r="2118" spans="1:4">
      <c r="A2118">
        <v>1235044</v>
      </c>
      <c r="B2118" t="s">
        <v>1879</v>
      </c>
      <c r="C2118" t="s">
        <v>1909</v>
      </c>
      <c r="D2118">
        <v>47851.839999999997</v>
      </c>
    </row>
    <row r="2119" spans="1:4">
      <c r="A2119">
        <v>1444376</v>
      </c>
      <c r="B2119" t="s">
        <v>1879</v>
      </c>
      <c r="C2119" t="s">
        <v>1909</v>
      </c>
      <c r="D2119">
        <v>2208.48</v>
      </c>
    </row>
    <row r="2120" spans="1:4">
      <c r="A2120">
        <v>1237150</v>
      </c>
      <c r="B2120" t="s">
        <v>1879</v>
      </c>
      <c r="C2120" t="s">
        <v>1910</v>
      </c>
      <c r="D2120">
        <v>22635.18</v>
      </c>
    </row>
    <row r="2121" spans="1:4">
      <c r="A2121">
        <v>1241286</v>
      </c>
      <c r="B2121" t="s">
        <v>1879</v>
      </c>
      <c r="C2121" t="s">
        <v>1911</v>
      </c>
      <c r="D2121">
        <v>46599.65</v>
      </c>
    </row>
    <row r="2122" spans="1:4">
      <c r="A2122">
        <v>1234952</v>
      </c>
      <c r="B2122" t="s">
        <v>1879</v>
      </c>
      <c r="C2122" t="s">
        <v>1912</v>
      </c>
      <c r="D2122">
        <v>209058.05</v>
      </c>
    </row>
    <row r="2123" spans="1:4">
      <c r="A2123">
        <v>1235391</v>
      </c>
      <c r="B2123" t="s">
        <v>1879</v>
      </c>
      <c r="C2123" t="s">
        <v>1912</v>
      </c>
      <c r="D2123">
        <v>52501.35</v>
      </c>
    </row>
    <row r="2124" spans="1:4">
      <c r="A2124">
        <v>1235445</v>
      </c>
      <c r="B2124" t="s">
        <v>1879</v>
      </c>
      <c r="C2124" t="s">
        <v>1912</v>
      </c>
      <c r="D2124">
        <v>19238.259999999998</v>
      </c>
    </row>
    <row r="2125" spans="1:4">
      <c r="A2125">
        <v>1236032</v>
      </c>
      <c r="B2125" t="s">
        <v>1879</v>
      </c>
      <c r="C2125" t="s">
        <v>1912</v>
      </c>
      <c r="D2125">
        <v>4031.14</v>
      </c>
    </row>
    <row r="2126" spans="1:4">
      <c r="A2126">
        <v>1236054</v>
      </c>
      <c r="B2126" t="s">
        <v>1879</v>
      </c>
      <c r="C2126" t="s">
        <v>1912</v>
      </c>
      <c r="D2126">
        <v>9050.2900000000009</v>
      </c>
    </row>
    <row r="2127" spans="1:4">
      <c r="A2127">
        <v>1239720</v>
      </c>
      <c r="B2127" t="s">
        <v>1879</v>
      </c>
      <c r="C2127" t="s">
        <v>1912</v>
      </c>
      <c r="D2127">
        <v>1540.93</v>
      </c>
    </row>
    <row r="2128" spans="1:4">
      <c r="A2128">
        <v>1239765</v>
      </c>
      <c r="B2128" t="s">
        <v>1879</v>
      </c>
      <c r="C2128" t="s">
        <v>1912</v>
      </c>
      <c r="D2128">
        <v>49985.09</v>
      </c>
    </row>
    <row r="2129" spans="1:4">
      <c r="A2129">
        <v>1284928</v>
      </c>
      <c r="B2129" t="s">
        <v>1879</v>
      </c>
      <c r="C2129" t="s">
        <v>1912</v>
      </c>
      <c r="D2129">
        <v>329.42</v>
      </c>
    </row>
    <row r="2130" spans="1:4">
      <c r="A2130">
        <v>1444441</v>
      </c>
      <c r="B2130" t="s">
        <v>1879</v>
      </c>
      <c r="C2130" t="s">
        <v>1912</v>
      </c>
      <c r="D2130">
        <v>1129.24</v>
      </c>
    </row>
    <row r="2131" spans="1:4">
      <c r="A2131">
        <v>1444473</v>
      </c>
      <c r="B2131" t="s">
        <v>1879</v>
      </c>
      <c r="C2131" t="s">
        <v>1912</v>
      </c>
      <c r="D2131">
        <v>25021.4</v>
      </c>
    </row>
    <row r="2132" spans="1:4">
      <c r="A2132">
        <v>1237041</v>
      </c>
      <c r="B2132" t="s">
        <v>1879</v>
      </c>
      <c r="C2132" t="s">
        <v>1913</v>
      </c>
      <c r="D2132">
        <v>36583.85</v>
      </c>
    </row>
    <row r="2133" spans="1:4">
      <c r="A2133">
        <v>1239844</v>
      </c>
      <c r="B2133" t="s">
        <v>1879</v>
      </c>
      <c r="C2133" t="s">
        <v>1914</v>
      </c>
      <c r="D2133">
        <v>19868.419999999998</v>
      </c>
    </row>
    <row r="2134" spans="1:4">
      <c r="A2134">
        <v>1241201</v>
      </c>
      <c r="B2134" t="s">
        <v>1879</v>
      </c>
      <c r="C2134" t="s">
        <v>1915</v>
      </c>
      <c r="D2134">
        <v>1525.59</v>
      </c>
    </row>
    <row r="2135" spans="1:4">
      <c r="A2135">
        <v>1240533</v>
      </c>
      <c r="B2135" t="s">
        <v>1879</v>
      </c>
      <c r="C2135" t="s">
        <v>1916</v>
      </c>
      <c r="D2135">
        <v>1176.6600000000001</v>
      </c>
    </row>
    <row r="2136" spans="1:4">
      <c r="A2136">
        <v>1241137</v>
      </c>
      <c r="B2136" t="s">
        <v>1879</v>
      </c>
      <c r="C2136" t="s">
        <v>1917</v>
      </c>
      <c r="D2136">
        <v>2918.09</v>
      </c>
    </row>
    <row r="2137" spans="1:4">
      <c r="A2137">
        <v>1456393</v>
      </c>
      <c r="B2137" t="s">
        <v>1879</v>
      </c>
      <c r="C2137" t="s">
        <v>1918</v>
      </c>
      <c r="D2137">
        <v>2074782.55</v>
      </c>
    </row>
    <row r="2138" spans="1:4">
      <c r="A2138">
        <v>1456406</v>
      </c>
      <c r="B2138" t="s">
        <v>1879</v>
      </c>
      <c r="C2138" t="s">
        <v>1919</v>
      </c>
      <c r="D2138">
        <v>38339.17</v>
      </c>
    </row>
    <row r="2139" spans="1:4">
      <c r="A2139">
        <v>1456407</v>
      </c>
      <c r="B2139" t="s">
        <v>1879</v>
      </c>
      <c r="C2139" t="s">
        <v>1920</v>
      </c>
      <c r="D2139">
        <v>17726.8</v>
      </c>
    </row>
    <row r="2140" spans="1:4">
      <c r="A2140">
        <v>1243992</v>
      </c>
      <c r="B2140" t="s">
        <v>1879</v>
      </c>
      <c r="C2140" t="s">
        <v>1921</v>
      </c>
      <c r="D2140">
        <v>25350.26</v>
      </c>
    </row>
    <row r="2141" spans="1:4">
      <c r="A2141">
        <v>1241232</v>
      </c>
      <c r="B2141" t="s">
        <v>1879</v>
      </c>
      <c r="C2141" t="s">
        <v>1922</v>
      </c>
      <c r="D2141">
        <v>9116.27</v>
      </c>
    </row>
    <row r="2142" spans="1:4">
      <c r="A2142">
        <v>1456395</v>
      </c>
      <c r="B2142" t="s">
        <v>1879</v>
      </c>
      <c r="C2142" t="s">
        <v>1923</v>
      </c>
      <c r="D2142">
        <v>235192.04</v>
      </c>
    </row>
    <row r="2143" spans="1:4">
      <c r="A2143">
        <v>1456396</v>
      </c>
      <c r="B2143" t="s">
        <v>1879</v>
      </c>
      <c r="C2143" t="s">
        <v>1923</v>
      </c>
      <c r="D2143">
        <v>28446.47</v>
      </c>
    </row>
    <row r="2144" spans="1:4">
      <c r="A2144">
        <v>1456397</v>
      </c>
      <c r="B2144" t="s">
        <v>1879</v>
      </c>
      <c r="C2144" t="s">
        <v>1924</v>
      </c>
      <c r="D2144">
        <v>40125.699999999997</v>
      </c>
    </row>
    <row r="2145" spans="1:4">
      <c r="A2145">
        <v>1456403</v>
      </c>
      <c r="B2145" t="s">
        <v>1879</v>
      </c>
      <c r="C2145" t="s">
        <v>1925</v>
      </c>
      <c r="D2145">
        <v>24715.05</v>
      </c>
    </row>
    <row r="2146" spans="1:4">
      <c r="A2146">
        <v>1456410</v>
      </c>
      <c r="B2146" t="s">
        <v>1879</v>
      </c>
      <c r="C2146" t="s">
        <v>1926</v>
      </c>
      <c r="D2146">
        <v>41266.800000000003</v>
      </c>
    </row>
    <row r="2147" spans="1:4">
      <c r="A2147">
        <v>1456404</v>
      </c>
      <c r="B2147" t="s">
        <v>1879</v>
      </c>
      <c r="C2147" t="s">
        <v>1927</v>
      </c>
      <c r="D2147">
        <v>278131.09999999998</v>
      </c>
    </row>
    <row r="2148" spans="1:4">
      <c r="A2148">
        <v>1456398</v>
      </c>
      <c r="B2148" t="s">
        <v>1879</v>
      </c>
      <c r="C2148" t="s">
        <v>1928</v>
      </c>
      <c r="D2148">
        <v>48918.35</v>
      </c>
    </row>
    <row r="2149" spans="1:4">
      <c r="A2149">
        <v>1456409</v>
      </c>
      <c r="B2149" t="s">
        <v>1879</v>
      </c>
      <c r="C2149" t="s">
        <v>1928</v>
      </c>
      <c r="D2149">
        <v>60510.9</v>
      </c>
    </row>
    <row r="2150" spans="1:4">
      <c r="A2150">
        <v>1456392</v>
      </c>
      <c r="B2150" t="s">
        <v>1879</v>
      </c>
      <c r="C2150" t="s">
        <v>1929</v>
      </c>
      <c r="D2150">
        <v>166806.79999999999</v>
      </c>
    </row>
    <row r="2151" spans="1:4">
      <c r="A2151">
        <v>1456408</v>
      </c>
      <c r="B2151" t="s">
        <v>1879</v>
      </c>
      <c r="C2151" t="s">
        <v>1930</v>
      </c>
      <c r="D2151">
        <v>111587.1</v>
      </c>
    </row>
    <row r="2152" spans="1:4">
      <c r="A2152">
        <v>1236187</v>
      </c>
      <c r="B2152" t="s">
        <v>1879</v>
      </c>
      <c r="C2152" t="s">
        <v>1931</v>
      </c>
      <c r="D2152">
        <v>57335.54</v>
      </c>
    </row>
    <row r="2153" spans="1:4">
      <c r="A2153">
        <v>1456400</v>
      </c>
      <c r="B2153" t="s">
        <v>1879</v>
      </c>
      <c r="C2153" t="s">
        <v>1932</v>
      </c>
      <c r="D2153">
        <v>6065.02</v>
      </c>
    </row>
    <row r="2154" spans="1:4">
      <c r="A2154">
        <v>1446912</v>
      </c>
      <c r="B2154" t="s">
        <v>1879</v>
      </c>
      <c r="C2154" t="s">
        <v>1933</v>
      </c>
      <c r="D2154">
        <v>13625.5</v>
      </c>
    </row>
    <row r="2155" spans="1:4">
      <c r="A2155">
        <v>1446525</v>
      </c>
      <c r="B2155" t="s">
        <v>1879</v>
      </c>
      <c r="C2155" t="s">
        <v>1934</v>
      </c>
      <c r="D2155">
        <v>1902.18</v>
      </c>
    </row>
    <row r="2156" spans="1:4">
      <c r="A2156">
        <v>1234401</v>
      </c>
      <c r="B2156" t="s">
        <v>1879</v>
      </c>
      <c r="C2156" t="s">
        <v>1935</v>
      </c>
      <c r="D2156">
        <v>630.05999999999995</v>
      </c>
    </row>
    <row r="2157" spans="1:4">
      <c r="A2157">
        <v>1237240</v>
      </c>
      <c r="B2157" t="s">
        <v>1879</v>
      </c>
      <c r="C2157" t="s">
        <v>1936</v>
      </c>
      <c r="D2157">
        <v>14811.93</v>
      </c>
    </row>
    <row r="2158" spans="1:4">
      <c r="A2158">
        <v>1234951</v>
      </c>
      <c r="B2158" t="s">
        <v>1879</v>
      </c>
      <c r="C2158" t="s">
        <v>1937</v>
      </c>
      <c r="D2158">
        <v>3321.37</v>
      </c>
    </row>
    <row r="2159" spans="1:4">
      <c r="A2159">
        <v>1235462</v>
      </c>
      <c r="B2159" t="s">
        <v>1879</v>
      </c>
      <c r="C2159" t="s">
        <v>1938</v>
      </c>
      <c r="D2159">
        <v>146803.75</v>
      </c>
    </row>
    <row r="2160" spans="1:4">
      <c r="A2160">
        <v>1235516</v>
      </c>
      <c r="B2160" t="s">
        <v>1879</v>
      </c>
      <c r="C2160" t="s">
        <v>1938</v>
      </c>
      <c r="D2160">
        <v>41790.69</v>
      </c>
    </row>
    <row r="2161" spans="1:4">
      <c r="A2161">
        <v>1237230</v>
      </c>
      <c r="B2161" t="s">
        <v>1879</v>
      </c>
      <c r="C2161" t="s">
        <v>1939</v>
      </c>
      <c r="D2161">
        <v>201780.6</v>
      </c>
    </row>
    <row r="2162" spans="1:4">
      <c r="A2162">
        <v>1237236</v>
      </c>
      <c r="B2162" t="s">
        <v>1879</v>
      </c>
      <c r="C2162" t="s">
        <v>1939</v>
      </c>
      <c r="D2162">
        <v>24013.439999999999</v>
      </c>
    </row>
    <row r="2163" spans="1:4">
      <c r="A2163">
        <v>1235545</v>
      </c>
      <c r="B2163" t="s">
        <v>1879</v>
      </c>
      <c r="C2163" t="s">
        <v>1940</v>
      </c>
      <c r="D2163">
        <v>7200.33</v>
      </c>
    </row>
    <row r="2164" spans="1:4">
      <c r="A2164">
        <v>1235564</v>
      </c>
      <c r="B2164" t="s">
        <v>1879</v>
      </c>
      <c r="C2164" t="s">
        <v>1941</v>
      </c>
      <c r="D2164">
        <v>12762.41</v>
      </c>
    </row>
    <row r="2165" spans="1:4">
      <c r="A2165">
        <v>1237238</v>
      </c>
      <c r="B2165" t="s">
        <v>1879</v>
      </c>
      <c r="C2165" t="s">
        <v>1942</v>
      </c>
      <c r="D2165">
        <v>17458.490000000002</v>
      </c>
    </row>
    <row r="2166" spans="1:4">
      <c r="A2166">
        <v>1237224</v>
      </c>
      <c r="B2166" t="s">
        <v>1879</v>
      </c>
      <c r="C2166" t="s">
        <v>1943</v>
      </c>
      <c r="D2166">
        <v>12338.04</v>
      </c>
    </row>
    <row r="2167" spans="1:4">
      <c r="A2167">
        <v>1235046</v>
      </c>
      <c r="B2167" t="s">
        <v>1879</v>
      </c>
      <c r="C2167" t="s">
        <v>1944</v>
      </c>
      <c r="D2167">
        <v>17241.2</v>
      </c>
    </row>
    <row r="2168" spans="1:4">
      <c r="A2168">
        <v>1235082</v>
      </c>
      <c r="B2168" t="s">
        <v>1879</v>
      </c>
      <c r="C2168" t="s">
        <v>1944</v>
      </c>
      <c r="D2168">
        <v>11380.06</v>
      </c>
    </row>
    <row r="2169" spans="1:4">
      <c r="A2169">
        <v>1237245</v>
      </c>
      <c r="B2169" t="s">
        <v>1879</v>
      </c>
      <c r="C2169" t="s">
        <v>1945</v>
      </c>
      <c r="D2169">
        <v>83545.42</v>
      </c>
    </row>
    <row r="2170" spans="1:4">
      <c r="A2170">
        <v>1237324</v>
      </c>
      <c r="B2170" t="s">
        <v>1879</v>
      </c>
      <c r="C2170" t="s">
        <v>1945</v>
      </c>
      <c r="D2170">
        <v>46476.35</v>
      </c>
    </row>
    <row r="2171" spans="1:4">
      <c r="A2171">
        <v>1237242</v>
      </c>
      <c r="B2171" t="s">
        <v>1879</v>
      </c>
      <c r="C2171" t="s">
        <v>1946</v>
      </c>
      <c r="D2171">
        <v>7096.83</v>
      </c>
    </row>
    <row r="2172" spans="1:4">
      <c r="A2172">
        <v>1234626</v>
      </c>
      <c r="B2172" t="s">
        <v>1879</v>
      </c>
      <c r="C2172" t="s">
        <v>1947</v>
      </c>
      <c r="D2172">
        <v>25944.05</v>
      </c>
    </row>
    <row r="2173" spans="1:4">
      <c r="A2173">
        <v>1234819</v>
      </c>
      <c r="B2173" t="s">
        <v>1879</v>
      </c>
      <c r="C2173" t="s">
        <v>1948</v>
      </c>
      <c r="D2173">
        <v>15090.08</v>
      </c>
    </row>
    <row r="2174" spans="1:4">
      <c r="A2174">
        <v>1230462</v>
      </c>
      <c r="B2174" t="s">
        <v>1949</v>
      </c>
      <c r="C2174" t="s">
        <v>1950</v>
      </c>
      <c r="D2174">
        <v>15745.94</v>
      </c>
    </row>
    <row r="2175" spans="1:4">
      <c r="A2175">
        <v>1230441</v>
      </c>
      <c r="B2175" t="s">
        <v>1949</v>
      </c>
      <c r="C2175" t="s">
        <v>1952</v>
      </c>
      <c r="D2175">
        <v>7044.27</v>
      </c>
    </row>
    <row r="2176" spans="1:4">
      <c r="A2176">
        <v>1230619</v>
      </c>
      <c r="B2176" t="s">
        <v>1949</v>
      </c>
      <c r="C2176" t="s">
        <v>1953</v>
      </c>
      <c r="D2176">
        <v>102271.79</v>
      </c>
    </row>
    <row r="2177" spans="1:4">
      <c r="A2177">
        <v>1230352</v>
      </c>
      <c r="B2177" t="s">
        <v>1949</v>
      </c>
      <c r="C2177" t="s">
        <v>1954</v>
      </c>
      <c r="D2177">
        <v>18475.37</v>
      </c>
    </row>
    <row r="2178" spans="1:4">
      <c r="A2178">
        <v>1444565</v>
      </c>
      <c r="B2178" t="s">
        <v>1955</v>
      </c>
      <c r="C2178" t="s">
        <v>1956</v>
      </c>
      <c r="D2178">
        <v>20175.080000000002</v>
      </c>
    </row>
    <row r="2179" spans="1:4">
      <c r="A2179">
        <v>1234667</v>
      </c>
      <c r="B2179" t="s">
        <v>1955</v>
      </c>
      <c r="C2179" t="s">
        <v>1957</v>
      </c>
      <c r="D2179">
        <v>8762.2199999999993</v>
      </c>
    </row>
    <row r="2180" spans="1:4">
      <c r="A2180">
        <v>1235406</v>
      </c>
      <c r="B2180" t="s">
        <v>1955</v>
      </c>
      <c r="C2180" t="s">
        <v>1959</v>
      </c>
      <c r="D2180">
        <v>344616.3</v>
      </c>
    </row>
    <row r="2181" spans="1:4">
      <c r="A2181">
        <v>1233719</v>
      </c>
      <c r="B2181" t="s">
        <v>1955</v>
      </c>
      <c r="C2181" t="s">
        <v>1960</v>
      </c>
      <c r="D2181">
        <v>25720.400000000001</v>
      </c>
    </row>
    <row r="2182" spans="1:4">
      <c r="A2182">
        <v>1234567</v>
      </c>
      <c r="B2182" t="s">
        <v>1955</v>
      </c>
      <c r="C2182" t="s">
        <v>1961</v>
      </c>
      <c r="D2182">
        <v>329914.84999999998</v>
      </c>
    </row>
    <row r="2183" spans="1:4">
      <c r="A2183">
        <v>1236008</v>
      </c>
      <c r="B2183" t="s">
        <v>1955</v>
      </c>
      <c r="C2183" t="s">
        <v>1962</v>
      </c>
      <c r="D2183">
        <v>950.88</v>
      </c>
    </row>
    <row r="2184" spans="1:4">
      <c r="A2184">
        <v>1235446</v>
      </c>
      <c r="B2184" t="s">
        <v>1955</v>
      </c>
      <c r="C2184" t="s">
        <v>1963</v>
      </c>
      <c r="D2184">
        <v>21280.799999999999</v>
      </c>
    </row>
    <row r="2185" spans="1:4">
      <c r="A2185">
        <v>1236053</v>
      </c>
      <c r="B2185" t="s">
        <v>1955</v>
      </c>
      <c r="C2185" t="s">
        <v>1964</v>
      </c>
      <c r="D2185">
        <v>2529.64</v>
      </c>
    </row>
    <row r="2186" spans="1:4">
      <c r="A2186">
        <v>1233581</v>
      </c>
      <c r="B2186" t="s">
        <v>1955</v>
      </c>
      <c r="C2186" t="s">
        <v>1965</v>
      </c>
      <c r="D2186">
        <v>45662.86</v>
      </c>
    </row>
    <row r="2187" spans="1:4">
      <c r="A2187">
        <v>1233652</v>
      </c>
      <c r="B2187" t="s">
        <v>1955</v>
      </c>
      <c r="C2187" t="s">
        <v>1966</v>
      </c>
      <c r="D2187">
        <v>65860.490000000005</v>
      </c>
    </row>
    <row r="2188" spans="1:4">
      <c r="A2188">
        <v>1236107</v>
      </c>
      <c r="B2188" t="s">
        <v>1955</v>
      </c>
      <c r="C2188" t="s">
        <v>1967</v>
      </c>
      <c r="D2188">
        <v>6213.76</v>
      </c>
    </row>
    <row r="2189" spans="1:4">
      <c r="A2189">
        <v>1235091</v>
      </c>
      <c r="B2189" t="s">
        <v>1955</v>
      </c>
      <c r="C2189" t="s">
        <v>1968</v>
      </c>
      <c r="D2189">
        <v>21280.799999999999</v>
      </c>
    </row>
    <row r="2190" spans="1:4">
      <c r="A2190">
        <v>1236029</v>
      </c>
      <c r="B2190" t="s">
        <v>1955</v>
      </c>
      <c r="C2190" t="s">
        <v>1969</v>
      </c>
      <c r="D2190">
        <v>21506.42</v>
      </c>
    </row>
    <row r="2191" spans="1:4">
      <c r="A2191">
        <v>1233695</v>
      </c>
      <c r="B2191" t="s">
        <v>1955</v>
      </c>
      <c r="C2191" t="s">
        <v>1970</v>
      </c>
      <c r="D2191">
        <v>10087.08</v>
      </c>
    </row>
    <row r="2192" spans="1:4">
      <c r="A2192">
        <v>1236080</v>
      </c>
      <c r="B2192" t="s">
        <v>1955</v>
      </c>
      <c r="C2192" t="s">
        <v>1971</v>
      </c>
      <c r="D2192">
        <v>1682.89</v>
      </c>
    </row>
    <row r="2193" spans="1:4">
      <c r="A2193">
        <v>1233464</v>
      </c>
      <c r="B2193" t="s">
        <v>1955</v>
      </c>
      <c r="C2193" t="s">
        <v>1972</v>
      </c>
      <c r="D2193">
        <v>56931.59</v>
      </c>
    </row>
    <row r="2194" spans="1:4">
      <c r="A2194">
        <v>1235025</v>
      </c>
      <c r="B2194" t="s">
        <v>1955</v>
      </c>
      <c r="C2194" t="s">
        <v>1973</v>
      </c>
      <c r="D2194">
        <v>40091.919999999998</v>
      </c>
    </row>
    <row r="2195" spans="1:4">
      <c r="A2195">
        <v>1234932</v>
      </c>
      <c r="B2195" t="s">
        <v>1955</v>
      </c>
      <c r="C2195" t="s">
        <v>1974</v>
      </c>
      <c r="D2195">
        <v>409538.47</v>
      </c>
    </row>
    <row r="2196" spans="1:4">
      <c r="A2196">
        <v>1234689</v>
      </c>
      <c r="B2196" t="s">
        <v>1955</v>
      </c>
      <c r="C2196" t="s">
        <v>1975</v>
      </c>
      <c r="D2196">
        <v>232144.49</v>
      </c>
    </row>
    <row r="2197" spans="1:4">
      <c r="A2197">
        <v>1456661</v>
      </c>
      <c r="B2197" t="s">
        <v>1955</v>
      </c>
      <c r="C2197" t="s">
        <v>1976</v>
      </c>
      <c r="D2197">
        <v>2632.79</v>
      </c>
    </row>
    <row r="2198" spans="1:4">
      <c r="A2198">
        <v>1445211</v>
      </c>
      <c r="B2198" t="s">
        <v>1955</v>
      </c>
      <c r="C2198" t="s">
        <v>1977</v>
      </c>
      <c r="D2198">
        <v>268212.8</v>
      </c>
    </row>
    <row r="2199" spans="1:4">
      <c r="A2199">
        <v>1241542</v>
      </c>
      <c r="B2199" t="s">
        <v>1955</v>
      </c>
      <c r="C2199" t="s">
        <v>1978</v>
      </c>
      <c r="D2199">
        <v>345384.71</v>
      </c>
    </row>
    <row r="2200" spans="1:4">
      <c r="A2200">
        <v>1444414</v>
      </c>
      <c r="B2200" t="s">
        <v>1955</v>
      </c>
      <c r="C2200" t="s">
        <v>1979</v>
      </c>
      <c r="D2200">
        <v>170775</v>
      </c>
    </row>
    <row r="2201" spans="1:4">
      <c r="A2201">
        <v>1445609</v>
      </c>
      <c r="B2201" t="s">
        <v>1955</v>
      </c>
      <c r="C2201" t="s">
        <v>1980</v>
      </c>
      <c r="D2201">
        <v>560140.5</v>
      </c>
    </row>
    <row r="2202" spans="1:4">
      <c r="A2202">
        <v>1446196</v>
      </c>
      <c r="B2202" t="s">
        <v>1955</v>
      </c>
      <c r="C2202" t="s">
        <v>1981</v>
      </c>
      <c r="D2202">
        <v>403452.7</v>
      </c>
    </row>
    <row r="2203" spans="1:4">
      <c r="A2203">
        <v>1447125</v>
      </c>
      <c r="B2203" t="s">
        <v>1955</v>
      </c>
      <c r="C2203" t="s">
        <v>1982</v>
      </c>
      <c r="D2203">
        <v>8222.5</v>
      </c>
    </row>
    <row r="2204" spans="1:4">
      <c r="A2204">
        <v>1445140</v>
      </c>
      <c r="B2204" t="s">
        <v>1955</v>
      </c>
      <c r="C2204" t="s">
        <v>1984</v>
      </c>
      <c r="D2204">
        <v>170775</v>
      </c>
    </row>
    <row r="2205" spans="1:4">
      <c r="A2205">
        <v>1456668</v>
      </c>
      <c r="B2205" t="s">
        <v>1955</v>
      </c>
      <c r="C2205" t="s">
        <v>1985</v>
      </c>
      <c r="D2205">
        <v>62585.01</v>
      </c>
    </row>
    <row r="2206" spans="1:4">
      <c r="A2206">
        <v>1456666</v>
      </c>
      <c r="B2206" t="s">
        <v>1955</v>
      </c>
      <c r="C2206" t="s">
        <v>1986</v>
      </c>
      <c r="D2206">
        <v>16180.66</v>
      </c>
    </row>
    <row r="2207" spans="1:4">
      <c r="A2207">
        <v>1444279</v>
      </c>
      <c r="B2207" t="s">
        <v>1955</v>
      </c>
      <c r="C2207" t="s">
        <v>1987</v>
      </c>
      <c r="D2207">
        <v>10776</v>
      </c>
    </row>
    <row r="2208" spans="1:4">
      <c r="A2208">
        <v>1447182</v>
      </c>
      <c r="B2208" t="s">
        <v>1955</v>
      </c>
      <c r="C2208" t="s">
        <v>1987</v>
      </c>
      <c r="D2208">
        <v>5453.79</v>
      </c>
    </row>
    <row r="2209" spans="1:4">
      <c r="A2209">
        <v>1456667</v>
      </c>
      <c r="B2209" t="s">
        <v>1955</v>
      </c>
      <c r="C2209" t="s">
        <v>1988</v>
      </c>
      <c r="D2209">
        <v>13845.23</v>
      </c>
    </row>
    <row r="2210" spans="1:4">
      <c r="A2210">
        <v>1445731</v>
      </c>
      <c r="B2210" t="s">
        <v>1955</v>
      </c>
      <c r="C2210" t="s">
        <v>1989</v>
      </c>
      <c r="D2210">
        <v>227700</v>
      </c>
    </row>
    <row r="2211" spans="1:4">
      <c r="A2211">
        <v>1445761</v>
      </c>
      <c r="B2211" t="s">
        <v>1955</v>
      </c>
      <c r="C2211" t="s">
        <v>1989</v>
      </c>
      <c r="D2211">
        <v>227700</v>
      </c>
    </row>
    <row r="2212" spans="1:4">
      <c r="A2212">
        <v>1445790</v>
      </c>
      <c r="B2212" t="s">
        <v>1955</v>
      </c>
      <c r="C2212" t="s">
        <v>1990</v>
      </c>
      <c r="D2212">
        <v>55179.4</v>
      </c>
    </row>
    <row r="2213" spans="1:4">
      <c r="A2213">
        <v>1447025</v>
      </c>
      <c r="B2213" t="s">
        <v>1955</v>
      </c>
      <c r="C2213" t="s">
        <v>1965</v>
      </c>
      <c r="D2213">
        <v>75900</v>
      </c>
    </row>
    <row r="2214" spans="1:4">
      <c r="A2214">
        <v>1446874</v>
      </c>
      <c r="B2214" t="s">
        <v>1955</v>
      </c>
      <c r="C2214" t="s">
        <v>1966</v>
      </c>
      <c r="D2214">
        <v>232064.4</v>
      </c>
    </row>
    <row r="2215" spans="1:4">
      <c r="A2215">
        <v>1447116</v>
      </c>
      <c r="B2215" t="s">
        <v>1955</v>
      </c>
      <c r="C2215" t="s">
        <v>1966</v>
      </c>
      <c r="D2215">
        <v>292144</v>
      </c>
    </row>
    <row r="2216" spans="1:4">
      <c r="A2216">
        <v>1447151</v>
      </c>
      <c r="B2216" t="s">
        <v>1955</v>
      </c>
      <c r="C2216" t="s">
        <v>1966</v>
      </c>
      <c r="D2216">
        <v>113850</v>
      </c>
    </row>
    <row r="2217" spans="1:4">
      <c r="A2217">
        <v>1447234</v>
      </c>
      <c r="B2217" t="s">
        <v>1955</v>
      </c>
      <c r="C2217" t="s">
        <v>1966</v>
      </c>
      <c r="D2217">
        <v>75900</v>
      </c>
    </row>
    <row r="2218" spans="1:4">
      <c r="A2218">
        <v>1446692</v>
      </c>
      <c r="B2218" t="s">
        <v>1955</v>
      </c>
      <c r="C2218" t="s">
        <v>1991</v>
      </c>
      <c r="D2218">
        <v>12.52</v>
      </c>
    </row>
    <row r="2219" spans="1:4">
      <c r="A2219">
        <v>1446782</v>
      </c>
      <c r="B2219" t="s">
        <v>1955</v>
      </c>
      <c r="C2219" t="s">
        <v>1991</v>
      </c>
      <c r="D2219">
        <v>12.52</v>
      </c>
    </row>
    <row r="2220" spans="1:4">
      <c r="A2220">
        <v>1456662</v>
      </c>
      <c r="B2220" t="s">
        <v>1955</v>
      </c>
      <c r="C2220" t="s">
        <v>1992</v>
      </c>
      <c r="D2220">
        <v>45028.4</v>
      </c>
    </row>
    <row r="2221" spans="1:4">
      <c r="A2221">
        <v>1447255</v>
      </c>
      <c r="B2221" t="s">
        <v>1955</v>
      </c>
      <c r="C2221" t="s">
        <v>1984</v>
      </c>
      <c r="D2221">
        <v>2694</v>
      </c>
    </row>
    <row r="2222" spans="1:4">
      <c r="A2222">
        <v>1456664</v>
      </c>
      <c r="B2222" t="s">
        <v>1955</v>
      </c>
      <c r="C2222" t="s">
        <v>1993</v>
      </c>
      <c r="D2222">
        <v>4901.16</v>
      </c>
    </row>
    <row r="2223" spans="1:4">
      <c r="A2223">
        <v>1456665</v>
      </c>
      <c r="B2223" t="s">
        <v>1955</v>
      </c>
      <c r="C2223" t="s">
        <v>1994</v>
      </c>
      <c r="D2223">
        <v>6615.65</v>
      </c>
    </row>
    <row r="2224" spans="1:4">
      <c r="A2224">
        <v>1456353</v>
      </c>
      <c r="B2224" t="s">
        <v>1955</v>
      </c>
      <c r="C2224" t="s">
        <v>1995</v>
      </c>
      <c r="D2224">
        <v>9766.07</v>
      </c>
    </row>
    <row r="2225" spans="1:4">
      <c r="A2225">
        <v>1445847</v>
      </c>
      <c r="B2225" t="s">
        <v>1955</v>
      </c>
      <c r="C2225" t="s">
        <v>1972</v>
      </c>
      <c r="D2225">
        <v>113850</v>
      </c>
    </row>
    <row r="2226" spans="1:4">
      <c r="A2226">
        <v>1447197</v>
      </c>
      <c r="B2226" t="s">
        <v>1955</v>
      </c>
      <c r="C2226" t="s">
        <v>1972</v>
      </c>
      <c r="D2226">
        <v>170775</v>
      </c>
    </row>
    <row r="2227" spans="1:4">
      <c r="A2227">
        <v>1447202</v>
      </c>
      <c r="B2227" t="s">
        <v>1955</v>
      </c>
      <c r="C2227" t="s">
        <v>1972</v>
      </c>
      <c r="D2227">
        <v>6995.06</v>
      </c>
    </row>
    <row r="2228" spans="1:4">
      <c r="A2228">
        <v>1447236</v>
      </c>
      <c r="B2228" t="s">
        <v>1955</v>
      </c>
      <c r="C2228" t="s">
        <v>1972</v>
      </c>
      <c r="D2228">
        <v>6882.3</v>
      </c>
    </row>
    <row r="2229" spans="1:4">
      <c r="A2229">
        <v>1447031</v>
      </c>
      <c r="B2229" t="s">
        <v>1996</v>
      </c>
      <c r="C2229" t="s">
        <v>1997</v>
      </c>
      <c r="D2229">
        <v>1312.92</v>
      </c>
    </row>
    <row r="2230" spans="1:4">
      <c r="A2230">
        <v>1446030</v>
      </c>
      <c r="B2230" t="s">
        <v>1996</v>
      </c>
      <c r="C2230" t="s">
        <v>1998</v>
      </c>
      <c r="D2230">
        <v>1434.6</v>
      </c>
    </row>
    <row r="2231" spans="1:4">
      <c r="A2231">
        <v>1446023</v>
      </c>
      <c r="B2231" t="s">
        <v>1996</v>
      </c>
      <c r="C2231" t="s">
        <v>1999</v>
      </c>
      <c r="D2231">
        <v>449</v>
      </c>
    </row>
    <row r="2232" spans="1:4">
      <c r="A2232">
        <v>1445307</v>
      </c>
      <c r="B2232" t="s">
        <v>1996</v>
      </c>
      <c r="C2232" t="s">
        <v>2000</v>
      </c>
      <c r="D2232">
        <v>1332</v>
      </c>
    </row>
    <row r="2233" spans="1:4">
      <c r="A2233">
        <v>1229160</v>
      </c>
      <c r="B2233" t="s">
        <v>1996</v>
      </c>
      <c r="C2233" t="s">
        <v>2001</v>
      </c>
      <c r="D2233">
        <v>114214.32</v>
      </c>
    </row>
    <row r="2234" spans="1:4">
      <c r="A2234">
        <v>1229068</v>
      </c>
      <c r="B2234" t="s">
        <v>1996</v>
      </c>
      <c r="C2234" t="s">
        <v>2002</v>
      </c>
      <c r="D2234">
        <v>409810.56</v>
      </c>
    </row>
    <row r="2235" spans="1:4">
      <c r="A2235">
        <v>1231198</v>
      </c>
      <c r="B2235" t="s">
        <v>1996</v>
      </c>
      <c r="C2235" t="s">
        <v>2003</v>
      </c>
      <c r="D2235">
        <v>47513.52</v>
      </c>
    </row>
    <row r="2236" spans="1:4">
      <c r="A2236">
        <v>1230635</v>
      </c>
      <c r="B2236" t="s">
        <v>1996</v>
      </c>
      <c r="C2236" t="s">
        <v>2004</v>
      </c>
      <c r="D2236">
        <v>57763.74</v>
      </c>
    </row>
    <row r="2237" spans="1:4">
      <c r="A2237">
        <v>1226068</v>
      </c>
      <c r="B2237" t="s">
        <v>1996</v>
      </c>
      <c r="C2237" t="s">
        <v>2005</v>
      </c>
      <c r="D2237">
        <v>24032.58</v>
      </c>
    </row>
    <row r="2238" spans="1:4">
      <c r="A2238">
        <v>1230524</v>
      </c>
      <c r="B2238" t="s">
        <v>1996</v>
      </c>
      <c r="C2238" t="s">
        <v>2006</v>
      </c>
      <c r="D2238">
        <v>3167.83</v>
      </c>
    </row>
    <row r="2239" spans="1:4">
      <c r="A2239">
        <v>1228983</v>
      </c>
      <c r="B2239" t="s">
        <v>1996</v>
      </c>
      <c r="C2239" t="s">
        <v>2007</v>
      </c>
      <c r="D2239">
        <v>390996</v>
      </c>
    </row>
    <row r="2240" spans="1:4">
      <c r="A2240">
        <v>1230361</v>
      </c>
      <c r="B2240" t="s">
        <v>1996</v>
      </c>
      <c r="C2240" t="s">
        <v>2008</v>
      </c>
      <c r="D2240">
        <v>2222.86</v>
      </c>
    </row>
    <row r="2241" spans="1:4">
      <c r="A2241">
        <v>1230593</v>
      </c>
      <c r="B2241" t="s">
        <v>1996</v>
      </c>
      <c r="C2241" t="s">
        <v>2009</v>
      </c>
      <c r="D2241">
        <v>231487.08</v>
      </c>
    </row>
    <row r="2242" spans="1:4">
      <c r="A2242">
        <v>1231223</v>
      </c>
      <c r="B2242" t="s">
        <v>1996</v>
      </c>
      <c r="C2242" t="s">
        <v>2010</v>
      </c>
      <c r="D2242">
        <v>2077.7800000000002</v>
      </c>
    </row>
    <row r="2243" spans="1:4">
      <c r="A2243">
        <v>1225955</v>
      </c>
      <c r="B2243" t="s">
        <v>1996</v>
      </c>
      <c r="C2243" t="s">
        <v>2011</v>
      </c>
      <c r="D2243">
        <v>317319.98</v>
      </c>
    </row>
    <row r="2244" spans="1:4">
      <c r="A2244">
        <v>1229101</v>
      </c>
      <c r="B2244" t="s">
        <v>1996</v>
      </c>
      <c r="C2244" t="s">
        <v>2012</v>
      </c>
      <c r="D2244">
        <v>266014.32</v>
      </c>
    </row>
    <row r="2245" spans="1:4">
      <c r="A2245">
        <v>1445392</v>
      </c>
      <c r="B2245" t="s">
        <v>1996</v>
      </c>
      <c r="C2245" t="s">
        <v>2013</v>
      </c>
      <c r="D2245">
        <v>76349</v>
      </c>
    </row>
    <row r="2246" spans="1:4">
      <c r="A2246">
        <v>1445993</v>
      </c>
      <c r="B2246" t="s">
        <v>1996</v>
      </c>
      <c r="C2246" t="s">
        <v>2014</v>
      </c>
      <c r="D2246">
        <v>760.14</v>
      </c>
    </row>
    <row r="2247" spans="1:4">
      <c r="A2247">
        <v>1446001</v>
      </c>
      <c r="B2247" t="s">
        <v>1996</v>
      </c>
      <c r="C2247" t="s">
        <v>2015</v>
      </c>
      <c r="D2247">
        <v>9568.94</v>
      </c>
    </row>
    <row r="2248" spans="1:4">
      <c r="A2248">
        <v>1446014</v>
      </c>
      <c r="B2248" t="s">
        <v>1996</v>
      </c>
      <c r="C2248" t="s">
        <v>2016</v>
      </c>
      <c r="D2248">
        <v>10117.4</v>
      </c>
    </row>
    <row r="2249" spans="1:4">
      <c r="A2249">
        <v>1447102</v>
      </c>
      <c r="B2249" t="s">
        <v>1996</v>
      </c>
      <c r="C2249" t="s">
        <v>2017</v>
      </c>
      <c r="D2249">
        <v>1434.6</v>
      </c>
    </row>
    <row r="2250" spans="1:4">
      <c r="A2250">
        <v>1447127</v>
      </c>
      <c r="B2250" t="s">
        <v>1996</v>
      </c>
      <c r="C2250" t="s">
        <v>2018</v>
      </c>
      <c r="D2250">
        <v>1206.8</v>
      </c>
    </row>
    <row r="2251" spans="1:4">
      <c r="A2251">
        <v>1231282</v>
      </c>
      <c r="B2251" t="s">
        <v>1996</v>
      </c>
      <c r="C2251" t="s">
        <v>2019</v>
      </c>
      <c r="D2251">
        <v>4608.75</v>
      </c>
    </row>
    <row r="2252" spans="1:4">
      <c r="A2252">
        <v>1450717</v>
      </c>
      <c r="B2252" t="s">
        <v>1996</v>
      </c>
      <c r="C2252" t="s">
        <v>2020</v>
      </c>
      <c r="D2252">
        <v>13969.1</v>
      </c>
    </row>
    <row r="2253" spans="1:4">
      <c r="A2253">
        <v>1230425</v>
      </c>
      <c r="B2253" t="s">
        <v>1996</v>
      </c>
      <c r="C2253" t="s">
        <v>2021</v>
      </c>
      <c r="D2253">
        <v>80886.84</v>
      </c>
    </row>
    <row r="2254" spans="1:4">
      <c r="A2254">
        <v>1231257</v>
      </c>
      <c r="B2254" t="s">
        <v>1996</v>
      </c>
      <c r="C2254" t="s">
        <v>2022</v>
      </c>
      <c r="D2254">
        <v>3707.94</v>
      </c>
    </row>
    <row r="2255" spans="1:4">
      <c r="A2255">
        <v>1229756</v>
      </c>
      <c r="B2255" t="s">
        <v>1996</v>
      </c>
      <c r="C2255" t="s">
        <v>2023</v>
      </c>
      <c r="D2255">
        <v>61208.52</v>
      </c>
    </row>
    <row r="2256" spans="1:4">
      <c r="A2256">
        <v>1445986</v>
      </c>
      <c r="B2256" t="s">
        <v>1996</v>
      </c>
      <c r="C2256" t="s">
        <v>2024</v>
      </c>
      <c r="D2256">
        <v>1673.7</v>
      </c>
    </row>
    <row r="2257" spans="1:4">
      <c r="A2257">
        <v>1351713</v>
      </c>
      <c r="B2257" t="s">
        <v>1996</v>
      </c>
      <c r="C2257" t="s">
        <v>2025</v>
      </c>
      <c r="D2257">
        <v>12291.9</v>
      </c>
    </row>
    <row r="2258" spans="1:4">
      <c r="A2258">
        <v>1456351</v>
      </c>
      <c r="B2258" t="s">
        <v>1996</v>
      </c>
      <c r="C2258" t="s">
        <v>2026</v>
      </c>
      <c r="D2258">
        <v>5176.5</v>
      </c>
    </row>
    <row r="2259" spans="1:4">
      <c r="A2259">
        <v>1456349</v>
      </c>
      <c r="B2259" t="s">
        <v>1996</v>
      </c>
      <c r="C2259" t="s">
        <v>2027</v>
      </c>
      <c r="D2259">
        <v>16585</v>
      </c>
    </row>
    <row r="2260" spans="1:4">
      <c r="A2260">
        <v>1456313</v>
      </c>
      <c r="B2260" t="s">
        <v>2028</v>
      </c>
      <c r="C2260" t="s">
        <v>2029</v>
      </c>
      <c r="D2260">
        <v>238766.82</v>
      </c>
    </row>
    <row r="2261" spans="1:4">
      <c r="A2261">
        <v>1243390</v>
      </c>
      <c r="B2261" t="s">
        <v>2028</v>
      </c>
      <c r="C2261" t="s">
        <v>2030</v>
      </c>
      <c r="D2261">
        <v>3458.52</v>
      </c>
    </row>
    <row r="2262" spans="1:4">
      <c r="A2262">
        <v>1243560</v>
      </c>
      <c r="B2262" t="s">
        <v>2028</v>
      </c>
      <c r="C2262" t="s">
        <v>2031</v>
      </c>
      <c r="D2262">
        <v>9750.59</v>
      </c>
    </row>
    <row r="2263" spans="1:4">
      <c r="A2263">
        <v>1448390</v>
      </c>
      <c r="B2263" t="s">
        <v>2032</v>
      </c>
      <c r="C2263" t="s">
        <v>2033</v>
      </c>
      <c r="D2263">
        <v>2698.95</v>
      </c>
    </row>
    <row r="2264" spans="1:4">
      <c r="A2264">
        <v>1448302</v>
      </c>
      <c r="B2264" t="s">
        <v>2032</v>
      </c>
      <c r="C2264" t="s">
        <v>2034</v>
      </c>
      <c r="D2264">
        <v>25333.56</v>
      </c>
    </row>
    <row r="2265" spans="1:4">
      <c r="A2265">
        <v>1446894</v>
      </c>
      <c r="B2265" t="s">
        <v>2032</v>
      </c>
      <c r="C2265" t="s">
        <v>2035</v>
      </c>
      <c r="D2265">
        <v>27910.09</v>
      </c>
    </row>
    <row r="2266" spans="1:4">
      <c r="A2266">
        <v>1451030</v>
      </c>
      <c r="B2266" t="s">
        <v>2032</v>
      </c>
      <c r="C2266" t="s">
        <v>2036</v>
      </c>
      <c r="D2266">
        <v>52257.2</v>
      </c>
    </row>
    <row r="2267" spans="1:4">
      <c r="A2267">
        <v>1451031</v>
      </c>
      <c r="B2267" t="s">
        <v>2032</v>
      </c>
      <c r="C2267" t="s">
        <v>2038</v>
      </c>
      <c r="D2267">
        <v>1846.85</v>
      </c>
    </row>
    <row r="2268" spans="1:4">
      <c r="A2268">
        <v>1448412</v>
      </c>
      <c r="B2268" t="s">
        <v>2032</v>
      </c>
      <c r="C2268" t="s">
        <v>2039</v>
      </c>
      <c r="D2268">
        <v>18769.349999999999</v>
      </c>
    </row>
    <row r="2269" spans="1:4">
      <c r="A2269">
        <v>1451018</v>
      </c>
      <c r="B2269" t="s">
        <v>2032</v>
      </c>
      <c r="C2269" t="s">
        <v>2040</v>
      </c>
      <c r="D2269">
        <v>18048.45</v>
      </c>
    </row>
    <row r="2270" spans="1:4">
      <c r="A2270">
        <v>1451033</v>
      </c>
      <c r="B2270" t="s">
        <v>2032</v>
      </c>
      <c r="C2270" t="s">
        <v>2041</v>
      </c>
      <c r="D2270">
        <v>65856.2</v>
      </c>
    </row>
    <row r="2271" spans="1:4">
      <c r="A2271">
        <v>1448042</v>
      </c>
      <c r="B2271" t="s">
        <v>2032</v>
      </c>
      <c r="C2271" t="s">
        <v>2042</v>
      </c>
      <c r="D2271">
        <v>6337.95</v>
      </c>
    </row>
    <row r="2272" spans="1:4">
      <c r="A2272">
        <v>1448411</v>
      </c>
      <c r="B2272" t="s">
        <v>2032</v>
      </c>
      <c r="C2272" t="s">
        <v>2043</v>
      </c>
      <c r="D2272">
        <v>5566.26</v>
      </c>
    </row>
    <row r="2273" spans="1:4">
      <c r="A2273">
        <v>1451032</v>
      </c>
      <c r="B2273" t="s">
        <v>2032</v>
      </c>
      <c r="C2273" t="s">
        <v>2044</v>
      </c>
      <c r="D2273">
        <v>11023.8</v>
      </c>
    </row>
    <row r="2274" spans="1:4">
      <c r="A2274">
        <v>1451021</v>
      </c>
      <c r="B2274" t="s">
        <v>2032</v>
      </c>
      <c r="C2274" t="s">
        <v>2045</v>
      </c>
      <c r="D2274">
        <v>4134.53</v>
      </c>
    </row>
    <row r="2275" spans="1:4">
      <c r="A2275">
        <v>1445380</v>
      </c>
      <c r="B2275" t="s">
        <v>2032</v>
      </c>
      <c r="C2275" t="s">
        <v>2046</v>
      </c>
      <c r="D2275">
        <v>1899.05</v>
      </c>
    </row>
    <row r="2276" spans="1:4">
      <c r="A2276">
        <v>1451026</v>
      </c>
      <c r="B2276" t="s">
        <v>2032</v>
      </c>
      <c r="C2276" t="s">
        <v>2047</v>
      </c>
      <c r="D2276">
        <v>56859.39</v>
      </c>
    </row>
    <row r="2277" spans="1:4">
      <c r="A2277">
        <v>1443807</v>
      </c>
      <c r="B2277" t="s">
        <v>2032</v>
      </c>
      <c r="C2277" t="s">
        <v>2048</v>
      </c>
      <c r="D2277">
        <v>19085.75</v>
      </c>
    </row>
    <row r="2278" spans="1:4">
      <c r="A2278">
        <v>1443682</v>
      </c>
      <c r="B2278" t="s">
        <v>2032</v>
      </c>
      <c r="C2278" t="s">
        <v>2049</v>
      </c>
      <c r="D2278">
        <v>14152</v>
      </c>
    </row>
    <row r="2279" spans="1:4">
      <c r="A2279">
        <v>1443849</v>
      </c>
      <c r="B2279" t="s">
        <v>2032</v>
      </c>
      <c r="C2279" t="s">
        <v>2050</v>
      </c>
      <c r="D2279">
        <v>945</v>
      </c>
    </row>
    <row r="2280" spans="1:4">
      <c r="A2280">
        <v>1444800</v>
      </c>
      <c r="B2280" t="s">
        <v>2032</v>
      </c>
      <c r="C2280" t="s">
        <v>2051</v>
      </c>
      <c r="D2280">
        <v>4095</v>
      </c>
    </row>
    <row r="2281" spans="1:4">
      <c r="A2281">
        <v>1444487</v>
      </c>
      <c r="B2281" t="s">
        <v>2032</v>
      </c>
      <c r="C2281" t="s">
        <v>2052</v>
      </c>
      <c r="D2281">
        <v>756</v>
      </c>
    </row>
    <row r="2282" spans="1:4">
      <c r="A2282">
        <v>1444815</v>
      </c>
      <c r="B2282" t="s">
        <v>2032</v>
      </c>
      <c r="C2282" t="s">
        <v>2053</v>
      </c>
      <c r="D2282">
        <v>63</v>
      </c>
    </row>
    <row r="2283" spans="1:4">
      <c r="A2283">
        <v>1444990</v>
      </c>
      <c r="B2283" t="s">
        <v>2032</v>
      </c>
      <c r="C2283" t="s">
        <v>2054</v>
      </c>
      <c r="D2283">
        <v>10146.6</v>
      </c>
    </row>
    <row r="2284" spans="1:4">
      <c r="A2284">
        <v>1445014</v>
      </c>
      <c r="B2284" t="s">
        <v>2032</v>
      </c>
      <c r="C2284" t="s">
        <v>2055</v>
      </c>
      <c r="D2284">
        <v>4822.2</v>
      </c>
    </row>
    <row r="2285" spans="1:4">
      <c r="A2285">
        <v>1445132</v>
      </c>
      <c r="B2285" t="s">
        <v>2032</v>
      </c>
      <c r="C2285" t="s">
        <v>2056</v>
      </c>
      <c r="D2285">
        <v>26779.200000000001</v>
      </c>
    </row>
    <row r="2286" spans="1:4">
      <c r="A2286">
        <v>1445652</v>
      </c>
      <c r="B2286" t="s">
        <v>2032</v>
      </c>
      <c r="C2286" t="s">
        <v>2057</v>
      </c>
      <c r="D2286">
        <v>25853.1</v>
      </c>
    </row>
    <row r="2287" spans="1:4">
      <c r="A2287">
        <v>1445037</v>
      </c>
      <c r="B2287" t="s">
        <v>2032</v>
      </c>
      <c r="C2287" t="s">
        <v>2058</v>
      </c>
      <c r="D2287">
        <v>6930.3</v>
      </c>
    </row>
    <row r="2288" spans="1:4">
      <c r="A2288">
        <v>1445090</v>
      </c>
      <c r="B2288" t="s">
        <v>2032</v>
      </c>
      <c r="C2288" t="s">
        <v>2059</v>
      </c>
      <c r="D2288">
        <v>13014</v>
      </c>
    </row>
    <row r="2289" spans="1:4">
      <c r="A2289">
        <v>1445146</v>
      </c>
      <c r="B2289" t="s">
        <v>2032</v>
      </c>
      <c r="C2289" t="s">
        <v>2060</v>
      </c>
      <c r="D2289">
        <v>1423.2</v>
      </c>
    </row>
    <row r="2290" spans="1:4">
      <c r="A2290">
        <v>1445154</v>
      </c>
      <c r="B2290" t="s">
        <v>2032</v>
      </c>
      <c r="C2290" t="s">
        <v>2061</v>
      </c>
      <c r="D2290">
        <v>945</v>
      </c>
    </row>
    <row r="2291" spans="1:4">
      <c r="A2291">
        <v>1445174</v>
      </c>
      <c r="B2291" t="s">
        <v>2032</v>
      </c>
      <c r="C2291" t="s">
        <v>2062</v>
      </c>
      <c r="D2291">
        <v>22345.4</v>
      </c>
    </row>
    <row r="2292" spans="1:4">
      <c r="A2292">
        <v>1445193</v>
      </c>
      <c r="B2292" t="s">
        <v>2032</v>
      </c>
      <c r="C2292" t="s">
        <v>2063</v>
      </c>
      <c r="D2292">
        <v>15191.5</v>
      </c>
    </row>
    <row r="2293" spans="1:4">
      <c r="A2293">
        <v>1445210</v>
      </c>
      <c r="B2293" t="s">
        <v>2032</v>
      </c>
      <c r="C2293" t="s">
        <v>2064</v>
      </c>
      <c r="D2293">
        <v>22246.6</v>
      </c>
    </row>
    <row r="2294" spans="1:4">
      <c r="A2294">
        <v>1445304</v>
      </c>
      <c r="B2294" t="s">
        <v>2032</v>
      </c>
      <c r="C2294" t="s">
        <v>2065</v>
      </c>
      <c r="D2294">
        <v>5991.6</v>
      </c>
    </row>
    <row r="2295" spans="1:4">
      <c r="A2295">
        <v>1445431</v>
      </c>
      <c r="B2295" t="s">
        <v>2032</v>
      </c>
      <c r="C2295" t="s">
        <v>2066</v>
      </c>
      <c r="D2295">
        <v>2394</v>
      </c>
    </row>
    <row r="2296" spans="1:4">
      <c r="A2296">
        <v>1445236</v>
      </c>
      <c r="B2296" t="s">
        <v>2032</v>
      </c>
      <c r="C2296" t="s">
        <v>2067</v>
      </c>
      <c r="D2296">
        <v>12267.92</v>
      </c>
    </row>
    <row r="2297" spans="1:4">
      <c r="A2297">
        <v>1445419</v>
      </c>
      <c r="B2297" t="s">
        <v>2032</v>
      </c>
      <c r="C2297" t="s">
        <v>2068</v>
      </c>
      <c r="D2297">
        <v>4731.87</v>
      </c>
    </row>
    <row r="2298" spans="1:4">
      <c r="A2298">
        <v>1445616</v>
      </c>
      <c r="B2298" t="s">
        <v>2032</v>
      </c>
      <c r="C2298" t="s">
        <v>2069</v>
      </c>
      <c r="D2298">
        <v>1388.35</v>
      </c>
    </row>
    <row r="2299" spans="1:4">
      <c r="A2299">
        <v>1445499</v>
      </c>
      <c r="B2299" t="s">
        <v>2032</v>
      </c>
      <c r="C2299" t="s">
        <v>2070</v>
      </c>
      <c r="D2299">
        <v>29138.799999999999</v>
      </c>
    </row>
    <row r="2300" spans="1:4">
      <c r="A2300">
        <v>1445456</v>
      </c>
      <c r="B2300" t="s">
        <v>2032</v>
      </c>
      <c r="C2300" t="s">
        <v>2071</v>
      </c>
      <c r="D2300">
        <v>633.04999999999995</v>
      </c>
    </row>
    <row r="2301" spans="1:4">
      <c r="A2301">
        <v>1445440</v>
      </c>
      <c r="B2301" t="s">
        <v>2032</v>
      </c>
      <c r="C2301" t="s">
        <v>2072</v>
      </c>
      <c r="D2301">
        <v>2821.38</v>
      </c>
    </row>
    <row r="2302" spans="1:4">
      <c r="A2302">
        <v>1451024</v>
      </c>
      <c r="B2302" t="s">
        <v>2032</v>
      </c>
      <c r="C2302" t="s">
        <v>2073</v>
      </c>
      <c r="D2302">
        <v>26864.85</v>
      </c>
    </row>
    <row r="2303" spans="1:4">
      <c r="A2303">
        <v>1353016</v>
      </c>
      <c r="B2303" t="s">
        <v>2032</v>
      </c>
      <c r="C2303" t="s">
        <v>2074</v>
      </c>
      <c r="D2303">
        <v>18426.41</v>
      </c>
    </row>
    <row r="2304" spans="1:4">
      <c r="A2304">
        <v>1352995</v>
      </c>
      <c r="B2304" t="s">
        <v>2032</v>
      </c>
      <c r="C2304" t="s">
        <v>2075</v>
      </c>
      <c r="D2304">
        <v>1804.81</v>
      </c>
    </row>
    <row r="2305" spans="1:4">
      <c r="A2305">
        <v>1353007</v>
      </c>
      <c r="B2305" t="s">
        <v>2032</v>
      </c>
      <c r="C2305" t="s">
        <v>2076</v>
      </c>
      <c r="D2305">
        <v>7119.12</v>
      </c>
    </row>
    <row r="2306" spans="1:4">
      <c r="A2306">
        <v>1447670</v>
      </c>
      <c r="B2306" t="s">
        <v>2032</v>
      </c>
      <c r="C2306" t="s">
        <v>2077</v>
      </c>
      <c r="D2306">
        <v>2467670.5</v>
      </c>
    </row>
    <row r="2307" spans="1:4">
      <c r="A2307">
        <v>1447661</v>
      </c>
      <c r="B2307" t="s">
        <v>2032</v>
      </c>
      <c r="C2307" t="s">
        <v>2078</v>
      </c>
      <c r="D2307">
        <v>226385.5</v>
      </c>
    </row>
    <row r="2308" spans="1:4">
      <c r="A2308">
        <v>1447721</v>
      </c>
      <c r="B2308" t="s">
        <v>2032</v>
      </c>
      <c r="C2308" t="s">
        <v>2079</v>
      </c>
      <c r="D2308">
        <v>75900</v>
      </c>
    </row>
    <row r="2309" spans="1:4">
      <c r="A2309">
        <v>1451023</v>
      </c>
      <c r="B2309" t="s">
        <v>2032</v>
      </c>
      <c r="C2309" t="s">
        <v>2080</v>
      </c>
      <c r="D2309">
        <v>25330.28</v>
      </c>
    </row>
    <row r="2310" spans="1:4">
      <c r="A2310">
        <v>1448020</v>
      </c>
      <c r="B2310" t="s">
        <v>2032</v>
      </c>
      <c r="C2310" t="s">
        <v>2081</v>
      </c>
      <c r="D2310">
        <v>4522.3999999999996</v>
      </c>
    </row>
    <row r="2311" spans="1:4">
      <c r="A2311">
        <v>1447677</v>
      </c>
      <c r="B2311" t="s">
        <v>2032</v>
      </c>
      <c r="C2311" t="s">
        <v>2082</v>
      </c>
      <c r="D2311">
        <v>5626.45</v>
      </c>
    </row>
    <row r="2312" spans="1:4">
      <c r="A2312">
        <v>1235456</v>
      </c>
      <c r="B2312" t="s">
        <v>2032</v>
      </c>
      <c r="C2312" t="s">
        <v>2083</v>
      </c>
      <c r="D2312">
        <v>24407.94</v>
      </c>
    </row>
    <row r="2313" spans="1:4">
      <c r="A2313">
        <v>1443771</v>
      </c>
      <c r="B2313" t="s">
        <v>2032</v>
      </c>
      <c r="C2313" t="s">
        <v>2084</v>
      </c>
      <c r="D2313">
        <v>3383.8</v>
      </c>
    </row>
    <row r="2314" spans="1:4">
      <c r="A2314">
        <v>1443795</v>
      </c>
      <c r="B2314" t="s">
        <v>2032</v>
      </c>
      <c r="C2314" t="s">
        <v>2085</v>
      </c>
      <c r="D2314">
        <v>7818</v>
      </c>
    </row>
    <row r="2315" spans="1:4">
      <c r="A2315">
        <v>1443790</v>
      </c>
      <c r="B2315" t="s">
        <v>2032</v>
      </c>
      <c r="C2315" t="s">
        <v>2086</v>
      </c>
      <c r="D2315">
        <v>506</v>
      </c>
    </row>
    <row r="2316" spans="1:4">
      <c r="A2316">
        <v>1443800</v>
      </c>
      <c r="B2316" t="s">
        <v>2032</v>
      </c>
      <c r="C2316" t="s">
        <v>2087</v>
      </c>
      <c r="D2316">
        <v>809.6</v>
      </c>
    </row>
    <row r="2317" spans="1:4">
      <c r="A2317">
        <v>1443784</v>
      </c>
      <c r="B2317" t="s">
        <v>2032</v>
      </c>
      <c r="C2317" t="s">
        <v>2088</v>
      </c>
      <c r="D2317">
        <v>759</v>
      </c>
    </row>
    <row r="2318" spans="1:4">
      <c r="A2318">
        <v>1443809</v>
      </c>
      <c r="B2318" t="s">
        <v>2032</v>
      </c>
      <c r="C2318" t="s">
        <v>2089</v>
      </c>
      <c r="D2318">
        <v>910.8</v>
      </c>
    </row>
    <row r="2319" spans="1:4">
      <c r="A2319">
        <v>1443823</v>
      </c>
      <c r="B2319" t="s">
        <v>2032</v>
      </c>
      <c r="C2319" t="s">
        <v>2090</v>
      </c>
      <c r="D2319">
        <v>1902.56</v>
      </c>
    </row>
    <row r="2320" spans="1:4">
      <c r="A2320">
        <v>1443819</v>
      </c>
      <c r="B2320" t="s">
        <v>2032</v>
      </c>
      <c r="C2320" t="s">
        <v>2091</v>
      </c>
      <c r="D2320">
        <v>11023.73</v>
      </c>
    </row>
    <row r="2321" spans="1:4">
      <c r="A2321">
        <v>1443831</v>
      </c>
      <c r="B2321" t="s">
        <v>2032</v>
      </c>
      <c r="C2321" t="s">
        <v>2092</v>
      </c>
      <c r="D2321">
        <v>3213.1</v>
      </c>
    </row>
    <row r="2322" spans="1:4">
      <c r="A2322">
        <v>1443850</v>
      </c>
      <c r="B2322" t="s">
        <v>2032</v>
      </c>
      <c r="C2322" t="s">
        <v>2093</v>
      </c>
      <c r="D2322">
        <v>8660.7000000000007</v>
      </c>
    </row>
    <row r="2323" spans="1:4">
      <c r="A2323">
        <v>1443862</v>
      </c>
      <c r="B2323" t="s">
        <v>2032</v>
      </c>
      <c r="C2323" t="s">
        <v>2094</v>
      </c>
      <c r="D2323">
        <v>2732.02</v>
      </c>
    </row>
    <row r="2324" spans="1:4">
      <c r="A2324">
        <v>1443844</v>
      </c>
      <c r="B2324" t="s">
        <v>2032</v>
      </c>
      <c r="C2324" t="s">
        <v>2095</v>
      </c>
      <c r="D2324">
        <v>2418.8000000000002</v>
      </c>
    </row>
    <row r="2325" spans="1:4">
      <c r="A2325">
        <v>1443837</v>
      </c>
      <c r="B2325" t="s">
        <v>2032</v>
      </c>
      <c r="C2325" t="s">
        <v>2096</v>
      </c>
      <c r="D2325">
        <v>2306.1999999999998</v>
      </c>
    </row>
    <row r="2326" spans="1:4">
      <c r="A2326">
        <v>1451017</v>
      </c>
      <c r="B2326" t="s">
        <v>2032</v>
      </c>
      <c r="C2326" t="s">
        <v>2097</v>
      </c>
      <c r="D2326">
        <v>6105.02</v>
      </c>
    </row>
    <row r="2327" spans="1:4">
      <c r="A2327">
        <v>1284970</v>
      </c>
      <c r="B2327" t="s">
        <v>2032</v>
      </c>
      <c r="C2327" t="s">
        <v>2098</v>
      </c>
      <c r="D2327">
        <v>66019.960000000006</v>
      </c>
    </row>
    <row r="2328" spans="1:4">
      <c r="A2328">
        <v>1353047</v>
      </c>
      <c r="B2328" t="s">
        <v>2032</v>
      </c>
      <c r="C2328" t="s">
        <v>2099</v>
      </c>
      <c r="D2328">
        <v>5220.3</v>
      </c>
    </row>
    <row r="2329" spans="1:4">
      <c r="A2329">
        <v>1352949</v>
      </c>
      <c r="B2329" t="s">
        <v>2032</v>
      </c>
      <c r="C2329" t="s">
        <v>2100</v>
      </c>
      <c r="D2329">
        <v>8731.4</v>
      </c>
    </row>
    <row r="2330" spans="1:4">
      <c r="A2330">
        <v>1352900</v>
      </c>
      <c r="B2330" t="s">
        <v>2032</v>
      </c>
      <c r="C2330" t="s">
        <v>2101</v>
      </c>
      <c r="D2330">
        <v>5356</v>
      </c>
    </row>
    <row r="2331" spans="1:4">
      <c r="A2331">
        <v>1352969</v>
      </c>
      <c r="B2331" t="s">
        <v>2032</v>
      </c>
      <c r="C2331" t="s">
        <v>2102</v>
      </c>
      <c r="D2331">
        <v>5994.5</v>
      </c>
    </row>
    <row r="2332" spans="1:4">
      <c r="A2332">
        <v>1352735</v>
      </c>
      <c r="B2332" t="s">
        <v>2032</v>
      </c>
      <c r="C2332" t="s">
        <v>2103</v>
      </c>
      <c r="D2332">
        <v>4680.5</v>
      </c>
    </row>
    <row r="2333" spans="1:4">
      <c r="A2333">
        <v>1353030</v>
      </c>
      <c r="B2333" t="s">
        <v>2032</v>
      </c>
      <c r="C2333" t="s">
        <v>2104</v>
      </c>
      <c r="D2333">
        <v>138451</v>
      </c>
    </row>
    <row r="2334" spans="1:4">
      <c r="A2334">
        <v>1353031</v>
      </c>
      <c r="B2334" t="s">
        <v>2032</v>
      </c>
      <c r="C2334" t="s">
        <v>2105</v>
      </c>
      <c r="D2334">
        <v>303.60000000000002</v>
      </c>
    </row>
    <row r="2335" spans="1:4">
      <c r="A2335">
        <v>1451027</v>
      </c>
      <c r="B2335" t="s">
        <v>2032</v>
      </c>
      <c r="C2335" t="s">
        <v>2106</v>
      </c>
      <c r="D2335">
        <v>52845.48</v>
      </c>
    </row>
    <row r="2336" spans="1:4">
      <c r="A2336">
        <v>1451043</v>
      </c>
      <c r="B2336" t="s">
        <v>2032</v>
      </c>
      <c r="C2336" t="s">
        <v>2107</v>
      </c>
      <c r="D2336">
        <v>34146.6</v>
      </c>
    </row>
    <row r="2337" spans="1:4">
      <c r="A2337">
        <v>1448061</v>
      </c>
      <c r="B2337" t="s">
        <v>2032</v>
      </c>
      <c r="C2337" t="s">
        <v>2108</v>
      </c>
      <c r="D2337">
        <v>18242</v>
      </c>
    </row>
    <row r="2338" spans="1:4">
      <c r="A2338">
        <v>1448058</v>
      </c>
      <c r="B2338" t="s">
        <v>2032</v>
      </c>
      <c r="C2338" t="s">
        <v>2109</v>
      </c>
      <c r="D2338">
        <v>57405.63</v>
      </c>
    </row>
    <row r="2339" spans="1:4">
      <c r="A2339">
        <v>1447262</v>
      </c>
      <c r="B2339" t="s">
        <v>2032</v>
      </c>
      <c r="C2339" t="s">
        <v>2110</v>
      </c>
      <c r="D2339">
        <v>33797.49</v>
      </c>
    </row>
    <row r="2340" spans="1:4">
      <c r="A2340">
        <v>1447158</v>
      </c>
      <c r="B2340" t="s">
        <v>2032</v>
      </c>
      <c r="C2340" t="s">
        <v>2111</v>
      </c>
      <c r="D2340">
        <v>5717.84</v>
      </c>
    </row>
    <row r="2341" spans="1:4">
      <c r="A2341">
        <v>1448014</v>
      </c>
      <c r="B2341" t="s">
        <v>2032</v>
      </c>
      <c r="C2341" t="s">
        <v>2112</v>
      </c>
      <c r="D2341">
        <v>11116.6</v>
      </c>
    </row>
    <row r="2342" spans="1:4">
      <c r="A2342">
        <v>1445636</v>
      </c>
      <c r="B2342" t="s">
        <v>2032</v>
      </c>
      <c r="C2342" t="s">
        <v>2113</v>
      </c>
      <c r="D2342">
        <v>193966.76</v>
      </c>
    </row>
    <row r="2343" spans="1:4">
      <c r="A2343">
        <v>1448060</v>
      </c>
      <c r="B2343" t="s">
        <v>2032</v>
      </c>
      <c r="C2343" t="s">
        <v>2114</v>
      </c>
      <c r="D2343">
        <v>25202.71</v>
      </c>
    </row>
    <row r="2344" spans="1:4">
      <c r="A2344">
        <v>1447690</v>
      </c>
      <c r="B2344" t="s">
        <v>2032</v>
      </c>
      <c r="C2344" t="s">
        <v>2115</v>
      </c>
      <c r="D2344">
        <v>37283.519999999997</v>
      </c>
    </row>
    <row r="2345" spans="1:4">
      <c r="A2345">
        <v>1446954</v>
      </c>
      <c r="B2345" t="s">
        <v>2032</v>
      </c>
      <c r="C2345" t="s">
        <v>2116</v>
      </c>
      <c r="D2345">
        <v>24054</v>
      </c>
    </row>
    <row r="2346" spans="1:4">
      <c r="A2346">
        <v>1448028</v>
      </c>
      <c r="B2346" t="s">
        <v>2032</v>
      </c>
      <c r="C2346" t="s">
        <v>2117</v>
      </c>
      <c r="D2346">
        <v>478.2</v>
      </c>
    </row>
    <row r="2347" spans="1:4">
      <c r="A2347">
        <v>1448055</v>
      </c>
      <c r="B2347" t="s">
        <v>2032</v>
      </c>
      <c r="C2347" t="s">
        <v>2118</v>
      </c>
      <c r="D2347">
        <v>4542.8999999999996</v>
      </c>
    </row>
    <row r="2348" spans="1:4">
      <c r="A2348">
        <v>1447754</v>
      </c>
      <c r="B2348" t="s">
        <v>2032</v>
      </c>
      <c r="C2348" t="s">
        <v>99</v>
      </c>
      <c r="D2348">
        <v>36102</v>
      </c>
    </row>
    <row r="2349" spans="1:4">
      <c r="A2349">
        <v>1447759</v>
      </c>
      <c r="B2349" t="s">
        <v>2032</v>
      </c>
      <c r="C2349" t="s">
        <v>99</v>
      </c>
      <c r="D2349">
        <v>12472.2</v>
      </c>
    </row>
    <row r="2350" spans="1:4">
      <c r="A2350">
        <v>1448063</v>
      </c>
      <c r="B2350" t="s">
        <v>2032</v>
      </c>
      <c r="C2350" t="s">
        <v>2119</v>
      </c>
      <c r="D2350">
        <v>8836.1</v>
      </c>
    </row>
    <row r="2351" spans="1:4">
      <c r="A2351">
        <v>1448080</v>
      </c>
      <c r="B2351" t="s">
        <v>2032</v>
      </c>
      <c r="C2351" t="s">
        <v>2120</v>
      </c>
      <c r="D2351">
        <v>14314.5</v>
      </c>
    </row>
    <row r="2352" spans="1:4">
      <c r="A2352">
        <v>1448114</v>
      </c>
      <c r="B2352" t="s">
        <v>2032</v>
      </c>
      <c r="C2352" t="s">
        <v>2121</v>
      </c>
      <c r="D2352">
        <v>1912.8</v>
      </c>
    </row>
    <row r="2353" spans="1:4">
      <c r="A2353">
        <v>1448119</v>
      </c>
      <c r="B2353" t="s">
        <v>2032</v>
      </c>
      <c r="C2353" t="s">
        <v>2122</v>
      </c>
      <c r="D2353">
        <v>10239.84</v>
      </c>
    </row>
    <row r="2354" spans="1:4">
      <c r="A2354">
        <v>1448120</v>
      </c>
      <c r="B2354" t="s">
        <v>2032</v>
      </c>
      <c r="C2354" t="s">
        <v>2123</v>
      </c>
      <c r="D2354">
        <v>7173.32</v>
      </c>
    </row>
    <row r="2355" spans="1:4">
      <c r="A2355">
        <v>1448169</v>
      </c>
      <c r="B2355" t="s">
        <v>2032</v>
      </c>
      <c r="C2355" t="s">
        <v>2124</v>
      </c>
      <c r="D2355">
        <v>2073.6</v>
      </c>
    </row>
    <row r="2356" spans="1:4">
      <c r="A2356">
        <v>1230270</v>
      </c>
      <c r="B2356" t="s">
        <v>2125</v>
      </c>
      <c r="C2356" t="s">
        <v>2126</v>
      </c>
      <c r="D2356">
        <v>18292.169999999998</v>
      </c>
    </row>
    <row r="2357" spans="1:4">
      <c r="A2357">
        <v>1444033</v>
      </c>
      <c r="B2357" t="s">
        <v>2125</v>
      </c>
      <c r="C2357" t="s">
        <v>2127</v>
      </c>
      <c r="D2357">
        <v>423.73</v>
      </c>
    </row>
    <row r="2358" spans="1:4">
      <c r="A2358">
        <v>1230221</v>
      </c>
      <c r="B2358" t="s">
        <v>2125</v>
      </c>
      <c r="C2358" t="s">
        <v>2128</v>
      </c>
      <c r="D2358">
        <v>7292.4</v>
      </c>
    </row>
    <row r="2359" spans="1:4">
      <c r="A2359">
        <v>1444252</v>
      </c>
      <c r="B2359" t="s">
        <v>2125</v>
      </c>
      <c r="C2359" t="s">
        <v>2129</v>
      </c>
      <c r="D2359">
        <v>13128</v>
      </c>
    </row>
    <row r="2360" spans="1:4">
      <c r="A2360">
        <v>1353004</v>
      </c>
      <c r="B2360" t="s">
        <v>2125</v>
      </c>
      <c r="C2360" t="s">
        <v>2130</v>
      </c>
      <c r="D2360">
        <v>2504</v>
      </c>
    </row>
    <row r="2361" spans="1:4">
      <c r="A2361">
        <v>1353131</v>
      </c>
      <c r="B2361" t="s">
        <v>2125</v>
      </c>
      <c r="C2361" t="s">
        <v>2131</v>
      </c>
      <c r="D2361">
        <v>2989.4</v>
      </c>
    </row>
    <row r="2362" spans="1:4">
      <c r="A2362">
        <v>1230404</v>
      </c>
      <c r="B2362" t="s">
        <v>2125</v>
      </c>
      <c r="C2362" t="s">
        <v>2132</v>
      </c>
      <c r="D2362">
        <v>6733.8</v>
      </c>
    </row>
    <row r="2363" spans="1:4">
      <c r="A2363">
        <v>1444003</v>
      </c>
      <c r="B2363" t="s">
        <v>2125</v>
      </c>
      <c r="C2363" t="s">
        <v>2133</v>
      </c>
      <c r="D2363">
        <v>4364.5</v>
      </c>
    </row>
    <row r="2364" spans="1:4">
      <c r="A2364">
        <v>1230310</v>
      </c>
      <c r="B2364" t="s">
        <v>2125</v>
      </c>
      <c r="C2364" t="s">
        <v>2134</v>
      </c>
      <c r="D2364">
        <v>27288.99</v>
      </c>
    </row>
    <row r="2365" spans="1:4">
      <c r="A2365">
        <v>1444076</v>
      </c>
      <c r="B2365" t="s">
        <v>2125</v>
      </c>
      <c r="C2365" t="s">
        <v>2135</v>
      </c>
      <c r="D2365">
        <v>179.6</v>
      </c>
    </row>
    <row r="2366" spans="1:4">
      <c r="A2366">
        <v>1230523</v>
      </c>
      <c r="B2366" t="s">
        <v>2125</v>
      </c>
      <c r="C2366" t="s">
        <v>2136</v>
      </c>
      <c r="D2366">
        <v>165676.07999999999</v>
      </c>
    </row>
    <row r="2367" spans="1:4">
      <c r="A2367">
        <v>1444214</v>
      </c>
      <c r="B2367" t="s">
        <v>2125</v>
      </c>
      <c r="C2367" t="s">
        <v>2137</v>
      </c>
      <c r="D2367">
        <v>3308.9</v>
      </c>
    </row>
    <row r="2368" spans="1:4">
      <c r="A2368">
        <v>1230558</v>
      </c>
      <c r="B2368" t="s">
        <v>2125</v>
      </c>
      <c r="C2368" t="s">
        <v>2138</v>
      </c>
      <c r="D2368">
        <v>317326.18</v>
      </c>
    </row>
    <row r="2369" spans="1:4">
      <c r="A2369">
        <v>1444056</v>
      </c>
      <c r="B2369" t="s">
        <v>2125</v>
      </c>
      <c r="C2369" t="s">
        <v>2139</v>
      </c>
      <c r="D2369">
        <v>898</v>
      </c>
    </row>
    <row r="2370" spans="1:4">
      <c r="A2370">
        <v>1230243</v>
      </c>
      <c r="B2370" t="s">
        <v>2125</v>
      </c>
      <c r="C2370" t="s">
        <v>2140</v>
      </c>
      <c r="D2370">
        <v>18288.3</v>
      </c>
    </row>
    <row r="2371" spans="1:4">
      <c r="A2371">
        <v>1353057</v>
      </c>
      <c r="B2371" t="s">
        <v>2125</v>
      </c>
      <c r="C2371" t="s">
        <v>2141</v>
      </c>
      <c r="D2371">
        <v>7771.65</v>
      </c>
    </row>
    <row r="2372" spans="1:4">
      <c r="A2372">
        <v>1444136</v>
      </c>
      <c r="B2372" t="s">
        <v>2125</v>
      </c>
      <c r="C2372" t="s">
        <v>2142</v>
      </c>
      <c r="D2372">
        <v>8295.75</v>
      </c>
    </row>
    <row r="2373" spans="1:4">
      <c r="A2373">
        <v>1444166</v>
      </c>
      <c r="B2373" t="s">
        <v>2125</v>
      </c>
      <c r="C2373" t="s">
        <v>2143</v>
      </c>
      <c r="D2373">
        <v>5365</v>
      </c>
    </row>
    <row r="2374" spans="1:4">
      <c r="A2374">
        <v>1230427</v>
      </c>
      <c r="B2374" t="s">
        <v>2125</v>
      </c>
      <c r="C2374" t="s">
        <v>2144</v>
      </c>
      <c r="D2374">
        <v>37639.22</v>
      </c>
    </row>
    <row r="2375" spans="1:4">
      <c r="A2375">
        <v>1230503</v>
      </c>
      <c r="B2375" t="s">
        <v>2125</v>
      </c>
      <c r="C2375" t="s">
        <v>2145</v>
      </c>
      <c r="D2375">
        <v>23571.87</v>
      </c>
    </row>
    <row r="2376" spans="1:4">
      <c r="A2376">
        <v>1230458</v>
      </c>
      <c r="B2376" t="s">
        <v>2125</v>
      </c>
      <c r="C2376" t="s">
        <v>2146</v>
      </c>
      <c r="D2376">
        <v>80651.399999999994</v>
      </c>
    </row>
    <row r="2377" spans="1:4">
      <c r="A2377">
        <v>1444098</v>
      </c>
      <c r="B2377" t="s">
        <v>2125</v>
      </c>
      <c r="C2377" t="s">
        <v>2147</v>
      </c>
      <c r="D2377">
        <v>8968.25</v>
      </c>
    </row>
    <row r="2378" spans="1:4">
      <c r="A2378">
        <v>1353098</v>
      </c>
      <c r="B2378" t="s">
        <v>2125</v>
      </c>
      <c r="C2378" t="s">
        <v>2148</v>
      </c>
      <c r="D2378">
        <v>12032.4</v>
      </c>
    </row>
    <row r="2379" spans="1:4">
      <c r="A2379">
        <v>1443961</v>
      </c>
      <c r="B2379" t="s">
        <v>2125</v>
      </c>
      <c r="C2379" t="s">
        <v>2149</v>
      </c>
      <c r="D2379">
        <v>4024.1</v>
      </c>
    </row>
    <row r="2380" spans="1:4">
      <c r="A2380">
        <v>1230345</v>
      </c>
      <c r="B2380" t="s">
        <v>2125</v>
      </c>
      <c r="C2380" t="s">
        <v>2150</v>
      </c>
      <c r="D2380">
        <v>9981.15</v>
      </c>
    </row>
    <row r="2381" spans="1:4">
      <c r="A2381">
        <v>1351635</v>
      </c>
      <c r="B2381" t="s">
        <v>2151</v>
      </c>
      <c r="C2381" t="s">
        <v>2152</v>
      </c>
      <c r="D2381">
        <v>1240.58</v>
      </c>
    </row>
    <row r="2382" spans="1:4">
      <c r="A2382">
        <v>1352981</v>
      </c>
      <c r="B2382" t="s">
        <v>2153</v>
      </c>
      <c r="C2382" t="s">
        <v>2154</v>
      </c>
      <c r="D2382">
        <v>6001.6</v>
      </c>
    </row>
    <row r="2383" spans="1:4">
      <c r="A2383">
        <v>1239365</v>
      </c>
      <c r="B2383" t="s">
        <v>2153</v>
      </c>
      <c r="C2383" t="s">
        <v>2156</v>
      </c>
      <c r="D2383">
        <v>718.4</v>
      </c>
    </row>
    <row r="2384" spans="1:4">
      <c r="A2384">
        <v>1444225</v>
      </c>
      <c r="B2384" t="s">
        <v>2153</v>
      </c>
      <c r="C2384" t="s">
        <v>2157</v>
      </c>
      <c r="D2384">
        <v>200432.1</v>
      </c>
    </row>
    <row r="2385" spans="1:4">
      <c r="A2385">
        <v>1352946</v>
      </c>
      <c r="B2385" t="s">
        <v>2153</v>
      </c>
      <c r="C2385" t="s">
        <v>2158</v>
      </c>
      <c r="D2385">
        <v>34132.25</v>
      </c>
    </row>
    <row r="2386" spans="1:4">
      <c r="A2386">
        <v>1351398</v>
      </c>
      <c r="B2386" t="s">
        <v>2153</v>
      </c>
      <c r="C2386" t="s">
        <v>2159</v>
      </c>
      <c r="D2386">
        <v>81946.460000000006</v>
      </c>
    </row>
    <row r="2387" spans="1:4">
      <c r="A2387">
        <v>1239367</v>
      </c>
      <c r="B2387" t="s">
        <v>2153</v>
      </c>
      <c r="C2387" t="s">
        <v>2160</v>
      </c>
      <c r="D2387">
        <v>179.6</v>
      </c>
    </row>
    <row r="2388" spans="1:4">
      <c r="A2388">
        <v>1353036</v>
      </c>
      <c r="B2388" t="s">
        <v>2153</v>
      </c>
      <c r="C2388" t="s">
        <v>2161</v>
      </c>
      <c r="D2388">
        <v>137089.20000000001</v>
      </c>
    </row>
    <row r="2389" spans="1:4">
      <c r="A2389">
        <v>1445253</v>
      </c>
      <c r="B2389" t="s">
        <v>2153</v>
      </c>
      <c r="C2389" t="s">
        <v>2162</v>
      </c>
      <c r="D2389">
        <v>103603.8</v>
      </c>
    </row>
    <row r="2390" spans="1:4">
      <c r="A2390">
        <v>1352922</v>
      </c>
      <c r="B2390" t="s">
        <v>2153</v>
      </c>
      <c r="C2390" t="s">
        <v>2163</v>
      </c>
      <c r="D2390">
        <v>1022.2</v>
      </c>
    </row>
    <row r="2391" spans="1:4">
      <c r="A2391">
        <v>1351640</v>
      </c>
      <c r="B2391" t="s">
        <v>2153</v>
      </c>
      <c r="C2391" t="s">
        <v>2164</v>
      </c>
      <c r="D2391">
        <v>61567.55</v>
      </c>
    </row>
    <row r="2392" spans="1:4">
      <c r="A2392">
        <v>1352728</v>
      </c>
      <c r="B2392" t="s">
        <v>2153</v>
      </c>
      <c r="C2392" t="s">
        <v>2165</v>
      </c>
      <c r="D2392">
        <v>6942</v>
      </c>
    </row>
    <row r="2393" spans="1:4">
      <c r="A2393">
        <v>1353001</v>
      </c>
      <c r="B2393" t="s">
        <v>2153</v>
      </c>
      <c r="C2393" t="s">
        <v>2166</v>
      </c>
      <c r="D2393">
        <v>7642.8</v>
      </c>
    </row>
    <row r="2394" spans="1:4">
      <c r="A2394">
        <v>1351656</v>
      </c>
      <c r="B2394" t="s">
        <v>2153</v>
      </c>
      <c r="C2394" t="s">
        <v>2167</v>
      </c>
      <c r="D2394">
        <v>15214.2</v>
      </c>
    </row>
    <row r="2395" spans="1:4">
      <c r="A2395">
        <v>1351690</v>
      </c>
      <c r="B2395" t="s">
        <v>2153</v>
      </c>
      <c r="C2395" t="s">
        <v>2168</v>
      </c>
      <c r="D2395">
        <v>20140</v>
      </c>
    </row>
    <row r="2396" spans="1:4">
      <c r="A2396">
        <v>1444097</v>
      </c>
      <c r="B2396" t="s">
        <v>2153</v>
      </c>
      <c r="C2396" t="s">
        <v>2169</v>
      </c>
      <c r="D2396">
        <v>1275458.8</v>
      </c>
    </row>
    <row r="2397" spans="1:4">
      <c r="A2397">
        <v>1444151</v>
      </c>
      <c r="B2397" t="s">
        <v>2153</v>
      </c>
      <c r="C2397" t="s">
        <v>2170</v>
      </c>
      <c r="D2397">
        <v>254684.4</v>
      </c>
    </row>
    <row r="2398" spans="1:4">
      <c r="A2398">
        <v>1352238</v>
      </c>
      <c r="B2398" t="s">
        <v>2153</v>
      </c>
      <c r="C2398" t="s">
        <v>2171</v>
      </c>
      <c r="D2398">
        <v>84912.2</v>
      </c>
    </row>
    <row r="2399" spans="1:4">
      <c r="A2399">
        <v>1239376</v>
      </c>
      <c r="B2399" t="s">
        <v>2153</v>
      </c>
      <c r="C2399" t="s">
        <v>2172</v>
      </c>
      <c r="D2399">
        <v>16248.92</v>
      </c>
    </row>
    <row r="2400" spans="1:4">
      <c r="A2400">
        <v>1239375</v>
      </c>
      <c r="B2400" t="s">
        <v>2153</v>
      </c>
      <c r="C2400" t="s">
        <v>2173</v>
      </c>
      <c r="D2400">
        <v>5069.5</v>
      </c>
    </row>
    <row r="2401" spans="1:4">
      <c r="A2401">
        <v>1239373</v>
      </c>
      <c r="B2401" t="s">
        <v>2153</v>
      </c>
      <c r="C2401" t="s">
        <v>2174</v>
      </c>
      <c r="D2401">
        <v>5069.5</v>
      </c>
    </row>
    <row r="2402" spans="1:4">
      <c r="A2402">
        <v>1239372</v>
      </c>
      <c r="B2402" t="s">
        <v>2153</v>
      </c>
      <c r="C2402" t="s">
        <v>2175</v>
      </c>
      <c r="D2402">
        <v>12183.2</v>
      </c>
    </row>
    <row r="2403" spans="1:4">
      <c r="A2403">
        <v>1239371</v>
      </c>
      <c r="B2403" t="s">
        <v>2153</v>
      </c>
      <c r="C2403" t="s">
        <v>2176</v>
      </c>
      <c r="D2403">
        <v>5069.5</v>
      </c>
    </row>
    <row r="2404" spans="1:4">
      <c r="A2404">
        <v>1239369</v>
      </c>
      <c r="B2404" t="s">
        <v>2153</v>
      </c>
      <c r="C2404" t="s">
        <v>2177</v>
      </c>
      <c r="D2404">
        <v>24193.7</v>
      </c>
    </row>
    <row r="2405" spans="1:4">
      <c r="A2405">
        <v>1352787</v>
      </c>
      <c r="B2405" t="s">
        <v>2153</v>
      </c>
      <c r="C2405" t="s">
        <v>2178</v>
      </c>
      <c r="D2405">
        <v>22368</v>
      </c>
    </row>
    <row r="2406" spans="1:4">
      <c r="A2406">
        <v>1352108</v>
      </c>
      <c r="B2406" t="s">
        <v>2153</v>
      </c>
      <c r="C2406" t="s">
        <v>2179</v>
      </c>
      <c r="D2406">
        <v>7326.8</v>
      </c>
    </row>
    <row r="2407" spans="1:4">
      <c r="A2407">
        <v>1352205</v>
      </c>
      <c r="B2407" t="s">
        <v>2153</v>
      </c>
      <c r="C2407" t="s">
        <v>2180</v>
      </c>
      <c r="D2407">
        <v>72117.2</v>
      </c>
    </row>
    <row r="2408" spans="1:4">
      <c r="A2408">
        <v>1352825</v>
      </c>
      <c r="B2408" t="s">
        <v>2153</v>
      </c>
      <c r="C2408" t="s">
        <v>2181</v>
      </c>
      <c r="D2408">
        <v>7595.2</v>
      </c>
    </row>
    <row r="2409" spans="1:4">
      <c r="A2409">
        <v>1352867</v>
      </c>
      <c r="B2409" t="s">
        <v>2153</v>
      </c>
      <c r="C2409" t="s">
        <v>2182</v>
      </c>
      <c r="D2409">
        <v>39173.5</v>
      </c>
    </row>
    <row r="2410" spans="1:4">
      <c r="A2410">
        <v>1352847</v>
      </c>
      <c r="B2410" t="s">
        <v>2153</v>
      </c>
      <c r="C2410" t="s">
        <v>2183</v>
      </c>
      <c r="D2410">
        <v>2489.6999999999998</v>
      </c>
    </row>
    <row r="2411" spans="1:4">
      <c r="A2411">
        <v>1353020</v>
      </c>
      <c r="B2411" t="s">
        <v>2153</v>
      </c>
      <c r="C2411" t="s">
        <v>2184</v>
      </c>
      <c r="D2411">
        <v>16858.7</v>
      </c>
    </row>
    <row r="2412" spans="1:4">
      <c r="A2412">
        <v>1351230</v>
      </c>
      <c r="B2412" t="s">
        <v>2153</v>
      </c>
      <c r="C2412" t="s">
        <v>2185</v>
      </c>
      <c r="D2412">
        <v>39337</v>
      </c>
    </row>
    <row r="2413" spans="1:4">
      <c r="A2413">
        <v>1239368</v>
      </c>
      <c r="B2413" t="s">
        <v>2153</v>
      </c>
      <c r="C2413" t="s">
        <v>2186</v>
      </c>
      <c r="D2413">
        <v>1939.05</v>
      </c>
    </row>
    <row r="2414" spans="1:4">
      <c r="A2414">
        <v>1446740</v>
      </c>
      <c r="B2414" t="s">
        <v>2153</v>
      </c>
      <c r="C2414" t="s">
        <v>2187</v>
      </c>
      <c r="D2414">
        <v>7675.2</v>
      </c>
    </row>
    <row r="2415" spans="1:4">
      <c r="A2415">
        <v>1446787</v>
      </c>
      <c r="B2415" t="s">
        <v>2153</v>
      </c>
      <c r="C2415" t="s">
        <v>2188</v>
      </c>
      <c r="D2415">
        <v>9594</v>
      </c>
    </row>
    <row r="2416" spans="1:4">
      <c r="A2416">
        <v>1446759</v>
      </c>
      <c r="B2416" t="s">
        <v>2153</v>
      </c>
      <c r="C2416" t="s">
        <v>2189</v>
      </c>
      <c r="D2416">
        <v>11512.8</v>
      </c>
    </row>
    <row r="2417" spans="1:4">
      <c r="A2417">
        <v>1446817</v>
      </c>
      <c r="B2417" t="s">
        <v>2153</v>
      </c>
      <c r="C2417" t="s">
        <v>2190</v>
      </c>
      <c r="D2417">
        <v>12472.2</v>
      </c>
    </row>
    <row r="2418" spans="1:4">
      <c r="A2418">
        <v>1446773</v>
      </c>
      <c r="B2418" t="s">
        <v>2153</v>
      </c>
      <c r="C2418" t="s">
        <v>2191</v>
      </c>
      <c r="D2418">
        <v>21106.799999999999</v>
      </c>
    </row>
    <row r="2419" spans="1:4">
      <c r="A2419">
        <v>1352891</v>
      </c>
      <c r="B2419" t="s">
        <v>2153</v>
      </c>
      <c r="C2419" t="s">
        <v>2192</v>
      </c>
      <c r="D2419">
        <v>11587.5</v>
      </c>
    </row>
    <row r="2420" spans="1:4">
      <c r="A2420">
        <v>1352329</v>
      </c>
      <c r="B2420" t="s">
        <v>2153</v>
      </c>
      <c r="C2420" t="s">
        <v>2193</v>
      </c>
      <c r="D2420">
        <v>19507.400000000001</v>
      </c>
    </row>
    <row r="2421" spans="1:4">
      <c r="A2421">
        <v>1352293</v>
      </c>
      <c r="B2421" t="s">
        <v>2153</v>
      </c>
      <c r="C2421" t="s">
        <v>2194</v>
      </c>
      <c r="D2421">
        <v>9794.4</v>
      </c>
    </row>
    <row r="2422" spans="1:4">
      <c r="A2422">
        <v>1352261</v>
      </c>
      <c r="B2422" t="s">
        <v>2153</v>
      </c>
      <c r="C2422" t="s">
        <v>2195</v>
      </c>
      <c r="D2422">
        <v>3821.25</v>
      </c>
    </row>
    <row r="2423" spans="1:4">
      <c r="A2423">
        <v>1239366</v>
      </c>
      <c r="B2423" t="s">
        <v>2153</v>
      </c>
      <c r="C2423" t="s">
        <v>2196</v>
      </c>
      <c r="D2423">
        <v>646.35</v>
      </c>
    </row>
    <row r="2424" spans="1:4">
      <c r="A2424">
        <v>1450651</v>
      </c>
      <c r="B2424" t="s">
        <v>2153</v>
      </c>
      <c r="C2424" t="s">
        <v>2197</v>
      </c>
      <c r="D2424">
        <v>17672</v>
      </c>
    </row>
    <row r="2425" spans="1:4">
      <c r="A2425">
        <v>1351615</v>
      </c>
      <c r="B2425" t="s">
        <v>2153</v>
      </c>
      <c r="C2425" t="s">
        <v>2198</v>
      </c>
      <c r="D2425">
        <v>41619.760000000002</v>
      </c>
    </row>
    <row r="2426" spans="1:4">
      <c r="A2426">
        <v>1230234</v>
      </c>
      <c r="B2426" t="s">
        <v>2199</v>
      </c>
      <c r="C2426" t="s">
        <v>2200</v>
      </c>
      <c r="D2426">
        <v>232022.54</v>
      </c>
    </row>
    <row r="2427" spans="1:4">
      <c r="A2427">
        <v>1230223</v>
      </c>
      <c r="B2427" t="s">
        <v>2199</v>
      </c>
      <c r="C2427" t="s">
        <v>2202</v>
      </c>
      <c r="D2427">
        <v>3586.5</v>
      </c>
    </row>
    <row r="2428" spans="1:4">
      <c r="A2428">
        <v>1230236</v>
      </c>
      <c r="B2428" t="s">
        <v>2199</v>
      </c>
      <c r="C2428" t="s">
        <v>2203</v>
      </c>
      <c r="D2428">
        <v>143.46</v>
      </c>
    </row>
    <row r="2429" spans="1:4">
      <c r="A2429">
        <v>1230244</v>
      </c>
      <c r="B2429" t="s">
        <v>2199</v>
      </c>
      <c r="C2429" t="s">
        <v>2204</v>
      </c>
      <c r="D2429">
        <v>143.46</v>
      </c>
    </row>
    <row r="2430" spans="1:4">
      <c r="A2430">
        <v>1230300</v>
      </c>
      <c r="B2430" t="s">
        <v>2199</v>
      </c>
      <c r="C2430" t="s">
        <v>2205</v>
      </c>
      <c r="D2430">
        <v>291.44</v>
      </c>
    </row>
    <row r="2431" spans="1:4">
      <c r="A2431">
        <v>1230250</v>
      </c>
      <c r="B2431" t="s">
        <v>2199</v>
      </c>
      <c r="C2431" t="s">
        <v>2206</v>
      </c>
      <c r="D2431">
        <v>1748.64</v>
      </c>
    </row>
    <row r="2432" spans="1:4">
      <c r="A2432">
        <v>1230257</v>
      </c>
      <c r="B2432" t="s">
        <v>2199</v>
      </c>
      <c r="C2432" t="s">
        <v>2207</v>
      </c>
      <c r="D2432">
        <v>656.8</v>
      </c>
    </row>
    <row r="2433" spans="1:4">
      <c r="A2433">
        <v>1230229</v>
      </c>
      <c r="B2433" t="s">
        <v>2199</v>
      </c>
      <c r="C2433" t="s">
        <v>2208</v>
      </c>
      <c r="D2433">
        <v>100324.32</v>
      </c>
    </row>
    <row r="2434" spans="1:4">
      <c r="A2434">
        <v>1230309</v>
      </c>
      <c r="B2434" t="s">
        <v>2199</v>
      </c>
      <c r="C2434" t="s">
        <v>2209</v>
      </c>
      <c r="D2434">
        <v>15918.84</v>
      </c>
    </row>
    <row r="2435" spans="1:4">
      <c r="A2435">
        <v>1249226</v>
      </c>
      <c r="B2435" t="s">
        <v>2210</v>
      </c>
      <c r="C2435" t="s">
        <v>2211</v>
      </c>
      <c r="D2435">
        <v>133.08000000000001</v>
      </c>
    </row>
    <row r="2436" spans="1:4">
      <c r="A2436">
        <v>1250555</v>
      </c>
      <c r="B2436" t="s">
        <v>2210</v>
      </c>
      <c r="C2436" t="s">
        <v>2212</v>
      </c>
      <c r="D2436">
        <v>293.39999999999998</v>
      </c>
    </row>
    <row r="2437" spans="1:4">
      <c r="A2437">
        <v>1352002</v>
      </c>
      <c r="B2437" t="s">
        <v>2210</v>
      </c>
      <c r="C2437" t="s">
        <v>2213</v>
      </c>
      <c r="D2437">
        <v>1399.44</v>
      </c>
    </row>
    <row r="2438" spans="1:4">
      <c r="A2438">
        <v>1250501</v>
      </c>
      <c r="B2438" t="s">
        <v>2210</v>
      </c>
      <c r="C2438" t="s">
        <v>2214</v>
      </c>
      <c r="D2438">
        <v>395.47</v>
      </c>
    </row>
    <row r="2439" spans="1:4">
      <c r="A2439">
        <v>1352152</v>
      </c>
      <c r="B2439" t="s">
        <v>2210</v>
      </c>
      <c r="C2439" t="s">
        <v>2215</v>
      </c>
      <c r="D2439">
        <v>34008</v>
      </c>
    </row>
    <row r="2440" spans="1:4">
      <c r="A2440">
        <v>1250873</v>
      </c>
      <c r="B2440" t="s">
        <v>2210</v>
      </c>
      <c r="C2440" t="s">
        <v>2216</v>
      </c>
      <c r="D2440">
        <v>23.52</v>
      </c>
    </row>
    <row r="2441" spans="1:4">
      <c r="A2441">
        <v>1251244</v>
      </c>
      <c r="B2441" t="s">
        <v>2210</v>
      </c>
      <c r="C2441" t="s">
        <v>2217</v>
      </c>
      <c r="D2441">
        <v>6678.1</v>
      </c>
    </row>
    <row r="2442" spans="1:4">
      <c r="A2442">
        <v>1351978</v>
      </c>
      <c r="B2442" t="s">
        <v>2210</v>
      </c>
      <c r="C2442" t="s">
        <v>2218</v>
      </c>
      <c r="D2442">
        <v>2509.4</v>
      </c>
    </row>
    <row r="2443" spans="1:4">
      <c r="A2443">
        <v>1250489</v>
      </c>
      <c r="B2443" t="s">
        <v>2210</v>
      </c>
      <c r="C2443" t="s">
        <v>2219</v>
      </c>
      <c r="D2443">
        <v>523.09</v>
      </c>
    </row>
    <row r="2444" spans="1:4">
      <c r="A2444">
        <v>1352574</v>
      </c>
      <c r="B2444" t="s">
        <v>2210</v>
      </c>
      <c r="C2444" t="s">
        <v>2220</v>
      </c>
      <c r="D2444">
        <v>786.39</v>
      </c>
    </row>
    <row r="2445" spans="1:4">
      <c r="A2445">
        <v>1352300</v>
      </c>
      <c r="B2445" t="s">
        <v>2210</v>
      </c>
      <c r="C2445" t="s">
        <v>2221</v>
      </c>
      <c r="D2445">
        <v>684.75</v>
      </c>
    </row>
    <row r="2446" spans="1:4">
      <c r="A2446">
        <v>1250495</v>
      </c>
      <c r="B2446" t="s">
        <v>2210</v>
      </c>
      <c r="C2446" t="s">
        <v>2222</v>
      </c>
      <c r="D2446">
        <v>18.82</v>
      </c>
    </row>
    <row r="2447" spans="1:4">
      <c r="A2447">
        <v>1352345</v>
      </c>
      <c r="B2447" t="s">
        <v>2210</v>
      </c>
      <c r="C2447" t="s">
        <v>2223</v>
      </c>
      <c r="D2447">
        <v>547.39</v>
      </c>
    </row>
    <row r="2448" spans="1:4">
      <c r="A2448">
        <v>1251316</v>
      </c>
      <c r="B2448" t="s">
        <v>2210</v>
      </c>
      <c r="C2448" t="s">
        <v>2224</v>
      </c>
      <c r="D2448">
        <v>2706.45</v>
      </c>
    </row>
    <row r="2449" spans="1:4">
      <c r="A2449">
        <v>1275900</v>
      </c>
      <c r="B2449" t="s">
        <v>2210</v>
      </c>
      <c r="C2449" t="s">
        <v>2225</v>
      </c>
      <c r="D2449">
        <v>4042.06</v>
      </c>
    </row>
    <row r="2450" spans="1:4">
      <c r="A2450">
        <v>1352001</v>
      </c>
      <c r="B2450" t="s">
        <v>2210</v>
      </c>
      <c r="C2450" t="s">
        <v>2226</v>
      </c>
      <c r="D2450">
        <v>866.7</v>
      </c>
    </row>
    <row r="2451" spans="1:4">
      <c r="A2451">
        <v>1269107</v>
      </c>
      <c r="B2451" t="s">
        <v>2210</v>
      </c>
      <c r="C2451" t="s">
        <v>2227</v>
      </c>
      <c r="D2451">
        <v>412.53</v>
      </c>
    </row>
    <row r="2452" spans="1:4">
      <c r="A2452">
        <v>1351897</v>
      </c>
      <c r="B2452" t="s">
        <v>2210</v>
      </c>
      <c r="C2452" t="s">
        <v>2228</v>
      </c>
      <c r="D2452">
        <v>3710.85</v>
      </c>
    </row>
    <row r="2453" spans="1:4">
      <c r="A2453">
        <v>1351991</v>
      </c>
      <c r="B2453" t="s">
        <v>2210</v>
      </c>
      <c r="C2453" t="s">
        <v>2229</v>
      </c>
      <c r="D2453">
        <v>862.95</v>
      </c>
    </row>
    <row r="2454" spans="1:4">
      <c r="A2454">
        <v>1351949</v>
      </c>
      <c r="B2454" t="s">
        <v>2210</v>
      </c>
      <c r="C2454" t="s">
        <v>2230</v>
      </c>
      <c r="D2454">
        <v>1393.98</v>
      </c>
    </row>
    <row r="2455" spans="1:4">
      <c r="A2455">
        <v>1352018</v>
      </c>
      <c r="B2455" t="s">
        <v>2210</v>
      </c>
      <c r="C2455" t="s">
        <v>2231</v>
      </c>
      <c r="D2455">
        <v>2505.96</v>
      </c>
    </row>
    <row r="2456" spans="1:4">
      <c r="A2456">
        <v>1351793</v>
      </c>
      <c r="B2456" t="s">
        <v>2210</v>
      </c>
      <c r="C2456" t="s">
        <v>2232</v>
      </c>
      <c r="D2456">
        <v>3138.74</v>
      </c>
    </row>
    <row r="2457" spans="1:4">
      <c r="A2457">
        <v>1251174</v>
      </c>
      <c r="B2457" t="s">
        <v>2210</v>
      </c>
      <c r="C2457" t="s">
        <v>2233</v>
      </c>
      <c r="D2457">
        <v>285.39999999999998</v>
      </c>
    </row>
    <row r="2458" spans="1:4">
      <c r="A2458">
        <v>1251179</v>
      </c>
      <c r="B2458" t="s">
        <v>2210</v>
      </c>
      <c r="C2458" t="s">
        <v>2234</v>
      </c>
      <c r="D2458">
        <v>2031.13</v>
      </c>
    </row>
    <row r="2459" spans="1:4">
      <c r="A2459">
        <v>1252764</v>
      </c>
      <c r="B2459" t="s">
        <v>2210</v>
      </c>
      <c r="C2459" t="s">
        <v>2235</v>
      </c>
      <c r="D2459">
        <v>605.26</v>
      </c>
    </row>
    <row r="2460" spans="1:4">
      <c r="A2460">
        <v>1252721</v>
      </c>
      <c r="B2460" t="s">
        <v>2210</v>
      </c>
      <c r="C2460" t="s">
        <v>2236</v>
      </c>
      <c r="D2460">
        <v>1068.8900000000001</v>
      </c>
    </row>
    <row r="2461" spans="1:4">
      <c r="A2461">
        <v>1250507</v>
      </c>
      <c r="B2461" t="s">
        <v>2210</v>
      </c>
      <c r="C2461" t="s">
        <v>2237</v>
      </c>
      <c r="D2461">
        <v>634.05999999999995</v>
      </c>
    </row>
    <row r="2462" spans="1:4">
      <c r="A2462">
        <v>1351868</v>
      </c>
      <c r="B2462" t="s">
        <v>2210</v>
      </c>
      <c r="C2462" t="s">
        <v>2238</v>
      </c>
      <c r="D2462">
        <v>1470.1</v>
      </c>
    </row>
    <row r="2463" spans="1:4">
      <c r="A2463">
        <v>1260062</v>
      </c>
      <c r="B2463" t="s">
        <v>2210</v>
      </c>
      <c r="C2463" t="s">
        <v>2239</v>
      </c>
      <c r="D2463">
        <v>255.55</v>
      </c>
    </row>
    <row r="2464" spans="1:4">
      <c r="A2464">
        <v>1252803</v>
      </c>
      <c r="B2464" t="s">
        <v>2210</v>
      </c>
      <c r="C2464" t="s">
        <v>2240</v>
      </c>
      <c r="D2464">
        <v>204.44</v>
      </c>
    </row>
    <row r="2465" spans="1:4">
      <c r="A2465">
        <v>1258031</v>
      </c>
      <c r="B2465" t="s">
        <v>2210</v>
      </c>
      <c r="C2465" t="s">
        <v>2241</v>
      </c>
      <c r="D2465">
        <v>667.37</v>
      </c>
    </row>
    <row r="2466" spans="1:4">
      <c r="A2466">
        <v>1263835</v>
      </c>
      <c r="B2466" t="s">
        <v>2210</v>
      </c>
      <c r="C2466" t="s">
        <v>2241</v>
      </c>
      <c r="D2466">
        <v>305.64</v>
      </c>
    </row>
    <row r="2467" spans="1:4">
      <c r="A2467">
        <v>1284815</v>
      </c>
      <c r="B2467" t="s">
        <v>2210</v>
      </c>
      <c r="C2467" t="s">
        <v>2242</v>
      </c>
      <c r="D2467">
        <v>102.22</v>
      </c>
    </row>
    <row r="2468" spans="1:4">
      <c r="A2468">
        <v>1252775</v>
      </c>
      <c r="B2468" t="s">
        <v>2210</v>
      </c>
      <c r="C2468" t="s">
        <v>2243</v>
      </c>
      <c r="D2468">
        <v>842.95</v>
      </c>
    </row>
    <row r="2469" spans="1:4">
      <c r="A2469">
        <v>1249516</v>
      </c>
      <c r="B2469" t="s">
        <v>2210</v>
      </c>
      <c r="C2469" t="s">
        <v>2244</v>
      </c>
      <c r="D2469">
        <v>703.28</v>
      </c>
    </row>
    <row r="2470" spans="1:4">
      <c r="A2470">
        <v>1251140</v>
      </c>
      <c r="B2470" t="s">
        <v>2210</v>
      </c>
      <c r="C2470" t="s">
        <v>2244</v>
      </c>
      <c r="D2470">
        <v>202.4</v>
      </c>
    </row>
    <row r="2471" spans="1:4">
      <c r="A2471">
        <v>1352252</v>
      </c>
      <c r="B2471" t="s">
        <v>2210</v>
      </c>
      <c r="C2471" t="s">
        <v>2244</v>
      </c>
      <c r="D2471">
        <v>89175.08</v>
      </c>
    </row>
    <row r="2472" spans="1:4">
      <c r="A2472">
        <v>1268080</v>
      </c>
      <c r="B2472" t="s">
        <v>2210</v>
      </c>
      <c r="C2472" t="s">
        <v>2245</v>
      </c>
      <c r="D2472">
        <v>764.43</v>
      </c>
    </row>
    <row r="2473" spans="1:4">
      <c r="A2473">
        <v>1251162</v>
      </c>
      <c r="B2473" t="s">
        <v>2210</v>
      </c>
      <c r="C2473" t="s">
        <v>2246</v>
      </c>
      <c r="D2473">
        <v>758.84</v>
      </c>
    </row>
    <row r="2474" spans="1:4">
      <c r="A2474">
        <v>1267342</v>
      </c>
      <c r="B2474" t="s">
        <v>2210</v>
      </c>
      <c r="C2474" t="s">
        <v>2247</v>
      </c>
      <c r="D2474">
        <v>741.5</v>
      </c>
    </row>
    <row r="2475" spans="1:4">
      <c r="A2475">
        <v>1249476</v>
      </c>
      <c r="B2475" t="s">
        <v>2210</v>
      </c>
      <c r="C2475" t="s">
        <v>2248</v>
      </c>
      <c r="D2475">
        <v>420.21</v>
      </c>
    </row>
    <row r="2476" spans="1:4">
      <c r="A2476">
        <v>1265586</v>
      </c>
      <c r="B2476" t="s">
        <v>2210</v>
      </c>
      <c r="C2476" t="s">
        <v>2249</v>
      </c>
      <c r="D2476">
        <v>1552.08</v>
      </c>
    </row>
    <row r="2477" spans="1:4">
      <c r="A2477">
        <v>1261203</v>
      </c>
      <c r="B2477" t="s">
        <v>2210</v>
      </c>
      <c r="C2477" t="s">
        <v>2250</v>
      </c>
      <c r="D2477">
        <v>132.58000000000001</v>
      </c>
    </row>
    <row r="2478" spans="1:4">
      <c r="A2478">
        <v>1282694</v>
      </c>
      <c r="B2478" t="s">
        <v>2210</v>
      </c>
      <c r="C2478" t="s">
        <v>2251</v>
      </c>
      <c r="D2478">
        <v>1250.1400000000001</v>
      </c>
    </row>
    <row r="2479" spans="1:4">
      <c r="A2479">
        <v>1252810</v>
      </c>
      <c r="B2479" t="s">
        <v>2210</v>
      </c>
      <c r="C2479" t="s">
        <v>2252</v>
      </c>
      <c r="D2479">
        <v>1581.52</v>
      </c>
    </row>
    <row r="2480" spans="1:4">
      <c r="A2480">
        <v>1274071</v>
      </c>
      <c r="B2480" t="s">
        <v>2210</v>
      </c>
      <c r="C2480" t="s">
        <v>2253</v>
      </c>
      <c r="D2480">
        <v>1114.8800000000001</v>
      </c>
    </row>
    <row r="2481" spans="1:4">
      <c r="A2481">
        <v>1263469</v>
      </c>
      <c r="B2481" t="s">
        <v>2210</v>
      </c>
      <c r="C2481" t="s">
        <v>2254</v>
      </c>
      <c r="D2481">
        <v>122.46</v>
      </c>
    </row>
    <row r="2482" spans="1:4">
      <c r="A2482">
        <v>1253520</v>
      </c>
      <c r="B2482" t="s">
        <v>2210</v>
      </c>
      <c r="C2482" t="s">
        <v>2255</v>
      </c>
      <c r="D2482">
        <v>1990.66</v>
      </c>
    </row>
    <row r="2483" spans="1:4">
      <c r="A2483">
        <v>1266790</v>
      </c>
      <c r="B2483" t="s">
        <v>2210</v>
      </c>
      <c r="C2483" t="s">
        <v>2256</v>
      </c>
      <c r="D2483">
        <v>553</v>
      </c>
    </row>
    <row r="2484" spans="1:4">
      <c r="A2484">
        <v>1273610</v>
      </c>
      <c r="B2484" t="s">
        <v>2210</v>
      </c>
      <c r="C2484" t="s">
        <v>2257</v>
      </c>
      <c r="D2484">
        <v>1047.48</v>
      </c>
    </row>
    <row r="2485" spans="1:4">
      <c r="A2485">
        <v>1284808</v>
      </c>
      <c r="B2485" t="s">
        <v>2210</v>
      </c>
      <c r="C2485" t="s">
        <v>2258</v>
      </c>
      <c r="D2485">
        <v>153.33000000000001</v>
      </c>
    </row>
    <row r="2486" spans="1:4">
      <c r="A2486">
        <v>1284824</v>
      </c>
      <c r="B2486" t="s">
        <v>2210</v>
      </c>
      <c r="C2486" t="s">
        <v>2259</v>
      </c>
      <c r="D2486">
        <v>316</v>
      </c>
    </row>
    <row r="2487" spans="1:4">
      <c r="A2487">
        <v>1284731</v>
      </c>
      <c r="B2487" t="s">
        <v>2210</v>
      </c>
      <c r="C2487" t="s">
        <v>2260</v>
      </c>
      <c r="D2487">
        <v>724.08</v>
      </c>
    </row>
    <row r="2488" spans="1:4">
      <c r="A2488">
        <v>1284879</v>
      </c>
      <c r="B2488" t="s">
        <v>2210</v>
      </c>
      <c r="C2488" t="s">
        <v>2261</v>
      </c>
      <c r="D2488">
        <v>994.64</v>
      </c>
    </row>
    <row r="2489" spans="1:4">
      <c r="A2489">
        <v>1284855</v>
      </c>
      <c r="B2489" t="s">
        <v>2210</v>
      </c>
      <c r="C2489" t="s">
        <v>2262</v>
      </c>
      <c r="D2489">
        <v>254.53</v>
      </c>
    </row>
    <row r="2490" spans="1:4">
      <c r="A2490">
        <v>1284751</v>
      </c>
      <c r="B2490" t="s">
        <v>2210</v>
      </c>
      <c r="C2490" t="s">
        <v>2263</v>
      </c>
      <c r="D2490">
        <v>183.18</v>
      </c>
    </row>
    <row r="2491" spans="1:4">
      <c r="A2491">
        <v>1284716</v>
      </c>
      <c r="B2491" t="s">
        <v>2210</v>
      </c>
      <c r="C2491" t="s">
        <v>2264</v>
      </c>
      <c r="D2491">
        <v>214.05</v>
      </c>
    </row>
    <row r="2492" spans="1:4">
      <c r="A2492">
        <v>1284759</v>
      </c>
      <c r="B2492" t="s">
        <v>2210</v>
      </c>
      <c r="C2492" t="s">
        <v>2265</v>
      </c>
      <c r="D2492">
        <v>8639.2800000000007</v>
      </c>
    </row>
    <row r="2493" spans="1:4">
      <c r="A2493">
        <v>1283804</v>
      </c>
      <c r="B2493" t="s">
        <v>2210</v>
      </c>
      <c r="C2493" t="s">
        <v>2266</v>
      </c>
      <c r="D2493">
        <v>305.64</v>
      </c>
    </row>
    <row r="2494" spans="1:4">
      <c r="A2494">
        <v>1284839</v>
      </c>
      <c r="B2494" t="s">
        <v>2210</v>
      </c>
      <c r="C2494" t="s">
        <v>2267</v>
      </c>
      <c r="D2494">
        <v>507.67</v>
      </c>
    </row>
    <row r="2495" spans="1:4">
      <c r="A2495">
        <v>1284865</v>
      </c>
      <c r="B2495" t="s">
        <v>2210</v>
      </c>
      <c r="C2495" t="s">
        <v>2268</v>
      </c>
      <c r="D2495">
        <v>724.12</v>
      </c>
    </row>
    <row r="2496" spans="1:4">
      <c r="A2496">
        <v>1281929</v>
      </c>
      <c r="B2496" t="s">
        <v>2210</v>
      </c>
      <c r="C2496" t="s">
        <v>2269</v>
      </c>
      <c r="D2496">
        <v>162.94</v>
      </c>
    </row>
    <row r="2497" spans="1:4">
      <c r="A2497">
        <v>1284232</v>
      </c>
      <c r="B2497" t="s">
        <v>2210</v>
      </c>
      <c r="C2497" t="s">
        <v>2269</v>
      </c>
      <c r="D2497">
        <v>909.33</v>
      </c>
    </row>
    <row r="2498" spans="1:4">
      <c r="A2498">
        <v>1284798</v>
      </c>
      <c r="B2498" t="s">
        <v>2210</v>
      </c>
      <c r="C2498" t="s">
        <v>2270</v>
      </c>
      <c r="D2498">
        <v>482.47</v>
      </c>
    </row>
    <row r="2499" spans="1:4">
      <c r="A2499">
        <v>1279926</v>
      </c>
      <c r="B2499" t="s">
        <v>2210</v>
      </c>
      <c r="C2499" t="s">
        <v>2271</v>
      </c>
      <c r="D2499">
        <v>476.17</v>
      </c>
    </row>
    <row r="2500" spans="1:4">
      <c r="A2500">
        <v>1250907</v>
      </c>
      <c r="B2500" t="s">
        <v>2210</v>
      </c>
      <c r="C2500" t="s">
        <v>2272</v>
      </c>
      <c r="D2500">
        <v>565.34</v>
      </c>
    </row>
    <row r="2501" spans="1:4">
      <c r="A2501">
        <v>1228578</v>
      </c>
      <c r="B2501" t="s">
        <v>2210</v>
      </c>
      <c r="C2501" t="s">
        <v>2273</v>
      </c>
      <c r="D2501">
        <v>424.16</v>
      </c>
    </row>
    <row r="2502" spans="1:4">
      <c r="A2502">
        <v>1228592</v>
      </c>
      <c r="B2502" t="s">
        <v>2210</v>
      </c>
      <c r="C2502" t="s">
        <v>2273</v>
      </c>
      <c r="D2502">
        <v>1000.38</v>
      </c>
    </row>
    <row r="2503" spans="1:4">
      <c r="A2503">
        <v>1250478</v>
      </c>
      <c r="B2503" t="s">
        <v>2210</v>
      </c>
      <c r="C2503" t="s">
        <v>2274</v>
      </c>
      <c r="D2503">
        <v>1341.73</v>
      </c>
    </row>
    <row r="2504" spans="1:4">
      <c r="A2504">
        <v>1250892</v>
      </c>
      <c r="B2504" t="s">
        <v>2210</v>
      </c>
      <c r="C2504" t="s">
        <v>2275</v>
      </c>
      <c r="D2504">
        <v>698.99</v>
      </c>
    </row>
    <row r="2505" spans="1:4">
      <c r="A2505">
        <v>1250870</v>
      </c>
      <c r="B2505" t="s">
        <v>2210</v>
      </c>
      <c r="C2505" t="s">
        <v>2276</v>
      </c>
      <c r="D2505">
        <v>1264.27</v>
      </c>
    </row>
    <row r="2506" spans="1:4">
      <c r="A2506">
        <v>1250924</v>
      </c>
      <c r="B2506" t="s">
        <v>2210</v>
      </c>
      <c r="C2506" t="s">
        <v>2277</v>
      </c>
      <c r="D2506">
        <v>837.25</v>
      </c>
    </row>
    <row r="2507" spans="1:4">
      <c r="A2507">
        <v>1250943</v>
      </c>
      <c r="B2507" t="s">
        <v>2210</v>
      </c>
      <c r="C2507" t="s">
        <v>2278</v>
      </c>
      <c r="D2507">
        <v>816.37</v>
      </c>
    </row>
    <row r="2508" spans="1:4">
      <c r="A2508">
        <v>1250973</v>
      </c>
      <c r="B2508" t="s">
        <v>2210</v>
      </c>
      <c r="C2508" t="s">
        <v>2279</v>
      </c>
      <c r="D2508">
        <v>1138.33</v>
      </c>
    </row>
    <row r="2509" spans="1:4">
      <c r="A2509">
        <v>1447231</v>
      </c>
      <c r="B2509" t="s">
        <v>2280</v>
      </c>
      <c r="C2509" t="s">
        <v>2281</v>
      </c>
      <c r="D2509">
        <v>2738.09</v>
      </c>
    </row>
    <row r="2510" spans="1:4">
      <c r="A2510">
        <v>1447199</v>
      </c>
      <c r="B2510" t="s">
        <v>2280</v>
      </c>
      <c r="C2510" t="s">
        <v>2283</v>
      </c>
      <c r="D2510">
        <v>6983.9</v>
      </c>
    </row>
    <row r="2511" spans="1:4">
      <c r="A2511">
        <v>1447259</v>
      </c>
      <c r="B2511" t="s">
        <v>2280</v>
      </c>
      <c r="C2511" t="s">
        <v>2284</v>
      </c>
      <c r="D2511">
        <v>1092.9000000000001</v>
      </c>
    </row>
    <row r="2512" spans="1:4">
      <c r="A2512">
        <v>1447186</v>
      </c>
      <c r="B2512" t="s">
        <v>2280</v>
      </c>
      <c r="C2512" t="s">
        <v>2285</v>
      </c>
      <c r="D2512">
        <v>3919.59</v>
      </c>
    </row>
    <row r="2513" spans="1:4">
      <c r="A2513">
        <v>1447247</v>
      </c>
      <c r="B2513" t="s">
        <v>2280</v>
      </c>
      <c r="C2513" t="s">
        <v>2286</v>
      </c>
      <c r="D2513">
        <v>910.75</v>
      </c>
    </row>
    <row r="2514" spans="1:4">
      <c r="A2514">
        <v>1447219</v>
      </c>
      <c r="B2514" t="s">
        <v>2280</v>
      </c>
      <c r="C2514" t="s">
        <v>2287</v>
      </c>
      <c r="D2514">
        <v>1363.91</v>
      </c>
    </row>
    <row r="2515" spans="1:4">
      <c r="A2515">
        <v>1446780</v>
      </c>
      <c r="B2515" t="s">
        <v>2280</v>
      </c>
      <c r="C2515" t="s">
        <v>2288</v>
      </c>
      <c r="D2515">
        <v>789.36</v>
      </c>
    </row>
    <row r="2516" spans="1:4">
      <c r="A2516">
        <v>1446919</v>
      </c>
      <c r="B2516" t="s">
        <v>2280</v>
      </c>
      <c r="C2516" t="s">
        <v>2289</v>
      </c>
      <c r="D2516">
        <v>2902.79</v>
      </c>
    </row>
    <row r="2517" spans="1:4">
      <c r="A2517">
        <v>1447332</v>
      </c>
      <c r="B2517" t="s">
        <v>2280</v>
      </c>
      <c r="C2517" t="s">
        <v>2290</v>
      </c>
      <c r="D2517">
        <v>2717.4</v>
      </c>
    </row>
    <row r="2518" spans="1:4">
      <c r="A2518">
        <v>1446761</v>
      </c>
      <c r="B2518" t="s">
        <v>2280</v>
      </c>
      <c r="C2518" t="s">
        <v>2291</v>
      </c>
      <c r="D2518">
        <v>5043.0600000000004</v>
      </c>
    </row>
    <row r="2519" spans="1:4">
      <c r="A2519">
        <v>1446642</v>
      </c>
      <c r="B2519" t="s">
        <v>2280</v>
      </c>
      <c r="C2519" t="s">
        <v>2292</v>
      </c>
      <c r="D2519">
        <v>4534.08</v>
      </c>
    </row>
    <row r="2520" spans="1:4">
      <c r="A2520">
        <v>1446811</v>
      </c>
      <c r="B2520" t="s">
        <v>2280</v>
      </c>
      <c r="C2520" t="s">
        <v>2293</v>
      </c>
      <c r="D2520">
        <v>2039.18</v>
      </c>
    </row>
    <row r="2521" spans="1:4">
      <c r="A2521">
        <v>1446962</v>
      </c>
      <c r="B2521" t="s">
        <v>2280</v>
      </c>
      <c r="C2521" t="s">
        <v>2294</v>
      </c>
      <c r="D2521">
        <v>1973.4</v>
      </c>
    </row>
    <row r="2522" spans="1:4">
      <c r="A2522">
        <v>1446826</v>
      </c>
      <c r="B2522" t="s">
        <v>2280</v>
      </c>
      <c r="C2522" t="s">
        <v>2295</v>
      </c>
      <c r="D2522">
        <v>1381.38</v>
      </c>
    </row>
    <row r="2523" spans="1:4">
      <c r="A2523">
        <v>1446891</v>
      </c>
      <c r="B2523" t="s">
        <v>2280</v>
      </c>
      <c r="C2523" t="s">
        <v>2296</v>
      </c>
      <c r="D2523">
        <v>2833.8</v>
      </c>
    </row>
    <row r="2524" spans="1:4">
      <c r="A2524">
        <v>1447162</v>
      </c>
      <c r="B2524" t="s">
        <v>2280</v>
      </c>
      <c r="C2524" t="s">
        <v>2297</v>
      </c>
      <c r="D2524">
        <v>7981.6</v>
      </c>
    </row>
    <row r="2525" spans="1:4">
      <c r="A2525">
        <v>1447002</v>
      </c>
      <c r="B2525" t="s">
        <v>2280</v>
      </c>
      <c r="C2525" t="s">
        <v>2298</v>
      </c>
      <c r="D2525">
        <v>1379.8</v>
      </c>
    </row>
    <row r="2526" spans="1:4">
      <c r="A2526">
        <v>1447302</v>
      </c>
      <c r="B2526" t="s">
        <v>2280</v>
      </c>
      <c r="C2526" t="s">
        <v>2299</v>
      </c>
      <c r="D2526">
        <v>5308.2</v>
      </c>
    </row>
    <row r="2527" spans="1:4">
      <c r="A2527">
        <v>1447140</v>
      </c>
      <c r="B2527" t="s">
        <v>2280</v>
      </c>
      <c r="C2527" t="s">
        <v>2300</v>
      </c>
      <c r="D2527">
        <v>1092.9000000000001</v>
      </c>
    </row>
    <row r="2528" spans="1:4">
      <c r="A2528">
        <v>1447291</v>
      </c>
      <c r="B2528" t="s">
        <v>2280</v>
      </c>
      <c r="C2528" t="s">
        <v>2301</v>
      </c>
      <c r="D2528">
        <v>1689.7</v>
      </c>
    </row>
    <row r="2529" spans="1:4">
      <c r="A2529">
        <v>1447268</v>
      </c>
      <c r="B2529" t="s">
        <v>2280</v>
      </c>
      <c r="C2529" t="s">
        <v>2302</v>
      </c>
      <c r="D2529">
        <v>2901.2</v>
      </c>
    </row>
    <row r="2530" spans="1:4">
      <c r="A2530">
        <v>1446681</v>
      </c>
      <c r="B2530" t="s">
        <v>2280</v>
      </c>
      <c r="C2530" t="s">
        <v>2303</v>
      </c>
      <c r="D2530">
        <v>3022.72</v>
      </c>
    </row>
    <row r="2531" spans="1:4">
      <c r="A2531">
        <v>1446947</v>
      </c>
      <c r="B2531" t="s">
        <v>2280</v>
      </c>
      <c r="C2531" t="s">
        <v>2304</v>
      </c>
      <c r="D2531">
        <v>986.7</v>
      </c>
    </row>
    <row r="2532" spans="1:4">
      <c r="A2532">
        <v>1447356</v>
      </c>
      <c r="B2532" t="s">
        <v>2280</v>
      </c>
      <c r="C2532" t="s">
        <v>2305</v>
      </c>
      <c r="D2532">
        <v>3060.05</v>
      </c>
    </row>
    <row r="2533" spans="1:4">
      <c r="A2533">
        <v>1447341</v>
      </c>
      <c r="B2533" t="s">
        <v>2280</v>
      </c>
      <c r="C2533" t="s">
        <v>2306</v>
      </c>
      <c r="D2533">
        <v>2175.9</v>
      </c>
    </row>
    <row r="2534" spans="1:4">
      <c r="A2534">
        <v>1447282</v>
      </c>
      <c r="B2534" t="s">
        <v>2280</v>
      </c>
      <c r="C2534" t="s">
        <v>2307</v>
      </c>
      <c r="D2534">
        <v>5316.2</v>
      </c>
    </row>
    <row r="2535" spans="1:4">
      <c r="A2535">
        <v>1446866</v>
      </c>
      <c r="B2535" t="s">
        <v>2280</v>
      </c>
      <c r="C2535" t="s">
        <v>2308</v>
      </c>
      <c r="D2535">
        <v>2425.5</v>
      </c>
    </row>
    <row r="2536" spans="1:4">
      <c r="A2536">
        <v>1446842</v>
      </c>
      <c r="B2536" t="s">
        <v>2280</v>
      </c>
      <c r="C2536" t="s">
        <v>2309</v>
      </c>
      <c r="D2536">
        <v>3400.56</v>
      </c>
    </row>
    <row r="2537" spans="1:4">
      <c r="A2537">
        <v>1447112</v>
      </c>
      <c r="B2537" t="s">
        <v>2280</v>
      </c>
      <c r="C2537" t="s">
        <v>2310</v>
      </c>
      <c r="D2537">
        <v>2446.65</v>
      </c>
    </row>
    <row r="2538" spans="1:4">
      <c r="A2538">
        <v>1446981</v>
      </c>
      <c r="B2538" t="s">
        <v>2280</v>
      </c>
      <c r="C2538" t="s">
        <v>2311</v>
      </c>
      <c r="D2538">
        <v>1177.98</v>
      </c>
    </row>
    <row r="2539" spans="1:4">
      <c r="A2539">
        <v>1447319</v>
      </c>
      <c r="B2539" t="s">
        <v>2280</v>
      </c>
      <c r="C2539" t="s">
        <v>2312</v>
      </c>
      <c r="D2539">
        <v>2394.48</v>
      </c>
    </row>
    <row r="2540" spans="1:4">
      <c r="A2540">
        <v>1448244</v>
      </c>
      <c r="B2540" t="s">
        <v>2280</v>
      </c>
      <c r="C2540" t="s">
        <v>2313</v>
      </c>
      <c r="D2540">
        <v>2018.85</v>
      </c>
    </row>
    <row r="2541" spans="1:4">
      <c r="A2541">
        <v>1249218</v>
      </c>
      <c r="B2541" t="s">
        <v>2314</v>
      </c>
      <c r="C2541" t="s">
        <v>2315</v>
      </c>
      <c r="D2541">
        <v>4762.2</v>
      </c>
    </row>
    <row r="2542" spans="1:4">
      <c r="A2542">
        <v>1351550</v>
      </c>
      <c r="B2542" t="s">
        <v>2314</v>
      </c>
      <c r="C2542" t="s">
        <v>2316</v>
      </c>
      <c r="D2542">
        <v>2235.9</v>
      </c>
    </row>
    <row r="2543" spans="1:4">
      <c r="A2543">
        <v>1249193</v>
      </c>
      <c r="B2543" t="s">
        <v>2314</v>
      </c>
      <c r="C2543" t="s">
        <v>2317</v>
      </c>
      <c r="D2543">
        <v>1276.78</v>
      </c>
    </row>
    <row r="2544" spans="1:4">
      <c r="A2544">
        <v>1230453</v>
      </c>
      <c r="B2544" t="s">
        <v>2314</v>
      </c>
      <c r="C2544" t="s">
        <v>2318</v>
      </c>
      <c r="D2544">
        <v>9373.5</v>
      </c>
    </row>
    <row r="2545" spans="1:4">
      <c r="A2545">
        <v>1242407</v>
      </c>
      <c r="B2545" t="s">
        <v>2314</v>
      </c>
      <c r="C2545" t="s">
        <v>2319</v>
      </c>
      <c r="D2545">
        <v>1676.98</v>
      </c>
    </row>
    <row r="2546" spans="1:4">
      <c r="A2546">
        <v>1227386</v>
      </c>
      <c r="B2546" t="s">
        <v>2314</v>
      </c>
      <c r="C2546" t="s">
        <v>2320</v>
      </c>
      <c r="D2546">
        <v>8026.89</v>
      </c>
    </row>
    <row r="2547" spans="1:4">
      <c r="A2547">
        <v>1227518</v>
      </c>
      <c r="B2547" t="s">
        <v>2314</v>
      </c>
      <c r="C2547" t="s">
        <v>2321</v>
      </c>
      <c r="D2547">
        <v>4303.8</v>
      </c>
    </row>
    <row r="2548" spans="1:4">
      <c r="A2548">
        <v>1227531</v>
      </c>
      <c r="B2548" t="s">
        <v>2314</v>
      </c>
      <c r="C2548" t="s">
        <v>2322</v>
      </c>
      <c r="D2548">
        <v>92118.26</v>
      </c>
    </row>
    <row r="2549" spans="1:4">
      <c r="A2549">
        <v>1227251</v>
      </c>
      <c r="B2549" t="s">
        <v>2314</v>
      </c>
      <c r="C2549" t="s">
        <v>2323</v>
      </c>
      <c r="D2549">
        <v>11711.16</v>
      </c>
    </row>
    <row r="2550" spans="1:4">
      <c r="A2550">
        <v>1227433</v>
      </c>
      <c r="B2550" t="s">
        <v>2314</v>
      </c>
      <c r="C2550" t="s">
        <v>2324</v>
      </c>
      <c r="D2550">
        <v>4993</v>
      </c>
    </row>
    <row r="2551" spans="1:4">
      <c r="A2551">
        <v>1227326</v>
      </c>
      <c r="B2551" t="s">
        <v>2314</v>
      </c>
      <c r="C2551" t="s">
        <v>2325</v>
      </c>
      <c r="D2551">
        <v>3172.8</v>
      </c>
    </row>
    <row r="2552" spans="1:4">
      <c r="A2552">
        <v>1227312</v>
      </c>
      <c r="B2552" t="s">
        <v>2314</v>
      </c>
      <c r="C2552" t="s">
        <v>2326</v>
      </c>
      <c r="D2552">
        <v>2990.64</v>
      </c>
    </row>
    <row r="2553" spans="1:4">
      <c r="A2553">
        <v>1227258</v>
      </c>
      <c r="B2553" t="s">
        <v>2314</v>
      </c>
      <c r="C2553" t="s">
        <v>2327</v>
      </c>
      <c r="D2553">
        <v>8072.1</v>
      </c>
    </row>
    <row r="2554" spans="1:4">
      <c r="A2554">
        <v>1227454</v>
      </c>
      <c r="B2554" t="s">
        <v>2314</v>
      </c>
      <c r="C2554" t="s">
        <v>2328</v>
      </c>
      <c r="D2554">
        <v>1434.6</v>
      </c>
    </row>
    <row r="2555" spans="1:4">
      <c r="A2555">
        <v>1227447</v>
      </c>
      <c r="B2555" t="s">
        <v>2314</v>
      </c>
      <c r="C2555" t="s">
        <v>2329</v>
      </c>
      <c r="D2555">
        <v>2869.2</v>
      </c>
    </row>
    <row r="2556" spans="1:4">
      <c r="A2556">
        <v>1227400</v>
      </c>
      <c r="B2556" t="s">
        <v>2314</v>
      </c>
      <c r="C2556" t="s">
        <v>2330</v>
      </c>
      <c r="D2556">
        <v>13467.12</v>
      </c>
    </row>
    <row r="2557" spans="1:4">
      <c r="A2557">
        <v>1227335</v>
      </c>
      <c r="B2557" t="s">
        <v>2314</v>
      </c>
      <c r="C2557" t="s">
        <v>2331</v>
      </c>
      <c r="D2557">
        <v>4068.48</v>
      </c>
    </row>
    <row r="2558" spans="1:4">
      <c r="A2558">
        <v>1227374</v>
      </c>
      <c r="B2558" t="s">
        <v>2314</v>
      </c>
      <c r="C2558" t="s">
        <v>2332</v>
      </c>
      <c r="D2558">
        <v>21986.7</v>
      </c>
    </row>
    <row r="2559" spans="1:4">
      <c r="A2559">
        <v>1227459</v>
      </c>
      <c r="B2559" t="s">
        <v>2314</v>
      </c>
      <c r="C2559" t="s">
        <v>2333</v>
      </c>
      <c r="D2559">
        <v>7746.84</v>
      </c>
    </row>
    <row r="2560" spans="1:4">
      <c r="A2560">
        <v>1227524</v>
      </c>
      <c r="B2560" t="s">
        <v>2314</v>
      </c>
      <c r="C2560" t="s">
        <v>2334</v>
      </c>
      <c r="D2560">
        <v>2151.9</v>
      </c>
    </row>
    <row r="2561" spans="1:4">
      <c r="A2561">
        <v>1227567</v>
      </c>
      <c r="B2561" t="s">
        <v>2314</v>
      </c>
      <c r="C2561" t="s">
        <v>2335</v>
      </c>
      <c r="D2561">
        <v>43192.82</v>
      </c>
    </row>
    <row r="2562" spans="1:4">
      <c r="A2562">
        <v>1227353</v>
      </c>
      <c r="B2562" t="s">
        <v>2314</v>
      </c>
      <c r="C2562" t="s">
        <v>2336</v>
      </c>
      <c r="D2562">
        <v>40481.93</v>
      </c>
    </row>
    <row r="2563" spans="1:4">
      <c r="A2563">
        <v>1227408</v>
      </c>
      <c r="B2563" t="s">
        <v>2314</v>
      </c>
      <c r="C2563" t="s">
        <v>2337</v>
      </c>
      <c r="D2563">
        <v>5112</v>
      </c>
    </row>
    <row r="2564" spans="1:4">
      <c r="A2564">
        <v>1227441</v>
      </c>
      <c r="B2564" t="s">
        <v>2314</v>
      </c>
      <c r="C2564" t="s">
        <v>2338</v>
      </c>
      <c r="D2564">
        <v>7053.45</v>
      </c>
    </row>
    <row r="2565" spans="1:4">
      <c r="A2565">
        <v>1227423</v>
      </c>
      <c r="B2565" t="s">
        <v>2314</v>
      </c>
      <c r="C2565" t="s">
        <v>2339</v>
      </c>
      <c r="D2565">
        <v>2816.07</v>
      </c>
    </row>
    <row r="2566" spans="1:4">
      <c r="A2566">
        <v>1227319</v>
      </c>
      <c r="B2566" t="s">
        <v>2314</v>
      </c>
      <c r="C2566" t="s">
        <v>2340</v>
      </c>
      <c r="D2566">
        <v>2157.5700000000002</v>
      </c>
    </row>
    <row r="2567" spans="1:4">
      <c r="A2567">
        <v>1227547</v>
      </c>
      <c r="B2567" t="s">
        <v>2314</v>
      </c>
      <c r="C2567" t="s">
        <v>2341</v>
      </c>
      <c r="D2567">
        <v>23080.25</v>
      </c>
    </row>
    <row r="2568" spans="1:4">
      <c r="A2568">
        <v>1227346</v>
      </c>
      <c r="B2568" t="s">
        <v>2314</v>
      </c>
      <c r="C2568" t="s">
        <v>2342</v>
      </c>
      <c r="D2568">
        <v>2627.24</v>
      </c>
    </row>
    <row r="2569" spans="1:4">
      <c r="A2569">
        <v>1227263</v>
      </c>
      <c r="B2569" t="s">
        <v>2314</v>
      </c>
      <c r="C2569" t="s">
        <v>2343</v>
      </c>
      <c r="D2569">
        <v>2416.8000000000002</v>
      </c>
    </row>
    <row r="2570" spans="1:4">
      <c r="A2570">
        <v>1242401</v>
      </c>
      <c r="B2570" t="s">
        <v>2314</v>
      </c>
      <c r="C2570" t="s">
        <v>2344</v>
      </c>
      <c r="D2570">
        <v>1766.44</v>
      </c>
    </row>
    <row r="2571" spans="1:4">
      <c r="A2571">
        <v>1235751</v>
      </c>
      <c r="B2571" t="s">
        <v>2314</v>
      </c>
      <c r="C2571" t="s">
        <v>2345</v>
      </c>
      <c r="D2571">
        <v>1350.44</v>
      </c>
    </row>
    <row r="2572" spans="1:4">
      <c r="A2572">
        <v>1235764</v>
      </c>
      <c r="B2572" t="s">
        <v>2314</v>
      </c>
      <c r="C2572" t="s">
        <v>2346</v>
      </c>
      <c r="D2572">
        <v>3159.74</v>
      </c>
    </row>
    <row r="2573" spans="1:4">
      <c r="A2573">
        <v>1446444</v>
      </c>
      <c r="B2573" t="s">
        <v>2347</v>
      </c>
      <c r="C2573" t="s">
        <v>2348</v>
      </c>
      <c r="D2573">
        <v>124.33</v>
      </c>
    </row>
    <row r="2574" spans="1:4">
      <c r="A2574">
        <v>1444203</v>
      </c>
      <c r="B2574" t="s">
        <v>2347</v>
      </c>
      <c r="C2574" t="s">
        <v>2349</v>
      </c>
      <c r="D2574">
        <v>1075.95</v>
      </c>
    </row>
    <row r="2575" spans="1:4">
      <c r="A2575">
        <v>1445019</v>
      </c>
      <c r="B2575" t="s">
        <v>2347</v>
      </c>
      <c r="C2575" t="s">
        <v>2350</v>
      </c>
      <c r="D2575">
        <v>354.48</v>
      </c>
    </row>
    <row r="2576" spans="1:4">
      <c r="A2576">
        <v>1444942</v>
      </c>
      <c r="B2576" t="s">
        <v>2347</v>
      </c>
      <c r="C2576" t="s">
        <v>2351</v>
      </c>
      <c r="D2576">
        <v>450.12</v>
      </c>
    </row>
    <row r="2577" spans="1:4">
      <c r="A2577">
        <v>1445001</v>
      </c>
      <c r="B2577" t="s">
        <v>2347</v>
      </c>
      <c r="C2577" t="s">
        <v>2352</v>
      </c>
      <c r="D2577">
        <v>1220.79</v>
      </c>
    </row>
    <row r="2578" spans="1:4">
      <c r="A2578">
        <v>1444053</v>
      </c>
      <c r="B2578" t="s">
        <v>2347</v>
      </c>
      <c r="C2578" t="s">
        <v>2353</v>
      </c>
      <c r="D2578">
        <v>347.9</v>
      </c>
    </row>
    <row r="2579" spans="1:4">
      <c r="A2579">
        <v>1444898</v>
      </c>
      <c r="B2579" t="s">
        <v>2347</v>
      </c>
      <c r="C2579" t="s">
        <v>2354</v>
      </c>
      <c r="D2579">
        <v>150.04</v>
      </c>
    </row>
    <row r="2580" spans="1:4">
      <c r="A2580">
        <v>1444100</v>
      </c>
      <c r="B2580" t="s">
        <v>2347</v>
      </c>
      <c r="C2580" t="s">
        <v>2355</v>
      </c>
      <c r="D2580">
        <v>153.33000000000001</v>
      </c>
    </row>
    <row r="2581" spans="1:4">
      <c r="A2581">
        <v>1444885</v>
      </c>
      <c r="B2581" t="s">
        <v>2347</v>
      </c>
      <c r="C2581" t="s">
        <v>2356</v>
      </c>
      <c r="D2581">
        <v>300.08</v>
      </c>
    </row>
    <row r="2582" spans="1:4">
      <c r="A2582">
        <v>1446462</v>
      </c>
      <c r="B2582" t="s">
        <v>2347</v>
      </c>
      <c r="C2582" t="s">
        <v>2357</v>
      </c>
      <c r="D2582">
        <v>302.3</v>
      </c>
    </row>
    <row r="2583" spans="1:4">
      <c r="A2583">
        <v>1444861</v>
      </c>
      <c r="B2583" t="s">
        <v>2347</v>
      </c>
      <c r="C2583" t="s">
        <v>2358</v>
      </c>
      <c r="D2583">
        <v>426.21</v>
      </c>
    </row>
    <row r="2584" spans="1:4">
      <c r="A2584">
        <v>1446426</v>
      </c>
      <c r="B2584" t="s">
        <v>2347</v>
      </c>
      <c r="C2584" t="s">
        <v>2359</v>
      </c>
      <c r="D2584">
        <v>659.46</v>
      </c>
    </row>
    <row r="2585" spans="1:4">
      <c r="A2585">
        <v>1445060</v>
      </c>
      <c r="B2585" t="s">
        <v>2347</v>
      </c>
      <c r="C2585" t="s">
        <v>2360</v>
      </c>
      <c r="D2585">
        <v>341.32</v>
      </c>
    </row>
    <row r="2586" spans="1:4">
      <c r="A2586">
        <v>1444223</v>
      </c>
      <c r="B2586" t="s">
        <v>2347</v>
      </c>
      <c r="C2586" t="s">
        <v>2361</v>
      </c>
      <c r="D2586">
        <v>1207.21</v>
      </c>
    </row>
    <row r="2587" spans="1:4">
      <c r="A2587">
        <v>1446451</v>
      </c>
      <c r="B2587" t="s">
        <v>2347</v>
      </c>
      <c r="C2587" t="s">
        <v>2362</v>
      </c>
      <c r="D2587">
        <v>239.1</v>
      </c>
    </row>
    <row r="2588" spans="1:4">
      <c r="A2588">
        <v>1444149</v>
      </c>
      <c r="B2588" t="s">
        <v>2347</v>
      </c>
      <c r="C2588" t="s">
        <v>2363</v>
      </c>
      <c r="D2588">
        <v>864.91</v>
      </c>
    </row>
    <row r="2589" spans="1:4">
      <c r="A2589">
        <v>1445032</v>
      </c>
      <c r="B2589" t="s">
        <v>2347</v>
      </c>
      <c r="C2589" t="s">
        <v>2364</v>
      </c>
      <c r="D2589">
        <v>956.4</v>
      </c>
    </row>
    <row r="2590" spans="1:4">
      <c r="A2590">
        <v>1444923</v>
      </c>
      <c r="B2590" t="s">
        <v>2347</v>
      </c>
      <c r="C2590" t="s">
        <v>2365</v>
      </c>
      <c r="D2590">
        <v>542.47</v>
      </c>
    </row>
    <row r="2591" spans="1:4">
      <c r="A2591">
        <v>1444088</v>
      </c>
      <c r="B2591" t="s">
        <v>2347</v>
      </c>
      <c r="C2591" t="s">
        <v>2366</v>
      </c>
      <c r="D2591">
        <v>426.21</v>
      </c>
    </row>
    <row r="2592" spans="1:4">
      <c r="A2592">
        <v>1446420</v>
      </c>
      <c r="B2592" t="s">
        <v>2347</v>
      </c>
      <c r="C2592" t="s">
        <v>2366</v>
      </c>
      <c r="D2592">
        <v>842.37</v>
      </c>
    </row>
    <row r="2593" spans="1:4">
      <c r="A2593">
        <v>1445070</v>
      </c>
      <c r="B2593" t="s">
        <v>2347</v>
      </c>
      <c r="C2593" t="s">
        <v>2367</v>
      </c>
      <c r="D2593">
        <v>95.64</v>
      </c>
    </row>
    <row r="2594" spans="1:4">
      <c r="A2594">
        <v>1445048</v>
      </c>
      <c r="B2594" t="s">
        <v>2347</v>
      </c>
      <c r="C2594" t="s">
        <v>2368</v>
      </c>
      <c r="D2594">
        <v>389.14</v>
      </c>
    </row>
    <row r="2595" spans="1:4">
      <c r="A2595">
        <v>1444273</v>
      </c>
      <c r="B2595" t="s">
        <v>2347</v>
      </c>
      <c r="C2595" t="s">
        <v>2369</v>
      </c>
      <c r="D2595">
        <v>1278.6300000000001</v>
      </c>
    </row>
    <row r="2596" spans="1:4">
      <c r="A2596">
        <v>1446434</v>
      </c>
      <c r="B2596" t="s">
        <v>2347</v>
      </c>
      <c r="C2596" t="s">
        <v>2370</v>
      </c>
      <c r="D2596">
        <v>124.33</v>
      </c>
    </row>
    <row r="2597" spans="1:4">
      <c r="A2597">
        <v>1444908</v>
      </c>
      <c r="B2597" t="s">
        <v>2347</v>
      </c>
      <c r="C2597" t="s">
        <v>2371</v>
      </c>
      <c r="D2597">
        <v>1195.5</v>
      </c>
    </row>
    <row r="2598" spans="1:4">
      <c r="A2598">
        <v>1446458</v>
      </c>
      <c r="B2598" t="s">
        <v>2347</v>
      </c>
      <c r="C2598" t="s">
        <v>2372</v>
      </c>
      <c r="D2598">
        <v>302.3</v>
      </c>
    </row>
    <row r="2599" spans="1:4">
      <c r="A2599">
        <v>1444173</v>
      </c>
      <c r="B2599" t="s">
        <v>2347</v>
      </c>
      <c r="C2599" t="s">
        <v>2373</v>
      </c>
      <c r="D2599">
        <v>614.20000000000005</v>
      </c>
    </row>
    <row r="2600" spans="1:4">
      <c r="A2600">
        <v>1444384</v>
      </c>
      <c r="B2600" t="s">
        <v>2347</v>
      </c>
      <c r="C2600" t="s">
        <v>2374</v>
      </c>
      <c r="D2600">
        <v>878.21</v>
      </c>
    </row>
    <row r="2601" spans="1:4">
      <c r="A2601">
        <v>1444124</v>
      </c>
      <c r="B2601" t="s">
        <v>2347</v>
      </c>
      <c r="C2601" t="s">
        <v>2375</v>
      </c>
      <c r="D2601">
        <v>197.86</v>
      </c>
    </row>
    <row r="2602" spans="1:4">
      <c r="A2602">
        <v>1444005</v>
      </c>
      <c r="B2602" t="s">
        <v>2347</v>
      </c>
      <c r="C2602" t="s">
        <v>2376</v>
      </c>
      <c r="D2602">
        <v>24059.18</v>
      </c>
    </row>
    <row r="2603" spans="1:4">
      <c r="A2603">
        <v>1242590</v>
      </c>
      <c r="B2603" t="s">
        <v>2347</v>
      </c>
      <c r="C2603" t="s">
        <v>2377</v>
      </c>
      <c r="D2603">
        <v>1522.6</v>
      </c>
    </row>
    <row r="2604" spans="1:4">
      <c r="A2604">
        <v>1446970</v>
      </c>
      <c r="B2604" t="s">
        <v>2378</v>
      </c>
      <c r="C2604" t="s">
        <v>2379</v>
      </c>
      <c r="D2604">
        <v>18205.52</v>
      </c>
    </row>
    <row r="2605" spans="1:4">
      <c r="A2605">
        <v>1447379</v>
      </c>
      <c r="B2605" t="s">
        <v>2378</v>
      </c>
      <c r="C2605" t="s">
        <v>2380</v>
      </c>
      <c r="D2605">
        <v>1586.14</v>
      </c>
    </row>
    <row r="2606" spans="1:4">
      <c r="A2606">
        <v>1447032</v>
      </c>
      <c r="B2606" t="s">
        <v>2378</v>
      </c>
      <c r="C2606" t="s">
        <v>2381</v>
      </c>
      <c r="D2606">
        <v>87895.84</v>
      </c>
    </row>
    <row r="2607" spans="1:4">
      <c r="A2607">
        <v>1236805</v>
      </c>
      <c r="B2607" t="s">
        <v>2378</v>
      </c>
      <c r="C2607" t="s">
        <v>2382</v>
      </c>
      <c r="D2607">
        <v>122331.49</v>
      </c>
    </row>
    <row r="2608" spans="1:4">
      <c r="A2608">
        <v>1447083</v>
      </c>
      <c r="B2608" t="s">
        <v>2378</v>
      </c>
      <c r="C2608" t="s">
        <v>2383</v>
      </c>
      <c r="D2608">
        <v>1737.55</v>
      </c>
    </row>
    <row r="2609" spans="1:4">
      <c r="A2609">
        <v>1447072</v>
      </c>
      <c r="B2609" t="s">
        <v>2378</v>
      </c>
      <c r="C2609" t="s">
        <v>2384</v>
      </c>
      <c r="D2609">
        <v>6328.52</v>
      </c>
    </row>
    <row r="2610" spans="1:4">
      <c r="A2610">
        <v>1447101</v>
      </c>
      <c r="B2610" t="s">
        <v>2378</v>
      </c>
      <c r="C2610" t="s">
        <v>2385</v>
      </c>
      <c r="D2610">
        <v>2969.74</v>
      </c>
    </row>
    <row r="2611" spans="1:4">
      <c r="A2611">
        <v>1447109</v>
      </c>
      <c r="B2611" t="s">
        <v>2378</v>
      </c>
      <c r="C2611" t="s">
        <v>2386</v>
      </c>
      <c r="D2611">
        <v>3262.73</v>
      </c>
    </row>
    <row r="2612" spans="1:4">
      <c r="A2612">
        <v>1447150</v>
      </c>
      <c r="B2612" t="s">
        <v>2378</v>
      </c>
      <c r="C2612" t="s">
        <v>2387</v>
      </c>
      <c r="D2612">
        <v>5232.1099999999997</v>
      </c>
    </row>
    <row r="2613" spans="1:4">
      <c r="A2613">
        <v>1447166</v>
      </c>
      <c r="B2613" t="s">
        <v>2378</v>
      </c>
      <c r="C2613" t="s">
        <v>2388</v>
      </c>
      <c r="D2613">
        <v>1854.35</v>
      </c>
    </row>
    <row r="2614" spans="1:4">
      <c r="A2614">
        <v>1447183</v>
      </c>
      <c r="B2614" t="s">
        <v>2378</v>
      </c>
      <c r="C2614" t="s">
        <v>2389</v>
      </c>
      <c r="D2614">
        <v>6060.54</v>
      </c>
    </row>
    <row r="2615" spans="1:4">
      <c r="A2615">
        <v>1447194</v>
      </c>
      <c r="B2615" t="s">
        <v>2378</v>
      </c>
      <c r="C2615" t="s">
        <v>2390</v>
      </c>
      <c r="D2615">
        <v>5381.75</v>
      </c>
    </row>
    <row r="2616" spans="1:4">
      <c r="A2616">
        <v>1447204</v>
      </c>
      <c r="B2616" t="s">
        <v>2378</v>
      </c>
      <c r="C2616" t="s">
        <v>2391</v>
      </c>
      <c r="D2616">
        <v>3630.32</v>
      </c>
    </row>
    <row r="2617" spans="1:4">
      <c r="A2617">
        <v>1447217</v>
      </c>
      <c r="B2617" t="s">
        <v>2378</v>
      </c>
      <c r="C2617" t="s">
        <v>2392</v>
      </c>
      <c r="D2617">
        <v>1007.46</v>
      </c>
    </row>
    <row r="2618" spans="1:4">
      <c r="A2618">
        <v>1447235</v>
      </c>
      <c r="B2618" t="s">
        <v>2378</v>
      </c>
      <c r="C2618" t="s">
        <v>2393</v>
      </c>
      <c r="D2618">
        <v>3352.09</v>
      </c>
    </row>
    <row r="2619" spans="1:4">
      <c r="A2619">
        <v>1448185</v>
      </c>
      <c r="B2619" t="s">
        <v>2378</v>
      </c>
      <c r="C2619" t="s">
        <v>2393</v>
      </c>
      <c r="D2619">
        <v>3187.91</v>
      </c>
    </row>
    <row r="2620" spans="1:4">
      <c r="A2620">
        <v>1447251</v>
      </c>
      <c r="B2620" t="s">
        <v>2378</v>
      </c>
      <c r="C2620" t="s">
        <v>2394</v>
      </c>
      <c r="D2620">
        <v>2629.88</v>
      </c>
    </row>
    <row r="2621" spans="1:4">
      <c r="A2621">
        <v>1447264</v>
      </c>
      <c r="B2621" t="s">
        <v>2378</v>
      </c>
      <c r="C2621" t="s">
        <v>2395</v>
      </c>
      <c r="D2621">
        <v>3019.54</v>
      </c>
    </row>
    <row r="2622" spans="1:4">
      <c r="A2622">
        <v>1447278</v>
      </c>
      <c r="B2622" t="s">
        <v>2378</v>
      </c>
      <c r="C2622" t="s">
        <v>2396</v>
      </c>
      <c r="D2622">
        <v>3873.53</v>
      </c>
    </row>
    <row r="2623" spans="1:4">
      <c r="A2623">
        <v>1447389</v>
      </c>
      <c r="B2623" t="s">
        <v>2378</v>
      </c>
      <c r="C2623" t="s">
        <v>2397</v>
      </c>
      <c r="D2623">
        <v>2607.96</v>
      </c>
    </row>
    <row r="2624" spans="1:4">
      <c r="A2624">
        <v>1447396</v>
      </c>
      <c r="B2624" t="s">
        <v>2378</v>
      </c>
      <c r="C2624" t="s">
        <v>2398</v>
      </c>
      <c r="D2624">
        <v>3119.14</v>
      </c>
    </row>
    <row r="2625" spans="1:4">
      <c r="A2625">
        <v>1447409</v>
      </c>
      <c r="B2625" t="s">
        <v>2378</v>
      </c>
      <c r="C2625" t="s">
        <v>2399</v>
      </c>
      <c r="D2625">
        <v>2919.94</v>
      </c>
    </row>
    <row r="2626" spans="1:4">
      <c r="A2626">
        <v>1447430</v>
      </c>
      <c r="B2626" t="s">
        <v>2378</v>
      </c>
      <c r="C2626" t="s">
        <v>2400</v>
      </c>
      <c r="D2626">
        <v>5038.96</v>
      </c>
    </row>
    <row r="2627" spans="1:4">
      <c r="A2627">
        <v>1447442</v>
      </c>
      <c r="B2627" t="s">
        <v>2378</v>
      </c>
      <c r="C2627" t="s">
        <v>2401</v>
      </c>
      <c r="D2627">
        <v>3480.92</v>
      </c>
    </row>
    <row r="2628" spans="1:4">
      <c r="A2628">
        <v>1447451</v>
      </c>
      <c r="B2628" t="s">
        <v>2378</v>
      </c>
      <c r="C2628" t="s">
        <v>2402</v>
      </c>
      <c r="D2628">
        <v>6085.56</v>
      </c>
    </row>
    <row r="2629" spans="1:4">
      <c r="A2629">
        <v>1447460</v>
      </c>
      <c r="B2629" t="s">
        <v>2378</v>
      </c>
      <c r="C2629" t="s">
        <v>2403</v>
      </c>
      <c r="D2629">
        <v>5381.75</v>
      </c>
    </row>
    <row r="2630" spans="1:4">
      <c r="A2630">
        <v>1447287</v>
      </c>
      <c r="B2630" t="s">
        <v>2378</v>
      </c>
      <c r="C2630" t="s">
        <v>2404</v>
      </c>
      <c r="D2630">
        <v>5163.34</v>
      </c>
    </row>
    <row r="2631" spans="1:4">
      <c r="A2631">
        <v>1447296</v>
      </c>
      <c r="B2631" t="s">
        <v>2378</v>
      </c>
      <c r="C2631" t="s">
        <v>2405</v>
      </c>
      <c r="D2631">
        <v>3848.75</v>
      </c>
    </row>
    <row r="2632" spans="1:4">
      <c r="A2632">
        <v>1447303</v>
      </c>
      <c r="B2632" t="s">
        <v>2378</v>
      </c>
      <c r="C2632" t="s">
        <v>2406</v>
      </c>
      <c r="D2632">
        <v>1635.94</v>
      </c>
    </row>
    <row r="2633" spans="1:4">
      <c r="A2633">
        <v>1447310</v>
      </c>
      <c r="B2633" t="s">
        <v>2378</v>
      </c>
      <c r="C2633" t="s">
        <v>2407</v>
      </c>
      <c r="D2633">
        <v>4845.55</v>
      </c>
    </row>
    <row r="2634" spans="1:4">
      <c r="A2634">
        <v>1447324</v>
      </c>
      <c r="B2634" t="s">
        <v>2378</v>
      </c>
      <c r="C2634" t="s">
        <v>2408</v>
      </c>
      <c r="D2634">
        <v>4652.16</v>
      </c>
    </row>
    <row r="2635" spans="1:4">
      <c r="A2635">
        <v>1447343</v>
      </c>
      <c r="B2635" t="s">
        <v>2378</v>
      </c>
      <c r="C2635" t="s">
        <v>2409</v>
      </c>
      <c r="D2635">
        <v>9738.1200000000008</v>
      </c>
    </row>
    <row r="2636" spans="1:4">
      <c r="A2636">
        <v>1447334</v>
      </c>
      <c r="B2636" t="s">
        <v>2378</v>
      </c>
      <c r="C2636" t="s">
        <v>2410</v>
      </c>
      <c r="D2636">
        <v>4770.7299999999996</v>
      </c>
    </row>
    <row r="2637" spans="1:4">
      <c r="A2637">
        <v>1447361</v>
      </c>
      <c r="B2637" t="s">
        <v>2378</v>
      </c>
      <c r="C2637" t="s">
        <v>2411</v>
      </c>
      <c r="D2637">
        <v>2676.74</v>
      </c>
    </row>
    <row r="2638" spans="1:4">
      <c r="A2638">
        <v>1448186</v>
      </c>
      <c r="B2638" t="s">
        <v>2378</v>
      </c>
      <c r="C2638" t="s">
        <v>2412</v>
      </c>
      <c r="D2638">
        <v>3044.56</v>
      </c>
    </row>
    <row r="2639" spans="1:4">
      <c r="A2639">
        <v>1447478</v>
      </c>
      <c r="B2639" t="s">
        <v>2378</v>
      </c>
      <c r="C2639" t="s">
        <v>2413</v>
      </c>
      <c r="D2639">
        <v>197480.84</v>
      </c>
    </row>
    <row r="2640" spans="1:4">
      <c r="A2640">
        <v>1238907</v>
      </c>
      <c r="B2640" t="s">
        <v>2378</v>
      </c>
      <c r="C2640" t="s">
        <v>2414</v>
      </c>
      <c r="D2640">
        <v>82306.990000000005</v>
      </c>
    </row>
    <row r="2641" spans="1:4">
      <c r="A2641">
        <v>1241033</v>
      </c>
      <c r="B2641" t="s">
        <v>2378</v>
      </c>
      <c r="C2641" t="s">
        <v>2415</v>
      </c>
      <c r="D2641">
        <v>40243.65</v>
      </c>
    </row>
    <row r="2642" spans="1:4">
      <c r="A2642">
        <v>1240367</v>
      </c>
      <c r="B2642" t="s">
        <v>2378</v>
      </c>
      <c r="C2642" t="s">
        <v>2416</v>
      </c>
      <c r="D2642">
        <v>201576.82</v>
      </c>
    </row>
    <row r="2643" spans="1:4">
      <c r="A2643">
        <v>1240854</v>
      </c>
      <c r="B2643" t="s">
        <v>2378</v>
      </c>
      <c r="C2643" t="s">
        <v>2417</v>
      </c>
      <c r="D2643">
        <v>101022.5</v>
      </c>
    </row>
    <row r="2644" spans="1:4">
      <c r="A2644">
        <v>1445695</v>
      </c>
      <c r="B2644" t="s">
        <v>2378</v>
      </c>
      <c r="C2644" t="s">
        <v>2418</v>
      </c>
      <c r="D2644">
        <v>100689.46</v>
      </c>
    </row>
    <row r="2645" spans="1:4">
      <c r="A2645">
        <v>1240445</v>
      </c>
      <c r="B2645" t="s">
        <v>2378</v>
      </c>
      <c r="C2645" t="s">
        <v>2419</v>
      </c>
      <c r="D2645">
        <v>201477.78</v>
      </c>
    </row>
    <row r="2646" spans="1:4">
      <c r="A2646">
        <v>1240232</v>
      </c>
      <c r="B2646" t="s">
        <v>2378</v>
      </c>
      <c r="C2646" t="s">
        <v>2420</v>
      </c>
      <c r="D2646">
        <v>102698.73</v>
      </c>
    </row>
    <row r="2647" spans="1:4">
      <c r="A2647">
        <v>1239303</v>
      </c>
      <c r="B2647" t="s">
        <v>2378</v>
      </c>
      <c r="C2647" t="s">
        <v>2421</v>
      </c>
      <c r="D2647">
        <v>355414.36</v>
      </c>
    </row>
    <row r="2648" spans="1:4">
      <c r="A2648">
        <v>1240198</v>
      </c>
      <c r="B2648" t="s">
        <v>2378</v>
      </c>
      <c r="C2648" t="s">
        <v>2422</v>
      </c>
      <c r="D2648">
        <v>252029.08</v>
      </c>
    </row>
    <row r="2649" spans="1:4">
      <c r="A2649">
        <v>1240887</v>
      </c>
      <c r="B2649" t="s">
        <v>2378</v>
      </c>
      <c r="C2649" t="s">
        <v>2423</v>
      </c>
      <c r="D2649">
        <v>251092</v>
      </c>
    </row>
    <row r="2650" spans="1:4">
      <c r="A2650">
        <v>1240930</v>
      </c>
      <c r="B2650" t="s">
        <v>2378</v>
      </c>
      <c r="C2650" t="s">
        <v>2424</v>
      </c>
      <c r="D2650">
        <v>101101.58</v>
      </c>
    </row>
    <row r="2651" spans="1:4">
      <c r="A2651">
        <v>1240330</v>
      </c>
      <c r="B2651" t="s">
        <v>2378</v>
      </c>
      <c r="C2651" t="s">
        <v>2425</v>
      </c>
      <c r="D2651">
        <v>100794.52</v>
      </c>
    </row>
    <row r="2652" spans="1:4">
      <c r="A2652">
        <v>1240473</v>
      </c>
      <c r="B2652" t="s">
        <v>2378</v>
      </c>
      <c r="C2652" t="s">
        <v>2426</v>
      </c>
      <c r="D2652">
        <v>100210.2</v>
      </c>
    </row>
    <row r="2653" spans="1:4">
      <c r="A2653">
        <v>1240172</v>
      </c>
      <c r="B2653" t="s">
        <v>2378</v>
      </c>
      <c r="C2653" t="s">
        <v>2427</v>
      </c>
      <c r="D2653">
        <v>70731.8</v>
      </c>
    </row>
    <row r="2654" spans="1:4">
      <c r="A2654">
        <v>1236462</v>
      </c>
      <c r="B2654" t="s">
        <v>2378</v>
      </c>
      <c r="C2654" t="s">
        <v>2428</v>
      </c>
      <c r="D2654">
        <v>81277.710000000006</v>
      </c>
    </row>
    <row r="2655" spans="1:4">
      <c r="A2655">
        <v>1447057</v>
      </c>
      <c r="B2655" t="s">
        <v>2378</v>
      </c>
      <c r="C2655" t="s">
        <v>2429</v>
      </c>
      <c r="D2655">
        <v>18309.75</v>
      </c>
    </row>
    <row r="2656" spans="1:4">
      <c r="A2656">
        <v>1245888</v>
      </c>
      <c r="B2656" t="s">
        <v>2430</v>
      </c>
      <c r="C2656" t="s">
        <v>2431</v>
      </c>
      <c r="D2656">
        <v>27872.400000000001</v>
      </c>
    </row>
    <row r="2657" spans="1:4">
      <c r="A2657">
        <v>1245884</v>
      </c>
      <c r="B2657" t="s">
        <v>2430</v>
      </c>
      <c r="C2657" t="s">
        <v>2433</v>
      </c>
      <c r="D2657">
        <v>28842.639999999999</v>
      </c>
    </row>
    <row r="2658" spans="1:4">
      <c r="A2658">
        <v>1245881</v>
      </c>
      <c r="B2658" t="s">
        <v>2430</v>
      </c>
      <c r="C2658" t="s">
        <v>2434</v>
      </c>
      <c r="D2658">
        <v>11577.94</v>
      </c>
    </row>
    <row r="2659" spans="1:4">
      <c r="A2659">
        <v>1245876</v>
      </c>
      <c r="B2659" t="s">
        <v>2430</v>
      </c>
      <c r="C2659" t="s">
        <v>2435</v>
      </c>
      <c r="D2659">
        <v>7267.67</v>
      </c>
    </row>
    <row r="2660" spans="1:4">
      <c r="A2660">
        <v>1239053</v>
      </c>
      <c r="B2660" t="s">
        <v>2436</v>
      </c>
      <c r="C2660" t="s">
        <v>2437</v>
      </c>
      <c r="D2660">
        <v>9022.5</v>
      </c>
    </row>
    <row r="2661" spans="1:4">
      <c r="A2661">
        <v>1239091</v>
      </c>
      <c r="B2661" t="s">
        <v>2436</v>
      </c>
      <c r="C2661" t="s">
        <v>2438</v>
      </c>
      <c r="D2661">
        <v>4090.2</v>
      </c>
    </row>
    <row r="2662" spans="1:4">
      <c r="A2662">
        <v>1236686</v>
      </c>
      <c r="B2662" t="s">
        <v>2436</v>
      </c>
      <c r="C2662" t="s">
        <v>2439</v>
      </c>
      <c r="D2662">
        <v>8212.3799999999992</v>
      </c>
    </row>
    <row r="2663" spans="1:4">
      <c r="A2663">
        <v>1238654</v>
      </c>
      <c r="B2663" t="s">
        <v>2436</v>
      </c>
      <c r="C2663" t="s">
        <v>2441</v>
      </c>
      <c r="D2663">
        <v>39153</v>
      </c>
    </row>
    <row r="2664" spans="1:4">
      <c r="A2664">
        <v>1236503</v>
      </c>
      <c r="B2664" t="s">
        <v>2436</v>
      </c>
      <c r="C2664" t="s">
        <v>2442</v>
      </c>
      <c r="D2664">
        <v>37989.25</v>
      </c>
    </row>
    <row r="2665" spans="1:4">
      <c r="A2665">
        <v>1236882</v>
      </c>
      <c r="B2665" t="s">
        <v>2436</v>
      </c>
      <c r="C2665" t="s">
        <v>2443</v>
      </c>
      <c r="D2665">
        <v>1195.5</v>
      </c>
    </row>
    <row r="2666" spans="1:4">
      <c r="A2666">
        <v>1236747</v>
      </c>
      <c r="B2666" t="s">
        <v>2436</v>
      </c>
      <c r="C2666" t="s">
        <v>2444</v>
      </c>
      <c r="D2666">
        <v>1673.7</v>
      </c>
    </row>
    <row r="2667" spans="1:4">
      <c r="A2667">
        <v>1238705</v>
      </c>
      <c r="B2667" t="s">
        <v>2436</v>
      </c>
      <c r="C2667" t="s">
        <v>2445</v>
      </c>
      <c r="D2667">
        <v>1967.75</v>
      </c>
    </row>
    <row r="2668" spans="1:4">
      <c r="A2668">
        <v>1236578</v>
      </c>
      <c r="B2668" t="s">
        <v>2436</v>
      </c>
      <c r="C2668" t="s">
        <v>2446</v>
      </c>
      <c r="D2668">
        <v>836.85</v>
      </c>
    </row>
    <row r="2669" spans="1:4">
      <c r="A2669">
        <v>1237512</v>
      </c>
      <c r="B2669" t="s">
        <v>2436</v>
      </c>
      <c r="C2669" t="s">
        <v>2447</v>
      </c>
      <c r="D2669">
        <v>106678.5</v>
      </c>
    </row>
    <row r="2670" spans="1:4">
      <c r="A2670">
        <v>1237699</v>
      </c>
      <c r="B2670" t="s">
        <v>2436</v>
      </c>
      <c r="C2670" t="s">
        <v>2448</v>
      </c>
      <c r="D2670">
        <v>128175</v>
      </c>
    </row>
    <row r="2671" spans="1:4">
      <c r="A2671">
        <v>1238614</v>
      </c>
      <c r="B2671" t="s">
        <v>2436</v>
      </c>
      <c r="C2671" t="s">
        <v>2449</v>
      </c>
      <c r="D2671">
        <v>12365.6</v>
      </c>
    </row>
    <row r="2672" spans="1:4">
      <c r="A2672">
        <v>1236356</v>
      </c>
      <c r="B2672" t="s">
        <v>2436</v>
      </c>
      <c r="C2672" t="s">
        <v>2450</v>
      </c>
      <c r="D2672">
        <v>20645.82</v>
      </c>
    </row>
    <row r="2673" spans="1:4">
      <c r="A2673">
        <v>1232812</v>
      </c>
      <c r="B2673" t="s">
        <v>2436</v>
      </c>
      <c r="C2673" t="s">
        <v>2451</v>
      </c>
      <c r="D2673">
        <v>98497.18</v>
      </c>
    </row>
    <row r="2674" spans="1:4">
      <c r="A2674">
        <v>1237628</v>
      </c>
      <c r="B2674" t="s">
        <v>2436</v>
      </c>
      <c r="C2674" t="s">
        <v>2452</v>
      </c>
      <c r="D2674">
        <v>43371.5</v>
      </c>
    </row>
    <row r="2675" spans="1:4">
      <c r="A2675">
        <v>1447368</v>
      </c>
      <c r="B2675" t="s">
        <v>2436</v>
      </c>
      <c r="C2675" t="s">
        <v>2453</v>
      </c>
      <c r="D2675">
        <v>3147</v>
      </c>
    </row>
    <row r="2676" spans="1:4">
      <c r="A2676">
        <v>1241135</v>
      </c>
      <c r="B2676" t="s">
        <v>2436</v>
      </c>
      <c r="C2676" t="s">
        <v>2454</v>
      </c>
      <c r="D2676">
        <v>1937.45</v>
      </c>
    </row>
    <row r="2677" spans="1:4">
      <c r="A2677">
        <v>1237722</v>
      </c>
      <c r="B2677" t="s">
        <v>2436</v>
      </c>
      <c r="C2677" t="s">
        <v>2455</v>
      </c>
      <c r="D2677">
        <v>602349.9</v>
      </c>
    </row>
    <row r="2678" spans="1:4">
      <c r="A2678">
        <v>1238695</v>
      </c>
      <c r="B2678" t="s">
        <v>2436</v>
      </c>
      <c r="C2678" t="s">
        <v>2456</v>
      </c>
      <c r="D2678">
        <v>156612</v>
      </c>
    </row>
    <row r="2679" spans="1:4">
      <c r="A2679">
        <v>1237760</v>
      </c>
      <c r="B2679" t="s">
        <v>2436</v>
      </c>
      <c r="C2679" t="s">
        <v>2457</v>
      </c>
      <c r="D2679">
        <v>67489</v>
      </c>
    </row>
    <row r="2680" spans="1:4">
      <c r="A2680">
        <v>1237606</v>
      </c>
      <c r="B2680" t="s">
        <v>2436</v>
      </c>
      <c r="C2680" t="s">
        <v>2458</v>
      </c>
      <c r="D2680">
        <v>109473</v>
      </c>
    </row>
    <row r="2681" spans="1:4">
      <c r="A2681">
        <v>1239138</v>
      </c>
      <c r="B2681" t="s">
        <v>2436</v>
      </c>
      <c r="C2681" t="s">
        <v>2459</v>
      </c>
      <c r="D2681">
        <v>6015</v>
      </c>
    </row>
    <row r="2682" spans="1:4">
      <c r="A2682">
        <v>1232894</v>
      </c>
      <c r="B2682" t="s">
        <v>2436</v>
      </c>
      <c r="C2682" t="s">
        <v>2460</v>
      </c>
      <c r="D2682">
        <v>2405.6</v>
      </c>
    </row>
    <row r="2683" spans="1:4">
      <c r="A2683">
        <v>1241187</v>
      </c>
      <c r="B2683" t="s">
        <v>2436</v>
      </c>
      <c r="C2683" t="s">
        <v>2461</v>
      </c>
      <c r="D2683">
        <v>4949.2299999999996</v>
      </c>
    </row>
    <row r="2684" spans="1:4">
      <c r="A2684">
        <v>1238962</v>
      </c>
      <c r="B2684" t="s">
        <v>2436</v>
      </c>
      <c r="C2684" t="s">
        <v>2462</v>
      </c>
      <c r="D2684">
        <v>4178.33</v>
      </c>
    </row>
    <row r="2685" spans="1:4">
      <c r="A2685">
        <v>1251334</v>
      </c>
      <c r="B2685" t="s">
        <v>2463</v>
      </c>
      <c r="C2685" t="s">
        <v>2464</v>
      </c>
      <c r="D2685">
        <v>24875515.600000001</v>
      </c>
    </row>
    <row r="2686" spans="1:4">
      <c r="A2686">
        <v>1285144</v>
      </c>
      <c r="B2686" t="s">
        <v>2463</v>
      </c>
      <c r="C2686" t="s">
        <v>2466</v>
      </c>
      <c r="D2686">
        <v>28323654.75</v>
      </c>
    </row>
    <row r="2687" spans="1:4">
      <c r="A2687">
        <v>1242416</v>
      </c>
      <c r="B2687" t="s">
        <v>2463</v>
      </c>
      <c r="C2687" t="s">
        <v>2468</v>
      </c>
      <c r="D2687">
        <v>621449.22</v>
      </c>
    </row>
    <row r="2688" spans="1:4">
      <c r="A2688">
        <v>1239536</v>
      </c>
      <c r="B2688" t="s">
        <v>2463</v>
      </c>
      <c r="C2688" t="s">
        <v>2469</v>
      </c>
      <c r="D2688">
        <v>150484.91</v>
      </c>
    </row>
    <row r="2689" spans="1:4">
      <c r="A2689">
        <v>1239555</v>
      </c>
      <c r="B2689" t="s">
        <v>2463</v>
      </c>
      <c r="C2689" t="s">
        <v>2470</v>
      </c>
      <c r="D2689">
        <v>176118.24</v>
      </c>
    </row>
    <row r="2690" spans="1:4">
      <c r="A2690">
        <v>1238774</v>
      </c>
      <c r="B2690" t="s">
        <v>2463</v>
      </c>
      <c r="C2690" t="s">
        <v>2471</v>
      </c>
      <c r="D2690">
        <v>90193.26</v>
      </c>
    </row>
    <row r="2691" spans="1:4">
      <c r="A2691">
        <v>1239238</v>
      </c>
      <c r="B2691" t="s">
        <v>2463</v>
      </c>
      <c r="C2691" t="s">
        <v>2472</v>
      </c>
      <c r="D2691">
        <v>178053.72</v>
      </c>
    </row>
    <row r="2692" spans="1:4">
      <c r="A2692">
        <v>1239207</v>
      </c>
      <c r="B2692" t="s">
        <v>2463</v>
      </c>
      <c r="C2692" t="s">
        <v>2473</v>
      </c>
      <c r="D2692">
        <v>720525.55</v>
      </c>
    </row>
    <row r="2693" spans="1:4">
      <c r="A2693">
        <v>1239074</v>
      </c>
      <c r="B2693" t="s">
        <v>2463</v>
      </c>
      <c r="C2693" t="s">
        <v>2474</v>
      </c>
      <c r="D2693">
        <v>29682.94</v>
      </c>
    </row>
    <row r="2694" spans="1:4">
      <c r="A2694">
        <v>1239100</v>
      </c>
      <c r="B2694" t="s">
        <v>2463</v>
      </c>
      <c r="C2694" t="s">
        <v>2475</v>
      </c>
      <c r="D2694">
        <v>58946.55</v>
      </c>
    </row>
    <row r="2695" spans="1:4">
      <c r="A2695">
        <v>1239575</v>
      </c>
      <c r="B2695" t="s">
        <v>2463</v>
      </c>
      <c r="C2695" t="s">
        <v>2476</v>
      </c>
      <c r="D2695">
        <v>149713.93</v>
      </c>
    </row>
    <row r="2696" spans="1:4">
      <c r="A2696">
        <v>1239172</v>
      </c>
      <c r="B2696" t="s">
        <v>2463</v>
      </c>
      <c r="C2696" t="s">
        <v>2477</v>
      </c>
      <c r="D2696">
        <v>119397.67</v>
      </c>
    </row>
    <row r="2697" spans="1:4">
      <c r="A2697">
        <v>1239515</v>
      </c>
      <c r="B2697" t="s">
        <v>2463</v>
      </c>
      <c r="C2697" t="s">
        <v>2478</v>
      </c>
      <c r="D2697">
        <v>147366.66</v>
      </c>
    </row>
    <row r="2698" spans="1:4">
      <c r="A2698">
        <v>1239012</v>
      </c>
      <c r="B2698" t="s">
        <v>2463</v>
      </c>
      <c r="C2698" t="s">
        <v>2479</v>
      </c>
      <c r="D2698">
        <v>115627.16</v>
      </c>
    </row>
    <row r="2699" spans="1:4">
      <c r="A2699">
        <v>1239047</v>
      </c>
      <c r="B2699" t="s">
        <v>2463</v>
      </c>
      <c r="C2699" t="s">
        <v>2480</v>
      </c>
      <c r="D2699">
        <v>173738.67</v>
      </c>
    </row>
    <row r="2700" spans="1:4">
      <c r="A2700">
        <v>1239804</v>
      </c>
      <c r="B2700" t="s">
        <v>2463</v>
      </c>
      <c r="C2700" t="s">
        <v>2481</v>
      </c>
      <c r="D2700">
        <v>47727.16</v>
      </c>
    </row>
    <row r="2701" spans="1:4">
      <c r="A2701">
        <v>1239787</v>
      </c>
      <c r="B2701" t="s">
        <v>2463</v>
      </c>
      <c r="C2701" t="s">
        <v>2482</v>
      </c>
      <c r="D2701">
        <v>71662.95</v>
      </c>
    </row>
    <row r="2702" spans="1:4">
      <c r="A2702">
        <v>1238905</v>
      </c>
      <c r="B2702" t="s">
        <v>2463</v>
      </c>
      <c r="C2702" t="s">
        <v>2483</v>
      </c>
      <c r="D2702">
        <v>74591.81</v>
      </c>
    </row>
    <row r="2703" spans="1:4">
      <c r="A2703">
        <v>1238867</v>
      </c>
      <c r="B2703" t="s">
        <v>2463</v>
      </c>
      <c r="C2703" t="s">
        <v>2484</v>
      </c>
      <c r="D2703">
        <v>478346.46</v>
      </c>
    </row>
    <row r="2704" spans="1:4">
      <c r="A2704">
        <v>1245829</v>
      </c>
      <c r="B2704" t="s">
        <v>2463</v>
      </c>
      <c r="C2704" t="s">
        <v>2485</v>
      </c>
      <c r="D2704">
        <v>104547.06</v>
      </c>
    </row>
    <row r="2705" spans="1:4">
      <c r="A2705">
        <v>1239689</v>
      </c>
      <c r="B2705" t="s">
        <v>2463</v>
      </c>
      <c r="C2705" t="s">
        <v>2486</v>
      </c>
      <c r="D2705">
        <v>186342.93</v>
      </c>
    </row>
    <row r="2706" spans="1:4">
      <c r="A2706">
        <v>1239664</v>
      </c>
      <c r="B2706" t="s">
        <v>2463</v>
      </c>
      <c r="C2706" t="s">
        <v>2487</v>
      </c>
      <c r="D2706">
        <v>60873.56</v>
      </c>
    </row>
    <row r="2707" spans="1:4">
      <c r="A2707">
        <v>1239632</v>
      </c>
      <c r="B2707" t="s">
        <v>2463</v>
      </c>
      <c r="C2707" t="s">
        <v>2488</v>
      </c>
      <c r="D2707">
        <v>289150.40000000002</v>
      </c>
    </row>
    <row r="2708" spans="1:4">
      <c r="A2708">
        <v>1238294</v>
      </c>
      <c r="B2708" t="s">
        <v>2463</v>
      </c>
      <c r="C2708" t="s">
        <v>2489</v>
      </c>
      <c r="D2708">
        <v>94045.79</v>
      </c>
    </row>
    <row r="2709" spans="1:4">
      <c r="A2709">
        <v>1238373</v>
      </c>
      <c r="B2709" t="s">
        <v>2463</v>
      </c>
      <c r="C2709" t="s">
        <v>2490</v>
      </c>
      <c r="D2709">
        <v>192697.2</v>
      </c>
    </row>
    <row r="2710" spans="1:4">
      <c r="A2710">
        <v>1238413</v>
      </c>
      <c r="B2710" t="s">
        <v>2463</v>
      </c>
      <c r="C2710" t="s">
        <v>2491</v>
      </c>
      <c r="D2710">
        <v>692762.31</v>
      </c>
    </row>
    <row r="2711" spans="1:4">
      <c r="A2711">
        <v>1238410</v>
      </c>
      <c r="B2711" t="s">
        <v>2463</v>
      </c>
      <c r="C2711" t="s">
        <v>2492</v>
      </c>
      <c r="D2711">
        <v>77812.19</v>
      </c>
    </row>
    <row r="2712" spans="1:4">
      <c r="A2712">
        <v>1239722</v>
      </c>
      <c r="B2712" t="s">
        <v>2463</v>
      </c>
      <c r="C2712" t="s">
        <v>2493</v>
      </c>
      <c r="D2712">
        <v>47469.94</v>
      </c>
    </row>
    <row r="2713" spans="1:4">
      <c r="A2713">
        <v>1239771</v>
      </c>
      <c r="B2713" t="s">
        <v>2463</v>
      </c>
      <c r="C2713" t="s">
        <v>2494</v>
      </c>
      <c r="D2713">
        <v>178554.06</v>
      </c>
    </row>
    <row r="2714" spans="1:4">
      <c r="A2714">
        <v>1239746</v>
      </c>
      <c r="B2714" t="s">
        <v>2463</v>
      </c>
      <c r="C2714" t="s">
        <v>2495</v>
      </c>
      <c r="D2714">
        <v>176839.62</v>
      </c>
    </row>
    <row r="2715" spans="1:4">
      <c r="A2715">
        <v>1245042</v>
      </c>
      <c r="B2715" t="s">
        <v>2463</v>
      </c>
      <c r="C2715" t="s">
        <v>2496</v>
      </c>
      <c r="D2715">
        <v>116404.78</v>
      </c>
    </row>
    <row r="2716" spans="1:4">
      <c r="A2716">
        <v>1245144</v>
      </c>
      <c r="B2716" t="s">
        <v>2463</v>
      </c>
      <c r="C2716" t="s">
        <v>2497</v>
      </c>
      <c r="D2716">
        <v>174660.56</v>
      </c>
    </row>
    <row r="2717" spans="1:4">
      <c r="A2717">
        <v>1245170</v>
      </c>
      <c r="B2717" t="s">
        <v>2463</v>
      </c>
      <c r="C2717" t="s">
        <v>2498</v>
      </c>
      <c r="D2717">
        <v>172747.82</v>
      </c>
    </row>
    <row r="2718" spans="1:4">
      <c r="A2718">
        <v>1245369</v>
      </c>
      <c r="B2718" t="s">
        <v>2463</v>
      </c>
      <c r="C2718" t="s">
        <v>2499</v>
      </c>
      <c r="D2718">
        <v>258227.79</v>
      </c>
    </row>
    <row r="2719" spans="1:4">
      <c r="A2719">
        <v>1245378</v>
      </c>
      <c r="B2719" t="s">
        <v>2463</v>
      </c>
      <c r="C2719" t="s">
        <v>2500</v>
      </c>
      <c r="D2719">
        <v>310646.84999999998</v>
      </c>
    </row>
    <row r="2720" spans="1:4">
      <c r="A2720">
        <v>1244949</v>
      </c>
      <c r="B2720" t="s">
        <v>2463</v>
      </c>
      <c r="C2720" t="s">
        <v>2501</v>
      </c>
      <c r="D2720">
        <v>174904.62</v>
      </c>
    </row>
    <row r="2721" spans="1:4">
      <c r="A2721">
        <v>1244967</v>
      </c>
      <c r="B2721" t="s">
        <v>2463</v>
      </c>
      <c r="C2721" t="s">
        <v>2502</v>
      </c>
      <c r="D2721">
        <v>259210.05</v>
      </c>
    </row>
    <row r="2722" spans="1:4">
      <c r="A2722">
        <v>1245768</v>
      </c>
      <c r="B2722" t="s">
        <v>2463</v>
      </c>
      <c r="C2722" t="s">
        <v>2503</v>
      </c>
      <c r="D2722">
        <v>1199989.3999999999</v>
      </c>
    </row>
    <row r="2723" spans="1:4">
      <c r="A2723">
        <v>1245379</v>
      </c>
      <c r="B2723" t="s">
        <v>2463</v>
      </c>
      <c r="C2723" t="s">
        <v>2504</v>
      </c>
      <c r="D2723">
        <v>530710.24</v>
      </c>
    </row>
    <row r="2724" spans="1:4">
      <c r="A2724">
        <v>1245383</v>
      </c>
      <c r="B2724" t="s">
        <v>2463</v>
      </c>
      <c r="C2724" t="s">
        <v>2505</v>
      </c>
      <c r="D2724">
        <v>394237.73</v>
      </c>
    </row>
    <row r="2725" spans="1:4">
      <c r="A2725">
        <v>1245381</v>
      </c>
      <c r="B2725" t="s">
        <v>2463</v>
      </c>
      <c r="C2725" t="s">
        <v>2506</v>
      </c>
      <c r="D2725">
        <v>794148.82</v>
      </c>
    </row>
    <row r="2726" spans="1:4">
      <c r="A2726">
        <v>1244884</v>
      </c>
      <c r="B2726" t="s">
        <v>2463</v>
      </c>
      <c r="C2726" t="s">
        <v>2507</v>
      </c>
      <c r="D2726">
        <v>357567.94</v>
      </c>
    </row>
    <row r="2727" spans="1:4">
      <c r="A2727">
        <v>1244870</v>
      </c>
      <c r="B2727" t="s">
        <v>2463</v>
      </c>
      <c r="C2727" t="s">
        <v>2508</v>
      </c>
      <c r="D2727">
        <v>145781.16</v>
      </c>
    </row>
    <row r="2728" spans="1:4">
      <c r="A2728">
        <v>1245377</v>
      </c>
      <c r="B2728" t="s">
        <v>2463</v>
      </c>
      <c r="C2728" t="s">
        <v>2509</v>
      </c>
      <c r="D2728">
        <v>395346.02</v>
      </c>
    </row>
    <row r="2729" spans="1:4">
      <c r="A2729">
        <v>1244998</v>
      </c>
      <c r="B2729" t="s">
        <v>2463</v>
      </c>
      <c r="C2729" t="s">
        <v>2510</v>
      </c>
      <c r="D2729">
        <v>933600.52</v>
      </c>
    </row>
    <row r="2730" spans="1:4">
      <c r="A2730">
        <v>1245135</v>
      </c>
      <c r="B2730" t="s">
        <v>2463</v>
      </c>
      <c r="C2730" t="s">
        <v>2511</v>
      </c>
      <c r="D2730">
        <v>177376.72</v>
      </c>
    </row>
    <row r="2731" spans="1:4">
      <c r="A2731">
        <v>1245091</v>
      </c>
      <c r="B2731" t="s">
        <v>2463</v>
      </c>
      <c r="C2731" t="s">
        <v>2512</v>
      </c>
      <c r="D2731">
        <v>233730.19</v>
      </c>
    </row>
    <row r="2732" spans="1:4">
      <c r="A2732">
        <v>1245388</v>
      </c>
      <c r="B2732" t="s">
        <v>2463</v>
      </c>
      <c r="C2732" t="s">
        <v>2513</v>
      </c>
      <c r="D2732">
        <v>563649.13</v>
      </c>
    </row>
    <row r="2733" spans="1:4">
      <c r="A2733">
        <v>1245121</v>
      </c>
      <c r="B2733" t="s">
        <v>2463</v>
      </c>
      <c r="C2733" t="s">
        <v>2514</v>
      </c>
      <c r="D2733">
        <v>310337.03999999998</v>
      </c>
    </row>
    <row r="2734" spans="1:4">
      <c r="A2734">
        <v>1245109</v>
      </c>
      <c r="B2734" t="s">
        <v>2463</v>
      </c>
      <c r="C2734" t="s">
        <v>2515</v>
      </c>
      <c r="D2734">
        <v>976492.86</v>
      </c>
    </row>
    <row r="2735" spans="1:4">
      <c r="A2735">
        <v>1245775</v>
      </c>
      <c r="B2735" t="s">
        <v>2463</v>
      </c>
      <c r="C2735" t="s">
        <v>2516</v>
      </c>
      <c r="D2735">
        <v>69124.97</v>
      </c>
    </row>
    <row r="2736" spans="1:4">
      <c r="A2736">
        <v>1245386</v>
      </c>
      <c r="B2736" t="s">
        <v>2463</v>
      </c>
      <c r="C2736" t="s">
        <v>2517</v>
      </c>
      <c r="D2736">
        <v>151826.22</v>
      </c>
    </row>
    <row r="2737" spans="1:4">
      <c r="A2737">
        <v>1245372</v>
      </c>
      <c r="B2737" t="s">
        <v>2463</v>
      </c>
      <c r="C2737" t="s">
        <v>2518</v>
      </c>
      <c r="D2737">
        <v>102947.11</v>
      </c>
    </row>
    <row r="2738" spans="1:4">
      <c r="A2738">
        <v>1245374</v>
      </c>
      <c r="B2738" t="s">
        <v>2463</v>
      </c>
      <c r="C2738" t="s">
        <v>2519</v>
      </c>
      <c r="D2738">
        <v>114828.61</v>
      </c>
    </row>
    <row r="2739" spans="1:4">
      <c r="A2739">
        <v>1244787</v>
      </c>
      <c r="B2739" t="s">
        <v>2463</v>
      </c>
      <c r="C2739" t="s">
        <v>2520</v>
      </c>
      <c r="D2739">
        <v>2100796.42</v>
      </c>
    </row>
    <row r="2740" spans="1:4">
      <c r="A2740">
        <v>1244823</v>
      </c>
      <c r="B2740" t="s">
        <v>2463</v>
      </c>
      <c r="C2740" t="s">
        <v>2521</v>
      </c>
      <c r="D2740">
        <v>702411.58</v>
      </c>
    </row>
    <row r="2741" spans="1:4">
      <c r="A2741">
        <v>1245460</v>
      </c>
      <c r="B2741" t="s">
        <v>2463</v>
      </c>
      <c r="C2741" t="s">
        <v>2522</v>
      </c>
      <c r="D2741">
        <v>97989.6</v>
      </c>
    </row>
    <row r="2742" spans="1:4">
      <c r="A2742">
        <v>1352880</v>
      </c>
      <c r="B2742" t="s">
        <v>2463</v>
      </c>
      <c r="C2742" t="s">
        <v>2523</v>
      </c>
      <c r="D2742">
        <v>80313.09</v>
      </c>
    </row>
    <row r="2743" spans="1:4">
      <c r="A2743">
        <v>1249722</v>
      </c>
      <c r="B2743" t="s">
        <v>2463</v>
      </c>
      <c r="C2743" t="s">
        <v>2524</v>
      </c>
      <c r="D2743">
        <v>256428.55</v>
      </c>
    </row>
    <row r="2744" spans="1:4">
      <c r="A2744">
        <v>1249697</v>
      </c>
      <c r="B2744" t="s">
        <v>2463</v>
      </c>
      <c r="C2744" t="s">
        <v>2525</v>
      </c>
      <c r="D2744">
        <v>169683.44</v>
      </c>
    </row>
    <row r="2745" spans="1:4">
      <c r="A2745">
        <v>1240019</v>
      </c>
      <c r="B2745" t="s">
        <v>2463</v>
      </c>
      <c r="C2745" t="s">
        <v>2526</v>
      </c>
      <c r="D2745">
        <v>346076.97</v>
      </c>
    </row>
    <row r="2746" spans="1:4">
      <c r="A2746">
        <v>1240008</v>
      </c>
      <c r="B2746" t="s">
        <v>2463</v>
      </c>
      <c r="C2746" t="s">
        <v>2527</v>
      </c>
      <c r="D2746">
        <v>241200.77</v>
      </c>
    </row>
    <row r="2747" spans="1:4">
      <c r="A2747">
        <v>1251036</v>
      </c>
      <c r="B2747" t="s">
        <v>2463</v>
      </c>
      <c r="C2747" t="s">
        <v>2528</v>
      </c>
      <c r="D2747">
        <v>30531.5</v>
      </c>
    </row>
    <row r="2748" spans="1:4">
      <c r="A2748">
        <v>1249654</v>
      </c>
      <c r="B2748" t="s">
        <v>2463</v>
      </c>
      <c r="C2748" t="s">
        <v>2529</v>
      </c>
      <c r="D2748">
        <v>137947.25</v>
      </c>
    </row>
    <row r="2749" spans="1:4">
      <c r="A2749">
        <v>1241299</v>
      </c>
      <c r="B2749" t="s">
        <v>2463</v>
      </c>
      <c r="C2749" t="s">
        <v>2530</v>
      </c>
      <c r="D2749">
        <v>7536203.9400000004</v>
      </c>
    </row>
    <row r="2750" spans="1:4">
      <c r="A2750">
        <v>1240545</v>
      </c>
      <c r="B2750" t="s">
        <v>2463</v>
      </c>
      <c r="C2750" t="s">
        <v>2531</v>
      </c>
      <c r="D2750">
        <v>107732.73</v>
      </c>
    </row>
    <row r="2751" spans="1:4">
      <c r="A2751">
        <v>1245621</v>
      </c>
      <c r="B2751" t="s">
        <v>2463</v>
      </c>
      <c r="C2751" t="s">
        <v>2532</v>
      </c>
      <c r="D2751">
        <v>187976.81</v>
      </c>
    </row>
    <row r="2752" spans="1:4">
      <c r="A2752">
        <v>1245603</v>
      </c>
      <c r="B2752" t="s">
        <v>2463</v>
      </c>
      <c r="C2752" t="s">
        <v>2533</v>
      </c>
      <c r="D2752">
        <v>249577.51</v>
      </c>
    </row>
    <row r="2753" spans="1:4">
      <c r="A2753">
        <v>1244683</v>
      </c>
      <c r="B2753" t="s">
        <v>2463</v>
      </c>
      <c r="C2753" t="s">
        <v>2534</v>
      </c>
      <c r="D2753">
        <v>2943.11</v>
      </c>
    </row>
    <row r="2754" spans="1:4">
      <c r="A2754">
        <v>1244733</v>
      </c>
      <c r="B2754" t="s">
        <v>2463</v>
      </c>
      <c r="C2754" t="s">
        <v>2535</v>
      </c>
      <c r="D2754">
        <v>2553.4699999999998</v>
      </c>
    </row>
    <row r="2755" spans="1:4">
      <c r="A2755">
        <v>1244712</v>
      </c>
      <c r="B2755" t="s">
        <v>2463</v>
      </c>
      <c r="C2755" t="s">
        <v>2536</v>
      </c>
      <c r="D2755">
        <v>3437.09</v>
      </c>
    </row>
    <row r="2756" spans="1:4">
      <c r="A2756">
        <v>1244358</v>
      </c>
      <c r="B2756" t="s">
        <v>2463</v>
      </c>
      <c r="C2756" t="s">
        <v>2537</v>
      </c>
      <c r="D2756">
        <v>2930.56</v>
      </c>
    </row>
    <row r="2757" spans="1:4">
      <c r="A2757">
        <v>1244593</v>
      </c>
      <c r="B2757" t="s">
        <v>2463</v>
      </c>
      <c r="C2757" t="s">
        <v>2538</v>
      </c>
      <c r="D2757">
        <v>4940.41</v>
      </c>
    </row>
    <row r="2758" spans="1:4">
      <c r="A2758">
        <v>1243088</v>
      </c>
      <c r="B2758" t="s">
        <v>2463</v>
      </c>
      <c r="C2758" t="s">
        <v>2539</v>
      </c>
      <c r="D2758">
        <v>109325.98</v>
      </c>
    </row>
    <row r="2759" spans="1:4">
      <c r="A2759">
        <v>1243336</v>
      </c>
      <c r="B2759" t="s">
        <v>2463</v>
      </c>
      <c r="C2759" t="s">
        <v>2540</v>
      </c>
      <c r="D2759">
        <v>186210.81</v>
      </c>
    </row>
    <row r="2760" spans="1:4">
      <c r="A2760">
        <v>1244657</v>
      </c>
      <c r="B2760" t="s">
        <v>2463</v>
      </c>
      <c r="C2760" t="s">
        <v>2541</v>
      </c>
      <c r="D2760">
        <v>7251.4</v>
      </c>
    </row>
    <row r="2761" spans="1:4">
      <c r="A2761">
        <v>1448663</v>
      </c>
      <c r="B2761" t="s">
        <v>2463</v>
      </c>
      <c r="C2761" t="s">
        <v>2542</v>
      </c>
      <c r="D2761">
        <v>11914.08</v>
      </c>
    </row>
    <row r="2762" spans="1:4">
      <c r="A2762">
        <v>1447876</v>
      </c>
      <c r="B2762" t="s">
        <v>2463</v>
      </c>
      <c r="C2762" t="s">
        <v>2543</v>
      </c>
      <c r="D2762">
        <v>296993.93</v>
      </c>
    </row>
    <row r="2763" spans="1:4">
      <c r="A2763">
        <v>1245751</v>
      </c>
      <c r="B2763" t="s">
        <v>2463</v>
      </c>
      <c r="C2763" t="s">
        <v>2544</v>
      </c>
      <c r="D2763">
        <v>10086.6</v>
      </c>
    </row>
    <row r="2764" spans="1:4">
      <c r="A2764">
        <v>1245683</v>
      </c>
      <c r="B2764" t="s">
        <v>2463</v>
      </c>
      <c r="C2764" t="s">
        <v>2545</v>
      </c>
      <c r="D2764">
        <v>19350</v>
      </c>
    </row>
    <row r="2765" spans="1:4">
      <c r="A2765">
        <v>1245686</v>
      </c>
      <c r="B2765" t="s">
        <v>2463</v>
      </c>
      <c r="C2765" t="s">
        <v>2546</v>
      </c>
      <c r="D2765">
        <v>40536.68</v>
      </c>
    </row>
    <row r="2766" spans="1:4">
      <c r="A2766">
        <v>1245690</v>
      </c>
      <c r="B2766" t="s">
        <v>2463</v>
      </c>
      <c r="C2766" t="s">
        <v>2547</v>
      </c>
      <c r="D2766">
        <v>9056.1299999999992</v>
      </c>
    </row>
    <row r="2767" spans="1:4">
      <c r="A2767">
        <v>1245694</v>
      </c>
      <c r="B2767" t="s">
        <v>2463</v>
      </c>
      <c r="C2767" t="s">
        <v>2548</v>
      </c>
      <c r="D2767">
        <v>6096.4</v>
      </c>
    </row>
    <row r="2768" spans="1:4">
      <c r="A2768">
        <v>1245663</v>
      </c>
      <c r="B2768" t="s">
        <v>2463</v>
      </c>
      <c r="C2768" t="s">
        <v>2549</v>
      </c>
      <c r="D2768">
        <v>7978.01</v>
      </c>
    </row>
    <row r="2769" spans="1:4">
      <c r="A2769">
        <v>1245698</v>
      </c>
      <c r="B2769" t="s">
        <v>2463</v>
      </c>
      <c r="C2769" t="s">
        <v>2550</v>
      </c>
      <c r="D2769">
        <v>3789.47</v>
      </c>
    </row>
    <row r="2770" spans="1:4">
      <c r="A2770">
        <v>1245701</v>
      </c>
      <c r="B2770" t="s">
        <v>2463</v>
      </c>
      <c r="C2770" t="s">
        <v>2551</v>
      </c>
      <c r="D2770">
        <v>2853.11</v>
      </c>
    </row>
    <row r="2771" spans="1:4">
      <c r="A2771">
        <v>1245704</v>
      </c>
      <c r="B2771" t="s">
        <v>2463</v>
      </c>
      <c r="C2771" t="s">
        <v>2552</v>
      </c>
      <c r="D2771">
        <v>2447.61</v>
      </c>
    </row>
    <row r="2772" spans="1:4">
      <c r="A2772">
        <v>1245708</v>
      </c>
      <c r="B2772" t="s">
        <v>2463</v>
      </c>
      <c r="C2772" t="s">
        <v>2553</v>
      </c>
      <c r="D2772">
        <v>2490.85</v>
      </c>
    </row>
    <row r="2773" spans="1:4">
      <c r="A2773">
        <v>1245711</v>
      </c>
      <c r="B2773" t="s">
        <v>2463</v>
      </c>
      <c r="C2773" t="s">
        <v>2554</v>
      </c>
      <c r="D2773">
        <v>1634.05</v>
      </c>
    </row>
    <row r="2774" spans="1:4">
      <c r="A2774">
        <v>1245429</v>
      </c>
      <c r="B2774" t="s">
        <v>2463</v>
      </c>
      <c r="C2774" t="s">
        <v>2555</v>
      </c>
      <c r="D2774">
        <v>81685.34</v>
      </c>
    </row>
    <row r="2775" spans="1:4">
      <c r="A2775">
        <v>1245713</v>
      </c>
      <c r="B2775" t="s">
        <v>2463</v>
      </c>
      <c r="C2775" t="s">
        <v>2556</v>
      </c>
      <c r="D2775">
        <v>12330.44</v>
      </c>
    </row>
    <row r="2776" spans="1:4">
      <c r="A2776">
        <v>1245725</v>
      </c>
      <c r="B2776" t="s">
        <v>2463</v>
      </c>
      <c r="C2776" t="s">
        <v>2557</v>
      </c>
      <c r="D2776">
        <v>6455.08</v>
      </c>
    </row>
    <row r="2777" spans="1:4">
      <c r="A2777">
        <v>1239970</v>
      </c>
      <c r="B2777" t="s">
        <v>2463</v>
      </c>
      <c r="C2777" t="s">
        <v>2558</v>
      </c>
      <c r="D2777">
        <v>146047.42000000001</v>
      </c>
    </row>
    <row r="2778" spans="1:4">
      <c r="A2778">
        <v>1245679</v>
      </c>
      <c r="B2778" t="s">
        <v>2463</v>
      </c>
      <c r="C2778" t="s">
        <v>2559</v>
      </c>
      <c r="D2778">
        <v>1335301.93</v>
      </c>
    </row>
    <row r="2779" spans="1:4">
      <c r="A2779">
        <v>1245728</v>
      </c>
      <c r="B2779" t="s">
        <v>2463</v>
      </c>
      <c r="C2779" t="s">
        <v>2560</v>
      </c>
      <c r="D2779">
        <v>26236.48</v>
      </c>
    </row>
    <row r="2780" spans="1:4">
      <c r="A2780">
        <v>1245743</v>
      </c>
      <c r="B2780" t="s">
        <v>2463</v>
      </c>
      <c r="C2780" t="s">
        <v>2561</v>
      </c>
      <c r="D2780">
        <v>22788.41</v>
      </c>
    </row>
    <row r="2781" spans="1:4">
      <c r="A2781">
        <v>1245757</v>
      </c>
      <c r="B2781" t="s">
        <v>2463</v>
      </c>
      <c r="C2781" t="s">
        <v>2562</v>
      </c>
      <c r="D2781">
        <v>3838.09</v>
      </c>
    </row>
    <row r="2782" spans="1:4">
      <c r="A2782">
        <v>1245765</v>
      </c>
      <c r="B2782" t="s">
        <v>2463</v>
      </c>
      <c r="C2782" t="s">
        <v>2563</v>
      </c>
      <c r="D2782">
        <v>7674.18</v>
      </c>
    </row>
    <row r="2783" spans="1:4">
      <c r="A2783">
        <v>1245423</v>
      </c>
      <c r="B2783" t="s">
        <v>2463</v>
      </c>
      <c r="C2783" t="s">
        <v>2564</v>
      </c>
      <c r="D2783">
        <v>692515.22</v>
      </c>
    </row>
    <row r="2784" spans="1:4">
      <c r="A2784">
        <v>1448584</v>
      </c>
      <c r="B2784" t="s">
        <v>2463</v>
      </c>
      <c r="C2784" t="s">
        <v>2565</v>
      </c>
      <c r="D2784">
        <v>13197.82</v>
      </c>
    </row>
    <row r="2785" spans="1:4">
      <c r="A2785">
        <v>1245882</v>
      </c>
      <c r="B2785" t="s">
        <v>2463</v>
      </c>
      <c r="C2785" t="s">
        <v>2566</v>
      </c>
      <c r="D2785">
        <v>193169.23</v>
      </c>
    </row>
    <row r="2786" spans="1:4">
      <c r="A2786">
        <v>1245588</v>
      </c>
      <c r="B2786" t="s">
        <v>2463</v>
      </c>
      <c r="C2786" t="s">
        <v>2567</v>
      </c>
      <c r="D2786">
        <v>612636.9</v>
      </c>
    </row>
    <row r="2787" spans="1:4">
      <c r="A2787">
        <v>1245671</v>
      </c>
      <c r="B2787" t="s">
        <v>2463</v>
      </c>
      <c r="C2787" t="s">
        <v>2568</v>
      </c>
      <c r="D2787">
        <v>520318.25</v>
      </c>
    </row>
    <row r="2788" spans="1:4">
      <c r="A2788">
        <v>1239823</v>
      </c>
      <c r="B2788" t="s">
        <v>2463</v>
      </c>
      <c r="C2788" t="s">
        <v>2569</v>
      </c>
      <c r="D2788">
        <v>438433.9</v>
      </c>
    </row>
    <row r="2789" spans="1:4">
      <c r="A2789">
        <v>1238485</v>
      </c>
      <c r="B2789" t="s">
        <v>2463</v>
      </c>
      <c r="C2789" t="s">
        <v>2570</v>
      </c>
      <c r="D2789">
        <v>179420.5</v>
      </c>
    </row>
    <row r="2790" spans="1:4">
      <c r="A2790">
        <v>1447922</v>
      </c>
      <c r="B2790" t="s">
        <v>2463</v>
      </c>
      <c r="C2790" t="s">
        <v>2571</v>
      </c>
      <c r="D2790">
        <v>6383.72</v>
      </c>
    </row>
    <row r="2791" spans="1:4">
      <c r="A2791">
        <v>1240036</v>
      </c>
      <c r="B2791" t="s">
        <v>2463</v>
      </c>
      <c r="C2791" t="s">
        <v>2572</v>
      </c>
      <c r="D2791">
        <v>1052866.95</v>
      </c>
    </row>
    <row r="2792" spans="1:4">
      <c r="A2792">
        <v>1245893</v>
      </c>
      <c r="B2792" t="s">
        <v>2463</v>
      </c>
      <c r="C2792" t="s">
        <v>2573</v>
      </c>
      <c r="D2792">
        <v>498029.71</v>
      </c>
    </row>
    <row r="2793" spans="1:4">
      <c r="A2793">
        <v>1245674</v>
      </c>
      <c r="B2793" t="s">
        <v>2463</v>
      </c>
      <c r="C2793" t="s">
        <v>2574</v>
      </c>
      <c r="D2793">
        <v>72795</v>
      </c>
    </row>
    <row r="2794" spans="1:4">
      <c r="A2794">
        <v>1245858</v>
      </c>
      <c r="B2794" t="s">
        <v>2463</v>
      </c>
      <c r="C2794" t="s">
        <v>2575</v>
      </c>
      <c r="D2794">
        <v>190866.98</v>
      </c>
    </row>
    <row r="2795" spans="1:4">
      <c r="A2795">
        <v>1245735</v>
      </c>
      <c r="B2795" t="s">
        <v>2463</v>
      </c>
      <c r="C2795" t="s">
        <v>2576</v>
      </c>
      <c r="D2795">
        <v>1382434.03</v>
      </c>
    </row>
    <row r="2796" spans="1:4">
      <c r="A2796">
        <v>1245666</v>
      </c>
      <c r="B2796" t="s">
        <v>2463</v>
      </c>
      <c r="C2796" t="s">
        <v>2577</v>
      </c>
      <c r="D2796">
        <v>39399.78</v>
      </c>
    </row>
    <row r="2797" spans="1:4">
      <c r="A2797">
        <v>1245719</v>
      </c>
      <c r="B2797" t="s">
        <v>2463</v>
      </c>
      <c r="C2797" t="s">
        <v>2578</v>
      </c>
      <c r="D2797">
        <v>8380.8799999999992</v>
      </c>
    </row>
    <row r="2798" spans="1:4">
      <c r="A2798">
        <v>1245419</v>
      </c>
      <c r="B2798" t="s">
        <v>2463</v>
      </c>
      <c r="C2798" t="s">
        <v>2579</v>
      </c>
      <c r="D2798">
        <v>18351.740000000002</v>
      </c>
    </row>
    <row r="2799" spans="1:4">
      <c r="A2799">
        <v>1245411</v>
      </c>
      <c r="B2799" t="s">
        <v>2463</v>
      </c>
      <c r="C2799" t="s">
        <v>2580</v>
      </c>
      <c r="D2799">
        <v>73378.38</v>
      </c>
    </row>
    <row r="2800" spans="1:4">
      <c r="A2800">
        <v>1245398</v>
      </c>
      <c r="B2800" t="s">
        <v>2463</v>
      </c>
      <c r="C2800" t="s">
        <v>2581</v>
      </c>
      <c r="D2800">
        <v>14147.66</v>
      </c>
    </row>
    <row r="2801" spans="1:4">
      <c r="A2801">
        <v>1245393</v>
      </c>
      <c r="B2801" t="s">
        <v>2463</v>
      </c>
      <c r="C2801" t="s">
        <v>2582</v>
      </c>
      <c r="D2801">
        <v>150568.9</v>
      </c>
    </row>
    <row r="2802" spans="1:4">
      <c r="A2802">
        <v>1245414</v>
      </c>
      <c r="B2802" t="s">
        <v>2463</v>
      </c>
      <c r="C2802" t="s">
        <v>2583</v>
      </c>
      <c r="D2802">
        <v>125652.74</v>
      </c>
    </row>
    <row r="2803" spans="1:4">
      <c r="A2803">
        <v>1245395</v>
      </c>
      <c r="B2803" t="s">
        <v>2463</v>
      </c>
      <c r="C2803" t="s">
        <v>2584</v>
      </c>
      <c r="D2803">
        <v>855289.07</v>
      </c>
    </row>
    <row r="2804" spans="1:4">
      <c r="A2804">
        <v>1245405</v>
      </c>
      <c r="B2804" t="s">
        <v>2463</v>
      </c>
      <c r="C2804" t="s">
        <v>2585</v>
      </c>
      <c r="D2804">
        <v>863904.7</v>
      </c>
    </row>
    <row r="2805" spans="1:4">
      <c r="A2805">
        <v>1245669</v>
      </c>
      <c r="B2805" t="s">
        <v>2463</v>
      </c>
      <c r="C2805" t="s">
        <v>2586</v>
      </c>
      <c r="D2805">
        <v>1048095.17</v>
      </c>
    </row>
    <row r="2806" spans="1:4">
      <c r="A2806">
        <v>1448612</v>
      </c>
      <c r="B2806" t="s">
        <v>2463</v>
      </c>
      <c r="C2806" t="s">
        <v>2587</v>
      </c>
      <c r="D2806">
        <v>200786.61</v>
      </c>
    </row>
    <row r="2807" spans="1:4">
      <c r="A2807">
        <v>1239987</v>
      </c>
      <c r="B2807" t="s">
        <v>2463</v>
      </c>
      <c r="C2807" t="s">
        <v>2588</v>
      </c>
      <c r="D2807">
        <v>1923667.16</v>
      </c>
    </row>
    <row r="2808" spans="1:4">
      <c r="A2808">
        <v>1240001</v>
      </c>
      <c r="B2808" t="s">
        <v>2463</v>
      </c>
      <c r="C2808" t="s">
        <v>2589</v>
      </c>
      <c r="D2808">
        <v>2106841.89</v>
      </c>
    </row>
    <row r="2809" spans="1:4">
      <c r="A2809">
        <v>1447336</v>
      </c>
      <c r="B2809" t="s">
        <v>2590</v>
      </c>
      <c r="C2809" t="s">
        <v>2591</v>
      </c>
      <c r="D2809">
        <v>62974.12</v>
      </c>
    </row>
    <row r="2810" spans="1:4">
      <c r="A2810">
        <v>1228440</v>
      </c>
      <c r="B2810" t="s">
        <v>2592</v>
      </c>
      <c r="C2810" t="s">
        <v>2593</v>
      </c>
      <c r="D2810">
        <v>4113.45</v>
      </c>
    </row>
    <row r="2811" spans="1:4">
      <c r="A2811">
        <v>1228367</v>
      </c>
      <c r="B2811" t="s">
        <v>2592</v>
      </c>
      <c r="C2811" t="s">
        <v>2595</v>
      </c>
      <c r="D2811">
        <v>17901.45</v>
      </c>
    </row>
    <row r="2812" spans="1:4">
      <c r="A2812">
        <v>1229492</v>
      </c>
      <c r="B2812" t="s">
        <v>2592</v>
      </c>
      <c r="C2812" t="s">
        <v>2596</v>
      </c>
      <c r="D2812">
        <v>3162.46</v>
      </c>
    </row>
    <row r="2813" spans="1:4">
      <c r="A2813">
        <v>1226298</v>
      </c>
      <c r="B2813" t="s">
        <v>2592</v>
      </c>
      <c r="C2813" t="s">
        <v>2597</v>
      </c>
      <c r="D2813">
        <v>2944.44</v>
      </c>
    </row>
    <row r="2814" spans="1:4">
      <c r="A2814">
        <v>1231132</v>
      </c>
      <c r="B2814" t="s">
        <v>2592</v>
      </c>
      <c r="C2814" t="s">
        <v>2598</v>
      </c>
      <c r="D2814">
        <v>1387.72</v>
      </c>
    </row>
    <row r="2815" spans="1:4">
      <c r="A2815">
        <v>1229491</v>
      </c>
      <c r="B2815" t="s">
        <v>2592</v>
      </c>
      <c r="C2815" t="s">
        <v>2599</v>
      </c>
      <c r="D2815">
        <v>3625.2</v>
      </c>
    </row>
    <row r="2816" spans="1:4">
      <c r="A2816">
        <v>1229483</v>
      </c>
      <c r="B2816" t="s">
        <v>2592</v>
      </c>
      <c r="C2816" t="s">
        <v>2600</v>
      </c>
      <c r="D2816">
        <v>5846.46</v>
      </c>
    </row>
    <row r="2817" spans="1:4">
      <c r="A2817">
        <v>1226449</v>
      </c>
      <c r="B2817" t="s">
        <v>2592</v>
      </c>
      <c r="C2817" t="s">
        <v>2601</v>
      </c>
      <c r="D2817">
        <v>16975.02</v>
      </c>
    </row>
    <row r="2818" spans="1:4">
      <c r="A2818">
        <v>1229477</v>
      </c>
      <c r="B2818" t="s">
        <v>2592</v>
      </c>
      <c r="C2818" t="s">
        <v>2602</v>
      </c>
      <c r="D2818">
        <v>4521.45</v>
      </c>
    </row>
    <row r="2819" spans="1:4">
      <c r="A2819">
        <v>1227593</v>
      </c>
      <c r="B2819" t="s">
        <v>2592</v>
      </c>
      <c r="C2819" t="s">
        <v>2603</v>
      </c>
      <c r="D2819">
        <v>723.73</v>
      </c>
    </row>
    <row r="2820" spans="1:4">
      <c r="A2820">
        <v>1227414</v>
      </c>
      <c r="B2820" t="s">
        <v>2592</v>
      </c>
      <c r="C2820" t="s">
        <v>2604</v>
      </c>
      <c r="D2820">
        <v>5690.81</v>
      </c>
    </row>
    <row r="2821" spans="1:4">
      <c r="A2821">
        <v>1227516</v>
      </c>
      <c r="B2821" t="s">
        <v>2592</v>
      </c>
      <c r="C2821" t="s">
        <v>2605</v>
      </c>
      <c r="D2821">
        <v>854.5</v>
      </c>
    </row>
    <row r="2822" spans="1:4">
      <c r="A2822">
        <v>1228111</v>
      </c>
      <c r="B2822" t="s">
        <v>2592</v>
      </c>
      <c r="C2822" t="s">
        <v>2606</v>
      </c>
      <c r="D2822">
        <v>1452.64</v>
      </c>
    </row>
    <row r="2823" spans="1:4">
      <c r="A2823">
        <v>1227631</v>
      </c>
      <c r="B2823" t="s">
        <v>2592</v>
      </c>
      <c r="C2823" t="s">
        <v>2607</v>
      </c>
      <c r="D2823">
        <v>352.28</v>
      </c>
    </row>
    <row r="2824" spans="1:4">
      <c r="A2824">
        <v>1229482</v>
      </c>
      <c r="B2824" t="s">
        <v>2592</v>
      </c>
      <c r="C2824" t="s">
        <v>2608</v>
      </c>
      <c r="D2824">
        <v>1106.6199999999999</v>
      </c>
    </row>
    <row r="2825" spans="1:4">
      <c r="A2825">
        <v>1228708</v>
      </c>
      <c r="B2825" t="s">
        <v>2592</v>
      </c>
      <c r="C2825" t="s">
        <v>2609</v>
      </c>
      <c r="D2825">
        <v>27869.91</v>
      </c>
    </row>
    <row r="2826" spans="1:4">
      <c r="A2826">
        <v>1229487</v>
      </c>
      <c r="B2826" t="s">
        <v>2592</v>
      </c>
      <c r="C2826" t="s">
        <v>2610</v>
      </c>
      <c r="D2826">
        <v>13561.08</v>
      </c>
    </row>
    <row r="2827" spans="1:4">
      <c r="A2827">
        <v>1229476</v>
      </c>
      <c r="B2827" t="s">
        <v>2592</v>
      </c>
      <c r="C2827" t="s">
        <v>2611</v>
      </c>
      <c r="D2827">
        <v>409.5</v>
      </c>
    </row>
    <row r="2828" spans="1:4">
      <c r="A2828">
        <v>1229498</v>
      </c>
      <c r="B2828" t="s">
        <v>2592</v>
      </c>
      <c r="C2828" t="s">
        <v>2612</v>
      </c>
      <c r="D2828">
        <v>4854.53</v>
      </c>
    </row>
    <row r="2829" spans="1:4">
      <c r="A2829">
        <v>1228489</v>
      </c>
      <c r="B2829" t="s">
        <v>2592</v>
      </c>
      <c r="C2829" t="s">
        <v>2613</v>
      </c>
      <c r="D2829">
        <v>5686.2</v>
      </c>
    </row>
    <row r="2830" spans="1:4">
      <c r="A2830">
        <v>1228671</v>
      </c>
      <c r="B2830" t="s">
        <v>2592</v>
      </c>
      <c r="C2830" t="s">
        <v>2614</v>
      </c>
      <c r="D2830">
        <v>5782.61</v>
      </c>
    </row>
    <row r="2831" spans="1:4">
      <c r="A2831">
        <v>1229494</v>
      </c>
      <c r="B2831" t="s">
        <v>2592</v>
      </c>
      <c r="C2831" t="s">
        <v>2615</v>
      </c>
      <c r="D2831">
        <v>1695.38</v>
      </c>
    </row>
    <row r="2832" spans="1:4">
      <c r="A2832">
        <v>1229495</v>
      </c>
      <c r="B2832" t="s">
        <v>2592</v>
      </c>
      <c r="C2832" t="s">
        <v>2616</v>
      </c>
      <c r="D2832">
        <v>3378.43</v>
      </c>
    </row>
    <row r="2833" spans="1:4">
      <c r="A2833">
        <v>1229877</v>
      </c>
      <c r="B2833" t="s">
        <v>2592</v>
      </c>
      <c r="C2833" t="s">
        <v>2617</v>
      </c>
      <c r="D2833">
        <v>2961.4</v>
      </c>
    </row>
    <row r="2834" spans="1:4">
      <c r="A2834">
        <v>1229496</v>
      </c>
      <c r="B2834" t="s">
        <v>2592</v>
      </c>
      <c r="C2834" t="s">
        <v>2618</v>
      </c>
      <c r="D2834">
        <v>8597.5499999999993</v>
      </c>
    </row>
    <row r="2835" spans="1:4">
      <c r="A2835">
        <v>1229497</v>
      </c>
      <c r="B2835" t="s">
        <v>2592</v>
      </c>
      <c r="C2835" t="s">
        <v>2619</v>
      </c>
      <c r="D2835">
        <v>5072.34</v>
      </c>
    </row>
    <row r="2836" spans="1:4">
      <c r="A2836">
        <v>1229484</v>
      </c>
      <c r="B2836" t="s">
        <v>2592</v>
      </c>
      <c r="C2836" t="s">
        <v>2620</v>
      </c>
      <c r="D2836">
        <v>4098.51</v>
      </c>
    </row>
    <row r="2837" spans="1:4">
      <c r="A2837">
        <v>1229479</v>
      </c>
      <c r="B2837" t="s">
        <v>2592</v>
      </c>
      <c r="C2837" t="s">
        <v>2621</v>
      </c>
      <c r="D2837">
        <v>5388.3</v>
      </c>
    </row>
    <row r="2838" spans="1:4">
      <c r="A2838">
        <v>1225579</v>
      </c>
      <c r="B2838" t="s">
        <v>2592</v>
      </c>
      <c r="C2838" t="s">
        <v>2622</v>
      </c>
      <c r="D2838">
        <v>7321.19</v>
      </c>
    </row>
    <row r="2839" spans="1:4">
      <c r="A2839">
        <v>1229493</v>
      </c>
      <c r="B2839" t="s">
        <v>2592</v>
      </c>
      <c r="C2839" t="s">
        <v>2623</v>
      </c>
      <c r="D2839">
        <v>220.12</v>
      </c>
    </row>
    <row r="2840" spans="1:4">
      <c r="A2840">
        <v>1446411</v>
      </c>
      <c r="B2840" t="s">
        <v>2624</v>
      </c>
      <c r="C2840" t="s">
        <v>2625</v>
      </c>
      <c r="D2840">
        <v>206463.4</v>
      </c>
    </row>
    <row r="2841" spans="1:4">
      <c r="A2841">
        <v>1446666</v>
      </c>
      <c r="B2841" t="s">
        <v>2624</v>
      </c>
      <c r="C2841" t="s">
        <v>2626</v>
      </c>
      <c r="D2841">
        <v>128941.02</v>
      </c>
    </row>
    <row r="2842" spans="1:4">
      <c r="A2842">
        <v>1444405</v>
      </c>
      <c r="B2842" t="s">
        <v>2624</v>
      </c>
      <c r="C2842" t="s">
        <v>2627</v>
      </c>
      <c r="D2842">
        <v>112457.75</v>
      </c>
    </row>
    <row r="2843" spans="1:4">
      <c r="A2843">
        <v>1444838</v>
      </c>
      <c r="B2843" t="s">
        <v>2628</v>
      </c>
      <c r="C2843" t="s">
        <v>2629</v>
      </c>
      <c r="D2843">
        <v>4759.8999999999996</v>
      </c>
    </row>
    <row r="2844" spans="1:4">
      <c r="A2844">
        <v>1284823</v>
      </c>
      <c r="B2844" t="s">
        <v>2628</v>
      </c>
      <c r="C2844" t="s">
        <v>2630</v>
      </c>
      <c r="D2844">
        <v>98247.55</v>
      </c>
    </row>
    <row r="2845" spans="1:4">
      <c r="A2845">
        <v>1246041</v>
      </c>
      <c r="B2845" t="s">
        <v>2628</v>
      </c>
      <c r="C2845" t="s">
        <v>2631</v>
      </c>
      <c r="D2845">
        <v>14822.45</v>
      </c>
    </row>
    <row r="2846" spans="1:4">
      <c r="A2846">
        <v>1246092</v>
      </c>
      <c r="B2846" t="s">
        <v>2628</v>
      </c>
      <c r="C2846" t="s">
        <v>2632</v>
      </c>
      <c r="D2846">
        <v>55323.58</v>
      </c>
    </row>
    <row r="2847" spans="1:4">
      <c r="A2847">
        <v>1246020</v>
      </c>
      <c r="B2847" t="s">
        <v>2628</v>
      </c>
      <c r="C2847" t="s">
        <v>2633</v>
      </c>
      <c r="D2847">
        <v>5245.8</v>
      </c>
    </row>
    <row r="2848" spans="1:4">
      <c r="A2848">
        <v>1242670</v>
      </c>
      <c r="B2848" t="s">
        <v>2628</v>
      </c>
      <c r="C2848" t="s">
        <v>2634</v>
      </c>
      <c r="D2848">
        <v>12185.3</v>
      </c>
    </row>
    <row r="2849" spans="1:4">
      <c r="A2849">
        <v>1243179</v>
      </c>
      <c r="B2849" t="s">
        <v>2628</v>
      </c>
      <c r="C2849" t="s">
        <v>2635</v>
      </c>
      <c r="D2849">
        <v>74949.86</v>
      </c>
    </row>
    <row r="2850" spans="1:4">
      <c r="A2850">
        <v>1243273</v>
      </c>
      <c r="B2850" t="s">
        <v>2628</v>
      </c>
      <c r="C2850" t="s">
        <v>2635</v>
      </c>
      <c r="D2850">
        <v>92217.5</v>
      </c>
    </row>
    <row r="2851" spans="1:4">
      <c r="A2851">
        <v>1443695</v>
      </c>
      <c r="B2851" t="s">
        <v>2628</v>
      </c>
      <c r="C2851" t="s">
        <v>2636</v>
      </c>
      <c r="D2851">
        <v>41104.800000000003</v>
      </c>
    </row>
    <row r="2852" spans="1:4">
      <c r="A2852">
        <v>1443741</v>
      </c>
      <c r="B2852" t="s">
        <v>2628</v>
      </c>
      <c r="C2852" t="s">
        <v>2636</v>
      </c>
      <c r="D2852">
        <v>47584.28</v>
      </c>
    </row>
    <row r="2853" spans="1:4">
      <c r="A2853">
        <v>1443841</v>
      </c>
      <c r="B2853" t="s">
        <v>2628</v>
      </c>
      <c r="C2853" t="s">
        <v>2636</v>
      </c>
      <c r="D2853">
        <v>21058.1</v>
      </c>
    </row>
    <row r="2854" spans="1:4">
      <c r="A2854">
        <v>1443861</v>
      </c>
      <c r="B2854" t="s">
        <v>2628</v>
      </c>
      <c r="C2854" t="s">
        <v>2636</v>
      </c>
      <c r="D2854">
        <v>10591.24</v>
      </c>
    </row>
    <row r="2855" spans="1:4">
      <c r="A2855">
        <v>1443920</v>
      </c>
      <c r="B2855" t="s">
        <v>2628</v>
      </c>
      <c r="C2855" t="s">
        <v>2636</v>
      </c>
      <c r="D2855">
        <v>9017.0400000000009</v>
      </c>
    </row>
    <row r="2856" spans="1:4">
      <c r="A2856">
        <v>1444035</v>
      </c>
      <c r="B2856" t="s">
        <v>2628</v>
      </c>
      <c r="C2856" t="s">
        <v>2636</v>
      </c>
      <c r="D2856">
        <v>11612.74</v>
      </c>
    </row>
    <row r="2857" spans="1:4">
      <c r="A2857">
        <v>1444156</v>
      </c>
      <c r="B2857" t="s">
        <v>2628</v>
      </c>
      <c r="C2857" t="s">
        <v>2636</v>
      </c>
      <c r="D2857">
        <v>9244.02</v>
      </c>
    </row>
    <row r="2858" spans="1:4">
      <c r="A2858">
        <v>1444239</v>
      </c>
      <c r="B2858" t="s">
        <v>2628</v>
      </c>
      <c r="C2858" t="s">
        <v>2636</v>
      </c>
      <c r="D2858">
        <v>9244.02</v>
      </c>
    </row>
    <row r="2859" spans="1:4">
      <c r="A2859">
        <v>1444324</v>
      </c>
      <c r="B2859" t="s">
        <v>2628</v>
      </c>
      <c r="C2859" t="s">
        <v>2636</v>
      </c>
      <c r="D2859">
        <v>3161.9</v>
      </c>
    </row>
    <row r="2860" spans="1:4">
      <c r="A2860">
        <v>1284896</v>
      </c>
      <c r="B2860" t="s">
        <v>2628</v>
      </c>
      <c r="C2860" t="s">
        <v>2637</v>
      </c>
      <c r="D2860">
        <v>4690.32</v>
      </c>
    </row>
    <row r="2861" spans="1:4">
      <c r="A2861">
        <v>1246140</v>
      </c>
      <c r="B2861" t="s">
        <v>2628</v>
      </c>
      <c r="C2861" t="s">
        <v>2638</v>
      </c>
      <c r="D2861">
        <v>2381.0500000000002</v>
      </c>
    </row>
    <row r="2862" spans="1:4">
      <c r="A2862">
        <v>1444684</v>
      </c>
      <c r="B2862" t="s">
        <v>2628</v>
      </c>
      <c r="C2862" t="s">
        <v>2638</v>
      </c>
      <c r="D2862">
        <v>18330</v>
      </c>
    </row>
    <row r="2863" spans="1:4">
      <c r="A2863">
        <v>1444742</v>
      </c>
      <c r="B2863" t="s">
        <v>2628</v>
      </c>
      <c r="C2863" t="s">
        <v>2639</v>
      </c>
      <c r="D2863">
        <v>77305.2</v>
      </c>
    </row>
    <row r="2864" spans="1:4">
      <c r="A2864">
        <v>1444802</v>
      </c>
      <c r="B2864" t="s">
        <v>2628</v>
      </c>
      <c r="C2864" t="s">
        <v>2640</v>
      </c>
      <c r="D2864">
        <v>31900</v>
      </c>
    </row>
    <row r="2865" spans="1:4">
      <c r="A2865">
        <v>1443936</v>
      </c>
      <c r="B2865" t="s">
        <v>2641</v>
      </c>
      <c r="C2865" t="s">
        <v>2642</v>
      </c>
      <c r="D2865">
        <v>5314.83</v>
      </c>
    </row>
    <row r="2866" spans="1:4">
      <c r="A2866">
        <v>1241188</v>
      </c>
      <c r="B2866" t="s">
        <v>2641</v>
      </c>
      <c r="C2866" t="s">
        <v>2643</v>
      </c>
      <c r="D2866">
        <v>29783.72</v>
      </c>
    </row>
    <row r="2867" spans="1:4">
      <c r="A2867">
        <v>1252791</v>
      </c>
      <c r="B2867" t="s">
        <v>2641</v>
      </c>
      <c r="C2867" t="s">
        <v>2644</v>
      </c>
      <c r="D2867">
        <v>2746.86</v>
      </c>
    </row>
    <row r="2868" spans="1:4">
      <c r="A2868">
        <v>1443872</v>
      </c>
      <c r="B2868" t="s">
        <v>2641</v>
      </c>
      <c r="C2868" t="s">
        <v>2645</v>
      </c>
      <c r="D2868">
        <v>7236.85</v>
      </c>
    </row>
    <row r="2869" spans="1:4">
      <c r="A2869">
        <v>1252780</v>
      </c>
      <c r="B2869" t="s">
        <v>2641</v>
      </c>
      <c r="C2869" t="s">
        <v>2646</v>
      </c>
      <c r="D2869">
        <v>51705.599999999999</v>
      </c>
    </row>
    <row r="2870" spans="1:4">
      <c r="A2870">
        <v>1251429</v>
      </c>
      <c r="B2870" t="s">
        <v>2641</v>
      </c>
      <c r="C2870" t="s">
        <v>2647</v>
      </c>
      <c r="D2870">
        <v>51705.599999999999</v>
      </c>
    </row>
    <row r="2871" spans="1:4">
      <c r="A2871">
        <v>1443894</v>
      </c>
      <c r="B2871" t="s">
        <v>2641</v>
      </c>
      <c r="C2871" t="s">
        <v>2648</v>
      </c>
      <c r="D2871">
        <v>10544.64</v>
      </c>
    </row>
    <row r="2872" spans="1:4">
      <c r="A2872">
        <v>1241111</v>
      </c>
      <c r="B2872" t="s">
        <v>2641</v>
      </c>
      <c r="C2872" t="s">
        <v>2649</v>
      </c>
      <c r="D2872">
        <v>16930.34</v>
      </c>
    </row>
    <row r="2873" spans="1:4">
      <c r="A2873">
        <v>1351126</v>
      </c>
      <c r="B2873" t="s">
        <v>2650</v>
      </c>
      <c r="C2873" t="s">
        <v>2651</v>
      </c>
      <c r="D2873">
        <v>127917.66</v>
      </c>
    </row>
    <row r="2874" spans="1:4">
      <c r="A2874">
        <v>1351145</v>
      </c>
      <c r="B2874" t="s">
        <v>2650</v>
      </c>
      <c r="C2874" t="s">
        <v>2651</v>
      </c>
      <c r="D2874">
        <v>202765.56</v>
      </c>
    </row>
    <row r="2875" spans="1:4">
      <c r="A2875">
        <v>1351165</v>
      </c>
      <c r="B2875" t="s">
        <v>2650</v>
      </c>
      <c r="C2875" t="s">
        <v>2651</v>
      </c>
      <c r="D2875">
        <v>58943.4</v>
      </c>
    </row>
    <row r="2876" spans="1:4">
      <c r="A2876">
        <v>1351177</v>
      </c>
      <c r="B2876" t="s">
        <v>2650</v>
      </c>
      <c r="C2876" t="s">
        <v>2651</v>
      </c>
      <c r="D2876">
        <v>207178.87</v>
      </c>
    </row>
    <row r="2877" spans="1:4">
      <c r="A2877">
        <v>1351196</v>
      </c>
      <c r="B2877" t="s">
        <v>2650</v>
      </c>
      <c r="C2877" t="s">
        <v>2651</v>
      </c>
      <c r="D2877">
        <v>93933.04</v>
      </c>
    </row>
    <row r="2878" spans="1:4">
      <c r="A2878">
        <v>1351216</v>
      </c>
      <c r="B2878" t="s">
        <v>2650</v>
      </c>
      <c r="C2878" t="s">
        <v>2651</v>
      </c>
      <c r="D2878">
        <v>416344</v>
      </c>
    </row>
    <row r="2879" spans="1:4">
      <c r="A2879">
        <v>1351229</v>
      </c>
      <c r="B2879" t="s">
        <v>2650</v>
      </c>
      <c r="C2879" t="s">
        <v>2651</v>
      </c>
      <c r="D2879">
        <v>212568.75</v>
      </c>
    </row>
    <row r="2880" spans="1:4">
      <c r="A2880">
        <v>1351237</v>
      </c>
      <c r="B2880" t="s">
        <v>2650</v>
      </c>
      <c r="C2880" t="s">
        <v>2651</v>
      </c>
      <c r="D2880">
        <v>61306</v>
      </c>
    </row>
    <row r="2881" spans="1:4">
      <c r="A2881">
        <v>1351244</v>
      </c>
      <c r="B2881" t="s">
        <v>2650</v>
      </c>
      <c r="C2881" t="s">
        <v>2651</v>
      </c>
      <c r="D2881">
        <v>298046.18</v>
      </c>
    </row>
    <row r="2882" spans="1:4">
      <c r="A2882">
        <v>1351249</v>
      </c>
      <c r="B2882" t="s">
        <v>2650</v>
      </c>
      <c r="C2882" t="s">
        <v>2651</v>
      </c>
      <c r="D2882">
        <v>109309.93</v>
      </c>
    </row>
    <row r="2883" spans="1:4">
      <c r="A2883">
        <v>1351267</v>
      </c>
      <c r="B2883" t="s">
        <v>2650</v>
      </c>
      <c r="C2883" t="s">
        <v>2651</v>
      </c>
      <c r="D2883">
        <v>210116.2</v>
      </c>
    </row>
    <row r="2884" spans="1:4">
      <c r="A2884">
        <v>1351295</v>
      </c>
      <c r="B2884" t="s">
        <v>2650</v>
      </c>
      <c r="C2884" t="s">
        <v>2651</v>
      </c>
      <c r="D2884">
        <v>882388.69</v>
      </c>
    </row>
    <row r="2885" spans="1:4">
      <c r="A2885">
        <v>1351327</v>
      </c>
      <c r="B2885" t="s">
        <v>2650</v>
      </c>
      <c r="C2885" t="s">
        <v>2651</v>
      </c>
      <c r="D2885">
        <v>256630.9</v>
      </c>
    </row>
    <row r="2886" spans="1:4">
      <c r="A2886">
        <v>1351355</v>
      </c>
      <c r="B2886" t="s">
        <v>2650</v>
      </c>
      <c r="C2886" t="s">
        <v>2651</v>
      </c>
      <c r="D2886">
        <v>236190.82</v>
      </c>
    </row>
    <row r="2887" spans="1:4">
      <c r="A2887">
        <v>1351369</v>
      </c>
      <c r="B2887" t="s">
        <v>2650</v>
      </c>
      <c r="C2887" t="s">
        <v>2651</v>
      </c>
      <c r="D2887">
        <v>1641467.6</v>
      </c>
    </row>
    <row r="2888" spans="1:4">
      <c r="A2888">
        <v>1351396</v>
      </c>
      <c r="B2888" t="s">
        <v>2650</v>
      </c>
      <c r="C2888" t="s">
        <v>2651</v>
      </c>
      <c r="D2888">
        <v>484322.05</v>
      </c>
    </row>
    <row r="2889" spans="1:4">
      <c r="A2889">
        <v>1351411</v>
      </c>
      <c r="B2889" t="s">
        <v>2650</v>
      </c>
      <c r="C2889" t="s">
        <v>2651</v>
      </c>
      <c r="D2889">
        <v>17088.900000000001</v>
      </c>
    </row>
    <row r="2890" spans="1:4">
      <c r="A2890">
        <v>1351426</v>
      </c>
      <c r="B2890" t="s">
        <v>2650</v>
      </c>
      <c r="C2890" t="s">
        <v>2651</v>
      </c>
      <c r="D2890">
        <v>564069.56000000006</v>
      </c>
    </row>
    <row r="2891" spans="1:4">
      <c r="A2891">
        <v>1351463</v>
      </c>
      <c r="B2891" t="s">
        <v>2650</v>
      </c>
      <c r="C2891" t="s">
        <v>2651</v>
      </c>
      <c r="D2891">
        <v>120040.76</v>
      </c>
    </row>
    <row r="2892" spans="1:4">
      <c r="A2892">
        <v>1351629</v>
      </c>
      <c r="B2892" t="s">
        <v>2650</v>
      </c>
      <c r="C2892" t="s">
        <v>2651</v>
      </c>
      <c r="D2892">
        <v>435150.28</v>
      </c>
    </row>
    <row r="2893" spans="1:4">
      <c r="A2893">
        <v>1351686</v>
      </c>
      <c r="B2893" t="s">
        <v>2650</v>
      </c>
      <c r="C2893" t="s">
        <v>2651</v>
      </c>
      <c r="D2893">
        <v>15077.68</v>
      </c>
    </row>
    <row r="2894" spans="1:4">
      <c r="A2894">
        <v>1443885</v>
      </c>
      <c r="B2894" t="s">
        <v>2650</v>
      </c>
      <c r="C2894" t="s">
        <v>2653</v>
      </c>
      <c r="D2894">
        <v>286.92</v>
      </c>
    </row>
    <row r="2895" spans="1:4">
      <c r="A2895">
        <v>1443817</v>
      </c>
      <c r="B2895" t="s">
        <v>2650</v>
      </c>
      <c r="C2895" t="s">
        <v>2654</v>
      </c>
      <c r="D2895">
        <v>39438.54</v>
      </c>
    </row>
    <row r="2896" spans="1:4">
      <c r="A2896">
        <v>1444728</v>
      </c>
      <c r="B2896" t="s">
        <v>2655</v>
      </c>
      <c r="C2896" t="s">
        <v>2656</v>
      </c>
      <c r="D2896">
        <v>13515.72</v>
      </c>
    </row>
    <row r="2897" spans="1:4">
      <c r="A2897">
        <v>1444781</v>
      </c>
      <c r="B2897" t="s">
        <v>2655</v>
      </c>
      <c r="C2897" t="s">
        <v>2658</v>
      </c>
      <c r="D2897">
        <v>6229.21</v>
      </c>
    </row>
    <row r="2898" spans="1:4">
      <c r="A2898">
        <v>1444624</v>
      </c>
      <c r="B2898" t="s">
        <v>2655</v>
      </c>
      <c r="C2898" t="s">
        <v>2659</v>
      </c>
      <c r="D2898">
        <v>7802.73</v>
      </c>
    </row>
    <row r="2899" spans="1:4">
      <c r="A2899">
        <v>1444688</v>
      </c>
      <c r="B2899" t="s">
        <v>2655</v>
      </c>
      <c r="C2899" t="s">
        <v>2660</v>
      </c>
      <c r="D2899">
        <v>28510.58</v>
      </c>
    </row>
    <row r="2900" spans="1:4">
      <c r="A2900">
        <v>1352247</v>
      </c>
      <c r="B2900" t="s">
        <v>2655</v>
      </c>
      <c r="C2900" t="s">
        <v>2661</v>
      </c>
      <c r="D2900">
        <v>4869.74</v>
      </c>
    </row>
    <row r="2901" spans="1:4">
      <c r="A2901">
        <v>1444125</v>
      </c>
      <c r="B2901" t="s">
        <v>2655</v>
      </c>
      <c r="C2901" t="s">
        <v>2662</v>
      </c>
      <c r="D2901">
        <v>4010.52</v>
      </c>
    </row>
    <row r="2902" spans="1:4">
      <c r="A2902">
        <v>1352260</v>
      </c>
      <c r="B2902" t="s">
        <v>2655</v>
      </c>
      <c r="C2902" t="s">
        <v>2663</v>
      </c>
      <c r="D2902">
        <v>2073.1999999999998</v>
      </c>
    </row>
    <row r="2903" spans="1:4">
      <c r="A2903">
        <v>1447349</v>
      </c>
      <c r="B2903" t="s">
        <v>2655</v>
      </c>
      <c r="C2903" t="s">
        <v>2664</v>
      </c>
      <c r="D2903">
        <v>179375.72</v>
      </c>
    </row>
    <row r="2904" spans="1:4">
      <c r="A2904">
        <v>1447046</v>
      </c>
      <c r="B2904" t="s">
        <v>2655</v>
      </c>
      <c r="C2904" t="s">
        <v>2665</v>
      </c>
      <c r="D2904">
        <v>136931.48000000001</v>
      </c>
    </row>
    <row r="2905" spans="1:4">
      <c r="A2905">
        <v>1447088</v>
      </c>
      <c r="B2905" t="s">
        <v>2655</v>
      </c>
      <c r="C2905" t="s">
        <v>2666</v>
      </c>
      <c r="D2905">
        <v>125963.72</v>
      </c>
    </row>
    <row r="2906" spans="1:4">
      <c r="A2906">
        <v>1446984</v>
      </c>
      <c r="B2906" t="s">
        <v>2655</v>
      </c>
      <c r="C2906" t="s">
        <v>2667</v>
      </c>
      <c r="D2906">
        <v>147135.32</v>
      </c>
    </row>
    <row r="2907" spans="1:4">
      <c r="A2907">
        <v>1447485</v>
      </c>
      <c r="B2907" t="s">
        <v>2655</v>
      </c>
      <c r="C2907" t="s">
        <v>2668</v>
      </c>
      <c r="D2907">
        <v>194813.82</v>
      </c>
    </row>
    <row r="2908" spans="1:4">
      <c r="A2908">
        <v>1444966</v>
      </c>
      <c r="B2908" t="s">
        <v>2655</v>
      </c>
      <c r="C2908" t="s">
        <v>2669</v>
      </c>
      <c r="D2908">
        <v>12743</v>
      </c>
    </row>
    <row r="2909" spans="1:4">
      <c r="A2909">
        <v>1446658</v>
      </c>
      <c r="B2909" t="s">
        <v>2655</v>
      </c>
      <c r="C2909" t="s">
        <v>2670</v>
      </c>
      <c r="D2909">
        <v>390818.61</v>
      </c>
    </row>
    <row r="2910" spans="1:4">
      <c r="A2910">
        <v>1284930</v>
      </c>
      <c r="B2910" t="s">
        <v>2655</v>
      </c>
      <c r="C2910" t="s">
        <v>2671</v>
      </c>
      <c r="D2910">
        <v>2704.64</v>
      </c>
    </row>
    <row r="2911" spans="1:4">
      <c r="A2911">
        <v>1444819</v>
      </c>
      <c r="B2911" t="s">
        <v>2655</v>
      </c>
      <c r="C2911" t="s">
        <v>2672</v>
      </c>
      <c r="D2911">
        <v>7223.03</v>
      </c>
    </row>
    <row r="2912" spans="1:4">
      <c r="A2912">
        <v>1444856</v>
      </c>
      <c r="B2912" t="s">
        <v>2655</v>
      </c>
      <c r="C2912" t="s">
        <v>2673</v>
      </c>
      <c r="D2912">
        <v>17287.240000000002</v>
      </c>
    </row>
    <row r="2913" spans="1:4">
      <c r="A2913">
        <v>1447618</v>
      </c>
      <c r="B2913" t="s">
        <v>2655</v>
      </c>
      <c r="C2913" t="s">
        <v>2674</v>
      </c>
      <c r="D2913">
        <v>319954.05</v>
      </c>
    </row>
    <row r="2914" spans="1:4">
      <c r="A2914">
        <v>1446823</v>
      </c>
      <c r="B2914" t="s">
        <v>2655</v>
      </c>
      <c r="C2914" t="s">
        <v>2675</v>
      </c>
      <c r="D2914">
        <v>262300.92</v>
      </c>
    </row>
    <row r="2915" spans="1:4">
      <c r="A2915">
        <v>1447881</v>
      </c>
      <c r="B2915" t="s">
        <v>2655</v>
      </c>
      <c r="C2915" t="s">
        <v>2676</v>
      </c>
      <c r="D2915">
        <v>4999.28</v>
      </c>
    </row>
    <row r="2916" spans="1:4">
      <c r="A2916">
        <v>1447880</v>
      </c>
      <c r="B2916" t="s">
        <v>2655</v>
      </c>
      <c r="C2916" t="s">
        <v>2678</v>
      </c>
      <c r="D2916">
        <v>1082.2</v>
      </c>
    </row>
    <row r="2917" spans="1:4">
      <c r="A2917">
        <v>1447875</v>
      </c>
      <c r="B2917" t="s">
        <v>2655</v>
      </c>
      <c r="C2917" t="s">
        <v>2679</v>
      </c>
      <c r="D2917">
        <v>998.35</v>
      </c>
    </row>
    <row r="2918" spans="1:4">
      <c r="A2918">
        <v>1447878</v>
      </c>
      <c r="B2918" t="s">
        <v>2655</v>
      </c>
      <c r="C2918" t="s">
        <v>2680</v>
      </c>
      <c r="D2918">
        <v>1285.1300000000001</v>
      </c>
    </row>
    <row r="2919" spans="1:4">
      <c r="A2919">
        <v>1447914</v>
      </c>
      <c r="B2919" t="s">
        <v>2655</v>
      </c>
      <c r="C2919" t="s">
        <v>2681</v>
      </c>
      <c r="D2919">
        <v>28167.599999999999</v>
      </c>
    </row>
    <row r="2920" spans="1:4">
      <c r="A2920">
        <v>1447913</v>
      </c>
      <c r="B2920" t="s">
        <v>2655</v>
      </c>
      <c r="C2920" t="s">
        <v>2682</v>
      </c>
      <c r="D2920">
        <v>5696.6</v>
      </c>
    </row>
    <row r="2921" spans="1:4">
      <c r="A2921">
        <v>1447907</v>
      </c>
      <c r="B2921" t="s">
        <v>2655</v>
      </c>
      <c r="C2921" t="s">
        <v>2683</v>
      </c>
      <c r="D2921">
        <v>3756</v>
      </c>
    </row>
    <row r="2922" spans="1:4">
      <c r="A2922">
        <v>1447908</v>
      </c>
      <c r="B2922" t="s">
        <v>2655</v>
      </c>
      <c r="C2922" t="s">
        <v>2684</v>
      </c>
      <c r="D2922">
        <v>5634</v>
      </c>
    </row>
    <row r="2923" spans="1:4">
      <c r="A2923">
        <v>1447909</v>
      </c>
      <c r="B2923" t="s">
        <v>2655</v>
      </c>
      <c r="C2923" t="s">
        <v>2685</v>
      </c>
      <c r="D2923">
        <v>3130</v>
      </c>
    </row>
    <row r="2924" spans="1:4">
      <c r="A2924">
        <v>1447916</v>
      </c>
      <c r="B2924" t="s">
        <v>2655</v>
      </c>
      <c r="C2924" t="s">
        <v>2686</v>
      </c>
      <c r="D2924">
        <v>626</v>
      </c>
    </row>
    <row r="2925" spans="1:4">
      <c r="A2925">
        <v>1447906</v>
      </c>
      <c r="B2925" t="s">
        <v>2655</v>
      </c>
      <c r="C2925" t="s">
        <v>2687</v>
      </c>
      <c r="D2925">
        <v>1627.6</v>
      </c>
    </row>
    <row r="2926" spans="1:4">
      <c r="A2926">
        <v>1447912</v>
      </c>
      <c r="B2926" t="s">
        <v>2655</v>
      </c>
      <c r="C2926" t="s">
        <v>2688</v>
      </c>
      <c r="D2926">
        <v>2504</v>
      </c>
    </row>
    <row r="2927" spans="1:4">
      <c r="A2927">
        <v>1447338</v>
      </c>
      <c r="B2927" t="s">
        <v>2655</v>
      </c>
      <c r="C2927" t="s">
        <v>2689</v>
      </c>
      <c r="D2927">
        <v>15360.51</v>
      </c>
    </row>
    <row r="2928" spans="1:4">
      <c r="A2928">
        <v>1447921</v>
      </c>
      <c r="B2928" t="s">
        <v>2655</v>
      </c>
      <c r="C2928" t="s">
        <v>2690</v>
      </c>
      <c r="D2928">
        <v>19499.689999999999</v>
      </c>
    </row>
    <row r="2929" spans="1:4">
      <c r="A2929">
        <v>1443855</v>
      </c>
      <c r="B2929" t="s">
        <v>2655</v>
      </c>
      <c r="C2929" t="s">
        <v>2691</v>
      </c>
      <c r="D2929">
        <v>283034.32</v>
      </c>
    </row>
    <row r="2930" spans="1:4">
      <c r="A2930">
        <v>1447810</v>
      </c>
      <c r="B2930" t="s">
        <v>2655</v>
      </c>
      <c r="C2930" t="s">
        <v>2692</v>
      </c>
      <c r="D2930">
        <v>127039.5</v>
      </c>
    </row>
    <row r="2931" spans="1:4">
      <c r="A2931">
        <v>1447859</v>
      </c>
      <c r="B2931" t="s">
        <v>2655</v>
      </c>
      <c r="C2931" t="s">
        <v>2693</v>
      </c>
      <c r="D2931">
        <v>27148.23</v>
      </c>
    </row>
    <row r="2932" spans="1:4">
      <c r="A2932">
        <v>1447860</v>
      </c>
      <c r="B2932" t="s">
        <v>2655</v>
      </c>
      <c r="C2932" t="s">
        <v>2694</v>
      </c>
      <c r="D2932">
        <v>77446.990000000005</v>
      </c>
    </row>
    <row r="2933" spans="1:4">
      <c r="A2933">
        <v>1447856</v>
      </c>
      <c r="B2933" t="s">
        <v>2655</v>
      </c>
      <c r="C2933" t="s">
        <v>2695</v>
      </c>
      <c r="D2933">
        <v>71717.77</v>
      </c>
    </row>
    <row r="2934" spans="1:4">
      <c r="A2934">
        <v>1447857</v>
      </c>
      <c r="B2934" t="s">
        <v>2655</v>
      </c>
      <c r="C2934" t="s">
        <v>2696</v>
      </c>
      <c r="D2934">
        <v>76556.490000000005</v>
      </c>
    </row>
    <row r="2935" spans="1:4">
      <c r="A2935">
        <v>1447861</v>
      </c>
      <c r="B2935" t="s">
        <v>2655</v>
      </c>
      <c r="C2935" t="s">
        <v>2697</v>
      </c>
      <c r="D2935">
        <v>53244.75</v>
      </c>
    </row>
    <row r="2936" spans="1:4">
      <c r="A2936">
        <v>1447862</v>
      </c>
      <c r="B2936" t="s">
        <v>2655</v>
      </c>
      <c r="C2936" t="s">
        <v>2698</v>
      </c>
      <c r="D2936">
        <v>27187.93</v>
      </c>
    </row>
    <row r="2937" spans="1:4">
      <c r="A2937">
        <v>1447858</v>
      </c>
      <c r="B2937" t="s">
        <v>2655</v>
      </c>
      <c r="C2937" t="s">
        <v>2699</v>
      </c>
      <c r="D2937">
        <v>154697.16</v>
      </c>
    </row>
    <row r="2938" spans="1:4">
      <c r="A2938">
        <v>1447481</v>
      </c>
      <c r="B2938" t="s">
        <v>2655</v>
      </c>
      <c r="C2938" t="s">
        <v>2700</v>
      </c>
      <c r="D2938">
        <v>7399.73</v>
      </c>
    </row>
    <row r="2939" spans="1:4">
      <c r="A2939">
        <v>1447408</v>
      </c>
      <c r="B2939" t="s">
        <v>2655</v>
      </c>
      <c r="C2939" t="s">
        <v>2701</v>
      </c>
      <c r="D2939">
        <v>5089.53</v>
      </c>
    </row>
    <row r="2940" spans="1:4">
      <c r="A2940">
        <v>1447443</v>
      </c>
      <c r="B2940" t="s">
        <v>2655</v>
      </c>
      <c r="C2940" t="s">
        <v>2701</v>
      </c>
      <c r="D2940">
        <v>4380.74</v>
      </c>
    </row>
    <row r="2941" spans="1:4">
      <c r="A2941">
        <v>1447517</v>
      </c>
      <c r="B2941" t="s">
        <v>2655</v>
      </c>
      <c r="C2941" t="s">
        <v>2701</v>
      </c>
      <c r="D2941">
        <v>58392.7</v>
      </c>
    </row>
    <row r="2942" spans="1:4">
      <c r="A2942">
        <v>1447501</v>
      </c>
      <c r="B2942" t="s">
        <v>2655</v>
      </c>
      <c r="C2942" t="s">
        <v>2702</v>
      </c>
      <c r="D2942">
        <v>72538.789999999994</v>
      </c>
    </row>
    <row r="2943" spans="1:4">
      <c r="A2943">
        <v>1447815</v>
      </c>
      <c r="B2943" t="s">
        <v>2655</v>
      </c>
      <c r="C2943" t="s">
        <v>2703</v>
      </c>
      <c r="D2943">
        <v>5088.43</v>
      </c>
    </row>
    <row r="2944" spans="1:4">
      <c r="A2944">
        <v>1447920</v>
      </c>
      <c r="B2944" t="s">
        <v>2655</v>
      </c>
      <c r="C2944" t="s">
        <v>2704</v>
      </c>
      <c r="D2944">
        <v>27052.69</v>
      </c>
    </row>
    <row r="2945" spans="1:4">
      <c r="A2945">
        <v>1447817</v>
      </c>
      <c r="B2945" t="s">
        <v>2655</v>
      </c>
      <c r="C2945" t="s">
        <v>2705</v>
      </c>
      <c r="D2945">
        <v>5249.9</v>
      </c>
    </row>
    <row r="2946" spans="1:4">
      <c r="A2946">
        <v>1447833</v>
      </c>
      <c r="B2946" t="s">
        <v>2655</v>
      </c>
      <c r="C2946" t="s">
        <v>2706</v>
      </c>
      <c r="D2946">
        <v>5663.97</v>
      </c>
    </row>
    <row r="2947" spans="1:4">
      <c r="A2947">
        <v>1447820</v>
      </c>
      <c r="B2947" t="s">
        <v>2655</v>
      </c>
      <c r="C2947" t="s">
        <v>2707</v>
      </c>
      <c r="D2947">
        <v>6744.83</v>
      </c>
    </row>
    <row r="2948" spans="1:4">
      <c r="A2948">
        <v>1447819</v>
      </c>
      <c r="B2948" t="s">
        <v>2655</v>
      </c>
      <c r="C2948" t="s">
        <v>2708</v>
      </c>
      <c r="D2948">
        <v>20198.79</v>
      </c>
    </row>
    <row r="2949" spans="1:4">
      <c r="A2949">
        <v>1447832</v>
      </c>
      <c r="B2949" t="s">
        <v>2655</v>
      </c>
      <c r="C2949" t="s">
        <v>2709</v>
      </c>
      <c r="D2949">
        <v>5771.09</v>
      </c>
    </row>
    <row r="2950" spans="1:4">
      <c r="A2950">
        <v>1447834</v>
      </c>
      <c r="B2950" t="s">
        <v>2655</v>
      </c>
      <c r="C2950" t="s">
        <v>2710</v>
      </c>
      <c r="D2950">
        <v>17537.13</v>
      </c>
    </row>
    <row r="2951" spans="1:4">
      <c r="A2951">
        <v>1447827</v>
      </c>
      <c r="B2951" t="s">
        <v>2655</v>
      </c>
      <c r="C2951" t="s">
        <v>2711</v>
      </c>
      <c r="D2951">
        <v>16585.78</v>
      </c>
    </row>
    <row r="2952" spans="1:4">
      <c r="A2952">
        <v>1447831</v>
      </c>
      <c r="B2952" t="s">
        <v>2655</v>
      </c>
      <c r="C2952" t="s">
        <v>2712</v>
      </c>
      <c r="D2952">
        <v>9639.5</v>
      </c>
    </row>
    <row r="2953" spans="1:4">
      <c r="A2953">
        <v>1447838</v>
      </c>
      <c r="B2953" t="s">
        <v>2655</v>
      </c>
      <c r="C2953" t="s">
        <v>2713</v>
      </c>
      <c r="D2953">
        <v>19952.54</v>
      </c>
    </row>
    <row r="2954" spans="1:4">
      <c r="A2954">
        <v>1447830</v>
      </c>
      <c r="B2954" t="s">
        <v>2655</v>
      </c>
      <c r="C2954" t="s">
        <v>2714</v>
      </c>
      <c r="D2954">
        <v>8098.39</v>
      </c>
    </row>
    <row r="2955" spans="1:4">
      <c r="A2955">
        <v>1447826</v>
      </c>
      <c r="B2955" t="s">
        <v>2655</v>
      </c>
      <c r="C2955" t="s">
        <v>2715</v>
      </c>
      <c r="D2955">
        <v>3950.04</v>
      </c>
    </row>
    <row r="2956" spans="1:4">
      <c r="A2956">
        <v>1447884</v>
      </c>
      <c r="B2956" t="s">
        <v>2655</v>
      </c>
      <c r="C2956" t="s">
        <v>2716</v>
      </c>
      <c r="D2956">
        <v>35515.81</v>
      </c>
    </row>
    <row r="2957" spans="1:4">
      <c r="A2957">
        <v>1447892</v>
      </c>
      <c r="B2957" t="s">
        <v>2655</v>
      </c>
      <c r="C2957" t="s">
        <v>2717</v>
      </c>
      <c r="D2957">
        <v>17982.990000000002</v>
      </c>
    </row>
    <row r="2958" spans="1:4">
      <c r="A2958">
        <v>1447852</v>
      </c>
      <c r="B2958" t="s">
        <v>2655</v>
      </c>
      <c r="C2958" t="s">
        <v>2718</v>
      </c>
      <c r="D2958">
        <v>95847.25</v>
      </c>
    </row>
    <row r="2959" spans="1:4">
      <c r="A2959">
        <v>1447894</v>
      </c>
      <c r="B2959" t="s">
        <v>2655</v>
      </c>
      <c r="C2959" t="s">
        <v>2719</v>
      </c>
      <c r="D2959">
        <v>21620.07</v>
      </c>
    </row>
    <row r="2960" spans="1:4">
      <c r="A2960">
        <v>1447899</v>
      </c>
      <c r="B2960" t="s">
        <v>2655</v>
      </c>
      <c r="C2960" t="s">
        <v>2720</v>
      </c>
      <c r="D2960">
        <v>18349.39</v>
      </c>
    </row>
    <row r="2961" spans="1:4">
      <c r="A2961">
        <v>1447896</v>
      </c>
      <c r="B2961" t="s">
        <v>2655</v>
      </c>
      <c r="C2961" t="s">
        <v>2721</v>
      </c>
      <c r="D2961">
        <v>18407.98</v>
      </c>
    </row>
    <row r="2962" spans="1:4">
      <c r="A2962">
        <v>1447895</v>
      </c>
      <c r="B2962" t="s">
        <v>2655</v>
      </c>
      <c r="C2962" t="s">
        <v>2722</v>
      </c>
      <c r="D2962">
        <v>19208.439999999999</v>
      </c>
    </row>
    <row r="2963" spans="1:4">
      <c r="A2963">
        <v>1447891</v>
      </c>
      <c r="B2963" t="s">
        <v>2655</v>
      </c>
      <c r="C2963" t="s">
        <v>2723</v>
      </c>
      <c r="D2963">
        <v>30156.1</v>
      </c>
    </row>
    <row r="2964" spans="1:4">
      <c r="A2964">
        <v>1447883</v>
      </c>
      <c r="B2964" t="s">
        <v>2655</v>
      </c>
      <c r="C2964" t="s">
        <v>2724</v>
      </c>
      <c r="D2964">
        <v>45013.56</v>
      </c>
    </row>
    <row r="2965" spans="1:4">
      <c r="A2965">
        <v>1447888</v>
      </c>
      <c r="B2965" t="s">
        <v>2655</v>
      </c>
      <c r="C2965" t="s">
        <v>2725</v>
      </c>
      <c r="D2965">
        <v>33422.050000000003</v>
      </c>
    </row>
    <row r="2966" spans="1:4">
      <c r="A2966">
        <v>1447885</v>
      </c>
      <c r="B2966" t="s">
        <v>2655</v>
      </c>
      <c r="C2966" t="s">
        <v>2726</v>
      </c>
      <c r="D2966">
        <v>37111.550000000003</v>
      </c>
    </row>
    <row r="2967" spans="1:4">
      <c r="A2967">
        <v>1447889</v>
      </c>
      <c r="B2967" t="s">
        <v>2655</v>
      </c>
      <c r="C2967" t="s">
        <v>2727</v>
      </c>
      <c r="D2967">
        <v>39246.949999999997</v>
      </c>
    </row>
    <row r="2968" spans="1:4">
      <c r="A2968">
        <v>1447890</v>
      </c>
      <c r="B2968" t="s">
        <v>2655</v>
      </c>
      <c r="C2968" t="s">
        <v>2728</v>
      </c>
      <c r="D2968">
        <v>25375.68</v>
      </c>
    </row>
    <row r="2969" spans="1:4">
      <c r="A2969">
        <v>1447900</v>
      </c>
      <c r="B2969" t="s">
        <v>2655</v>
      </c>
      <c r="C2969" t="s">
        <v>2729</v>
      </c>
      <c r="D2969">
        <v>44182.5</v>
      </c>
    </row>
    <row r="2970" spans="1:4">
      <c r="A2970">
        <v>1447863</v>
      </c>
      <c r="B2970" t="s">
        <v>2655</v>
      </c>
      <c r="C2970" t="s">
        <v>2730</v>
      </c>
      <c r="D2970">
        <v>6997.65</v>
      </c>
    </row>
    <row r="2971" spans="1:4">
      <c r="A2971">
        <v>1447865</v>
      </c>
      <c r="B2971" t="s">
        <v>2655</v>
      </c>
      <c r="C2971" t="s">
        <v>2731</v>
      </c>
      <c r="D2971">
        <v>7227.39</v>
      </c>
    </row>
    <row r="2972" spans="1:4">
      <c r="A2972">
        <v>1447866</v>
      </c>
      <c r="B2972" t="s">
        <v>2655</v>
      </c>
      <c r="C2972" t="s">
        <v>2732</v>
      </c>
      <c r="D2972">
        <v>6709.53</v>
      </c>
    </row>
    <row r="2973" spans="1:4">
      <c r="A2973">
        <v>1447867</v>
      </c>
      <c r="B2973" t="s">
        <v>2655</v>
      </c>
      <c r="C2973" t="s">
        <v>2733</v>
      </c>
      <c r="D2973">
        <v>7675.03</v>
      </c>
    </row>
    <row r="2974" spans="1:4">
      <c r="A2974">
        <v>1447868</v>
      </c>
      <c r="B2974" t="s">
        <v>2655</v>
      </c>
      <c r="C2974" t="s">
        <v>2734</v>
      </c>
      <c r="D2974">
        <v>4368.97</v>
      </c>
    </row>
    <row r="2975" spans="1:4">
      <c r="A2975">
        <v>1447869</v>
      </c>
      <c r="B2975" t="s">
        <v>2655</v>
      </c>
      <c r="C2975" t="s">
        <v>2735</v>
      </c>
      <c r="D2975">
        <v>4823.4799999999996</v>
      </c>
    </row>
    <row r="2976" spans="1:4">
      <c r="A2976">
        <v>1447870</v>
      </c>
      <c r="B2976" t="s">
        <v>2655</v>
      </c>
      <c r="C2976" t="s">
        <v>2736</v>
      </c>
      <c r="D2976">
        <v>3930.14</v>
      </c>
    </row>
    <row r="2977" spans="1:4">
      <c r="A2977">
        <v>1447822</v>
      </c>
      <c r="B2977" t="s">
        <v>2655</v>
      </c>
      <c r="C2977" t="s">
        <v>2737</v>
      </c>
      <c r="D2977">
        <v>15684.27</v>
      </c>
    </row>
    <row r="2978" spans="1:4">
      <c r="A2978">
        <v>1447812</v>
      </c>
      <c r="B2978" t="s">
        <v>2655</v>
      </c>
      <c r="C2978" t="s">
        <v>2738</v>
      </c>
      <c r="D2978">
        <v>557189.52</v>
      </c>
    </row>
    <row r="2979" spans="1:4">
      <c r="A2979">
        <v>1447813</v>
      </c>
      <c r="B2979" t="s">
        <v>2655</v>
      </c>
      <c r="C2979" t="s">
        <v>2739</v>
      </c>
      <c r="D2979">
        <v>29015.33</v>
      </c>
    </row>
    <row r="2980" spans="1:4">
      <c r="A2980">
        <v>1447818</v>
      </c>
      <c r="B2980" t="s">
        <v>2655</v>
      </c>
      <c r="C2980" t="s">
        <v>2740</v>
      </c>
      <c r="D2980">
        <v>28465.68</v>
      </c>
    </row>
    <row r="2981" spans="1:4">
      <c r="A2981">
        <v>1447850</v>
      </c>
      <c r="B2981" t="s">
        <v>2655</v>
      </c>
      <c r="C2981" t="s">
        <v>2741</v>
      </c>
      <c r="D2981">
        <v>59477.05</v>
      </c>
    </row>
    <row r="2982" spans="1:4">
      <c r="A2982">
        <v>1447904</v>
      </c>
      <c r="B2982" t="s">
        <v>2655</v>
      </c>
      <c r="C2982" t="s">
        <v>2742</v>
      </c>
      <c r="D2982">
        <v>11015.67</v>
      </c>
    </row>
    <row r="2983" spans="1:4">
      <c r="A2983">
        <v>1447905</v>
      </c>
      <c r="B2983" t="s">
        <v>2655</v>
      </c>
      <c r="C2983" t="s">
        <v>2743</v>
      </c>
      <c r="D2983">
        <v>6712.98</v>
      </c>
    </row>
    <row r="2984" spans="1:4">
      <c r="A2984">
        <v>1447903</v>
      </c>
      <c r="B2984" t="s">
        <v>2655</v>
      </c>
      <c r="C2984" t="s">
        <v>2744</v>
      </c>
      <c r="D2984">
        <v>10366.280000000001</v>
      </c>
    </row>
    <row r="2985" spans="1:4">
      <c r="A2985">
        <v>1447902</v>
      </c>
      <c r="B2985" t="s">
        <v>2655</v>
      </c>
      <c r="C2985" t="s">
        <v>2745</v>
      </c>
      <c r="D2985">
        <v>11974.4</v>
      </c>
    </row>
    <row r="2986" spans="1:4">
      <c r="A2986">
        <v>1447901</v>
      </c>
      <c r="B2986" t="s">
        <v>2655</v>
      </c>
      <c r="C2986" t="s">
        <v>2746</v>
      </c>
      <c r="D2986">
        <v>25957.33</v>
      </c>
    </row>
    <row r="2987" spans="1:4">
      <c r="A2987">
        <v>1447897</v>
      </c>
      <c r="B2987" t="s">
        <v>2655</v>
      </c>
      <c r="C2987" t="s">
        <v>2747</v>
      </c>
      <c r="D2987">
        <v>9048.5499999999993</v>
      </c>
    </row>
    <row r="2988" spans="1:4">
      <c r="A2988">
        <v>1447873</v>
      </c>
      <c r="B2988" t="s">
        <v>2655</v>
      </c>
      <c r="C2988" t="s">
        <v>2748</v>
      </c>
      <c r="D2988">
        <v>1855.95</v>
      </c>
    </row>
    <row r="2989" spans="1:4">
      <c r="A2989">
        <v>1447837</v>
      </c>
      <c r="B2989" t="s">
        <v>2655</v>
      </c>
      <c r="C2989" t="s">
        <v>2749</v>
      </c>
      <c r="D2989">
        <v>21949.06</v>
      </c>
    </row>
    <row r="2990" spans="1:4">
      <c r="A2990">
        <v>1447835</v>
      </c>
      <c r="B2990" t="s">
        <v>2655</v>
      </c>
      <c r="C2990" t="s">
        <v>2750</v>
      </c>
      <c r="D2990">
        <v>20649.349999999999</v>
      </c>
    </row>
    <row r="2991" spans="1:4">
      <c r="A2991">
        <v>1447847</v>
      </c>
      <c r="B2991" t="s">
        <v>2655</v>
      </c>
      <c r="C2991" t="s">
        <v>2751</v>
      </c>
      <c r="D2991">
        <v>56229.53</v>
      </c>
    </row>
    <row r="2992" spans="1:4">
      <c r="A2992">
        <v>1447082</v>
      </c>
      <c r="B2992" t="s">
        <v>2655</v>
      </c>
      <c r="C2992" t="s">
        <v>2752</v>
      </c>
      <c r="D2992">
        <v>6292.51</v>
      </c>
    </row>
    <row r="2993" spans="1:4">
      <c r="A2993">
        <v>1447326</v>
      </c>
      <c r="B2993" t="s">
        <v>2655</v>
      </c>
      <c r="C2993" t="s">
        <v>2753</v>
      </c>
      <c r="D2993">
        <v>7285.04</v>
      </c>
    </row>
    <row r="2994" spans="1:4">
      <c r="A2994">
        <v>1447849</v>
      </c>
      <c r="B2994" t="s">
        <v>2655</v>
      </c>
      <c r="C2994" t="s">
        <v>2754</v>
      </c>
      <c r="D2994">
        <v>3344.04</v>
      </c>
    </row>
    <row r="2995" spans="1:4">
      <c r="A2995">
        <v>1447846</v>
      </c>
      <c r="B2995" t="s">
        <v>2655</v>
      </c>
      <c r="C2995" t="s">
        <v>2755</v>
      </c>
      <c r="D2995">
        <v>4238.99</v>
      </c>
    </row>
    <row r="2996" spans="1:4">
      <c r="A2996">
        <v>1447855</v>
      </c>
      <c r="B2996" t="s">
        <v>2655</v>
      </c>
      <c r="C2996" t="s">
        <v>2756</v>
      </c>
      <c r="D2996">
        <v>17385.580000000002</v>
      </c>
    </row>
    <row r="2997" spans="1:4">
      <c r="A2997">
        <v>1447839</v>
      </c>
      <c r="B2997" t="s">
        <v>2655</v>
      </c>
      <c r="C2997" t="s">
        <v>2757</v>
      </c>
      <c r="D2997">
        <v>3702.8</v>
      </c>
    </row>
    <row r="2998" spans="1:4">
      <c r="A2998">
        <v>1447842</v>
      </c>
      <c r="B2998" t="s">
        <v>2655</v>
      </c>
      <c r="C2998" t="s">
        <v>2758</v>
      </c>
      <c r="D2998">
        <v>7204.8</v>
      </c>
    </row>
    <row r="2999" spans="1:4">
      <c r="A2999">
        <v>1447841</v>
      </c>
      <c r="B2999" t="s">
        <v>2655</v>
      </c>
      <c r="C2999" t="s">
        <v>2759</v>
      </c>
      <c r="D2999">
        <v>15009.84</v>
      </c>
    </row>
    <row r="3000" spans="1:4">
      <c r="A3000">
        <v>1447845</v>
      </c>
      <c r="B3000" t="s">
        <v>2655</v>
      </c>
      <c r="C3000" t="s">
        <v>2760</v>
      </c>
      <c r="D3000">
        <v>5395.13</v>
      </c>
    </row>
    <row r="3001" spans="1:4">
      <c r="A3001">
        <v>1447844</v>
      </c>
      <c r="B3001" t="s">
        <v>2655</v>
      </c>
      <c r="C3001" t="s">
        <v>2761</v>
      </c>
      <c r="D3001">
        <v>7028.6</v>
      </c>
    </row>
    <row r="3002" spans="1:4">
      <c r="A3002">
        <v>1447853</v>
      </c>
      <c r="B3002" t="s">
        <v>2655</v>
      </c>
      <c r="C3002" t="s">
        <v>2762</v>
      </c>
      <c r="D3002">
        <v>28261.72</v>
      </c>
    </row>
    <row r="3003" spans="1:4">
      <c r="A3003">
        <v>1447854</v>
      </c>
      <c r="B3003" t="s">
        <v>2655</v>
      </c>
      <c r="C3003" t="s">
        <v>2763</v>
      </c>
      <c r="D3003">
        <v>5772.41</v>
      </c>
    </row>
    <row r="3004" spans="1:4">
      <c r="A3004">
        <v>1447848</v>
      </c>
      <c r="B3004" t="s">
        <v>2655</v>
      </c>
      <c r="C3004" t="s">
        <v>2764</v>
      </c>
      <c r="D3004">
        <v>34562.839999999997</v>
      </c>
    </row>
    <row r="3005" spans="1:4">
      <c r="A3005">
        <v>1447871</v>
      </c>
      <c r="B3005" t="s">
        <v>2655</v>
      </c>
      <c r="C3005" t="s">
        <v>2765</v>
      </c>
      <c r="D3005">
        <v>40335.14</v>
      </c>
    </row>
    <row r="3006" spans="1:4">
      <c r="A3006">
        <v>1447872</v>
      </c>
      <c r="B3006" t="s">
        <v>2655</v>
      </c>
      <c r="C3006" t="s">
        <v>2766</v>
      </c>
      <c r="D3006">
        <v>27047.65</v>
      </c>
    </row>
    <row r="3007" spans="1:4">
      <c r="A3007">
        <v>1447874</v>
      </c>
      <c r="B3007" t="s">
        <v>2655</v>
      </c>
      <c r="C3007" t="s">
        <v>2767</v>
      </c>
      <c r="D3007">
        <v>10206.620000000001</v>
      </c>
    </row>
    <row r="3008" spans="1:4">
      <c r="A3008">
        <v>1447809</v>
      </c>
      <c r="B3008" t="s">
        <v>2655</v>
      </c>
      <c r="C3008" t="s">
        <v>2768</v>
      </c>
      <c r="D3008">
        <v>10276.35</v>
      </c>
    </row>
    <row r="3009" spans="1:4">
      <c r="A3009">
        <v>1447811</v>
      </c>
      <c r="B3009" t="s">
        <v>2655</v>
      </c>
      <c r="C3009" t="s">
        <v>2769</v>
      </c>
      <c r="D3009">
        <v>1091.7</v>
      </c>
    </row>
    <row r="3010" spans="1:4">
      <c r="A3010">
        <v>1447821</v>
      </c>
      <c r="B3010" t="s">
        <v>2655</v>
      </c>
      <c r="C3010" t="s">
        <v>2770</v>
      </c>
      <c r="D3010">
        <v>33925.449999999997</v>
      </c>
    </row>
    <row r="3011" spans="1:4">
      <c r="A3011">
        <v>1447286</v>
      </c>
      <c r="B3011" t="s">
        <v>2655</v>
      </c>
      <c r="C3011" t="s">
        <v>2771</v>
      </c>
      <c r="D3011">
        <v>1622.22</v>
      </c>
    </row>
    <row r="3012" spans="1:4">
      <c r="A3012">
        <v>1447459</v>
      </c>
      <c r="B3012" t="s">
        <v>2655</v>
      </c>
      <c r="C3012" t="s">
        <v>2772</v>
      </c>
      <c r="D3012">
        <v>6737.64</v>
      </c>
    </row>
    <row r="3013" spans="1:4">
      <c r="A3013">
        <v>1447388</v>
      </c>
      <c r="B3013" t="s">
        <v>2655</v>
      </c>
      <c r="C3013" t="s">
        <v>2773</v>
      </c>
      <c r="D3013">
        <v>8809.02</v>
      </c>
    </row>
    <row r="3014" spans="1:4">
      <c r="A3014">
        <v>1447250</v>
      </c>
      <c r="B3014" t="s">
        <v>2655</v>
      </c>
      <c r="C3014" t="s">
        <v>2774</v>
      </c>
      <c r="D3014">
        <v>7155.51</v>
      </c>
    </row>
    <row r="3015" spans="1:4">
      <c r="A3015">
        <v>1447005</v>
      </c>
      <c r="B3015" t="s">
        <v>2775</v>
      </c>
      <c r="C3015" t="s">
        <v>2776</v>
      </c>
      <c r="D3015">
        <v>5285.2</v>
      </c>
    </row>
    <row r="3016" spans="1:4">
      <c r="A3016">
        <v>1445504</v>
      </c>
      <c r="B3016" t="s">
        <v>2775</v>
      </c>
      <c r="C3016" t="s">
        <v>2777</v>
      </c>
      <c r="D3016">
        <v>483894.34</v>
      </c>
    </row>
    <row r="3017" spans="1:4">
      <c r="A3017">
        <v>1445126</v>
      </c>
      <c r="B3017" t="s">
        <v>2775</v>
      </c>
      <c r="C3017" t="s">
        <v>2779</v>
      </c>
      <c r="D3017">
        <v>6000022.8600000003</v>
      </c>
    </row>
    <row r="3018" spans="1:4">
      <c r="A3018">
        <v>1244695</v>
      </c>
      <c r="B3018" t="s">
        <v>2775</v>
      </c>
      <c r="C3018" t="s">
        <v>2780</v>
      </c>
      <c r="D3018">
        <v>33497.230000000003</v>
      </c>
    </row>
    <row r="3019" spans="1:4">
      <c r="A3019">
        <v>1245037</v>
      </c>
      <c r="B3019" t="s">
        <v>2775</v>
      </c>
      <c r="C3019" t="s">
        <v>2781</v>
      </c>
      <c r="D3019">
        <v>359838.75</v>
      </c>
    </row>
    <row r="3020" spans="1:4">
      <c r="A3020">
        <v>1244919</v>
      </c>
      <c r="B3020" t="s">
        <v>2775</v>
      </c>
      <c r="C3020" t="s">
        <v>2782</v>
      </c>
      <c r="D3020">
        <v>2190070.7999999998</v>
      </c>
    </row>
    <row r="3021" spans="1:4">
      <c r="A3021">
        <v>1244878</v>
      </c>
      <c r="B3021" t="s">
        <v>2775</v>
      </c>
      <c r="C3021" t="s">
        <v>2783</v>
      </c>
      <c r="D3021">
        <v>18023.259999999998</v>
      </c>
    </row>
    <row r="3022" spans="1:4">
      <c r="A3022">
        <v>1244653</v>
      </c>
      <c r="B3022" t="s">
        <v>2775</v>
      </c>
      <c r="C3022" t="s">
        <v>2784</v>
      </c>
      <c r="D3022">
        <v>3104.64</v>
      </c>
    </row>
    <row r="3023" spans="1:4">
      <c r="A3023">
        <v>1244585</v>
      </c>
      <c r="B3023" t="s">
        <v>2775</v>
      </c>
      <c r="C3023" t="s">
        <v>2785</v>
      </c>
      <c r="D3023">
        <v>1533.3</v>
      </c>
    </row>
    <row r="3024" spans="1:4">
      <c r="A3024">
        <v>1244578</v>
      </c>
      <c r="B3024" t="s">
        <v>2775</v>
      </c>
      <c r="C3024" t="s">
        <v>2786</v>
      </c>
      <c r="D3024">
        <v>1715.46</v>
      </c>
    </row>
    <row r="3025" spans="1:4">
      <c r="A3025">
        <v>1245015</v>
      </c>
      <c r="B3025" t="s">
        <v>2775</v>
      </c>
      <c r="C3025" t="s">
        <v>2787</v>
      </c>
      <c r="D3025">
        <v>10608.13</v>
      </c>
    </row>
    <row r="3026" spans="1:4">
      <c r="A3026">
        <v>1447220</v>
      </c>
      <c r="B3026" t="s">
        <v>2775</v>
      </c>
      <c r="C3026" t="s">
        <v>2788</v>
      </c>
      <c r="D3026">
        <v>23961.83</v>
      </c>
    </row>
    <row r="3027" spans="1:4">
      <c r="A3027">
        <v>1244788</v>
      </c>
      <c r="B3027" t="s">
        <v>2775</v>
      </c>
      <c r="C3027" t="s">
        <v>2789</v>
      </c>
      <c r="D3027">
        <v>259384.13</v>
      </c>
    </row>
    <row r="3028" spans="1:4">
      <c r="A3028">
        <v>1244619</v>
      </c>
      <c r="B3028" t="s">
        <v>2775</v>
      </c>
      <c r="C3028" t="s">
        <v>2790</v>
      </c>
      <c r="D3028">
        <v>610438.5</v>
      </c>
    </row>
    <row r="3029" spans="1:4">
      <c r="A3029">
        <v>1244214</v>
      </c>
      <c r="B3029" t="s">
        <v>2775</v>
      </c>
      <c r="C3029" t="s">
        <v>2791</v>
      </c>
      <c r="D3029">
        <v>2258094.35</v>
      </c>
    </row>
    <row r="3030" spans="1:4">
      <c r="A3030">
        <v>1244357</v>
      </c>
      <c r="B3030" t="s">
        <v>2775</v>
      </c>
      <c r="C3030" t="s">
        <v>2792</v>
      </c>
      <c r="D3030">
        <v>389870.25</v>
      </c>
    </row>
    <row r="3031" spans="1:4">
      <c r="A3031">
        <v>1244509</v>
      </c>
      <c r="B3031" t="s">
        <v>2775</v>
      </c>
      <c r="C3031" t="s">
        <v>2793</v>
      </c>
      <c r="D3031">
        <v>89514.32</v>
      </c>
    </row>
    <row r="3032" spans="1:4">
      <c r="A3032">
        <v>1244108</v>
      </c>
      <c r="B3032" t="s">
        <v>2775</v>
      </c>
      <c r="C3032" t="s">
        <v>2794</v>
      </c>
      <c r="D3032">
        <v>283255.82</v>
      </c>
    </row>
    <row r="3033" spans="1:4">
      <c r="A3033">
        <v>1244850</v>
      </c>
      <c r="B3033" t="s">
        <v>2775</v>
      </c>
      <c r="C3033" t="s">
        <v>2795</v>
      </c>
      <c r="D3033">
        <v>117002.61</v>
      </c>
    </row>
    <row r="3034" spans="1:4">
      <c r="A3034">
        <v>1244525</v>
      </c>
      <c r="B3034" t="s">
        <v>2775</v>
      </c>
      <c r="C3034" t="s">
        <v>2796</v>
      </c>
      <c r="D3034">
        <v>277616.09999999998</v>
      </c>
    </row>
    <row r="3035" spans="1:4">
      <c r="A3035">
        <v>1447261</v>
      </c>
      <c r="B3035" t="s">
        <v>2775</v>
      </c>
      <c r="C3035" t="s">
        <v>2797</v>
      </c>
      <c r="D3035">
        <v>24861</v>
      </c>
    </row>
    <row r="3036" spans="1:4">
      <c r="A3036">
        <v>1445438</v>
      </c>
      <c r="B3036" t="s">
        <v>2775</v>
      </c>
      <c r="C3036" t="s">
        <v>2798</v>
      </c>
      <c r="D3036">
        <v>327787.68</v>
      </c>
    </row>
    <row r="3037" spans="1:4">
      <c r="A3037">
        <v>1244723</v>
      </c>
      <c r="B3037" t="s">
        <v>2775</v>
      </c>
      <c r="C3037" t="s">
        <v>2799</v>
      </c>
      <c r="D3037">
        <v>75058.509999999995</v>
      </c>
    </row>
    <row r="3038" spans="1:4">
      <c r="A3038">
        <v>1244766</v>
      </c>
      <c r="B3038" t="s">
        <v>2775</v>
      </c>
      <c r="C3038" t="s">
        <v>2800</v>
      </c>
      <c r="D3038">
        <v>789.36</v>
      </c>
    </row>
    <row r="3039" spans="1:4">
      <c r="A3039">
        <v>1447374</v>
      </c>
      <c r="B3039" t="s">
        <v>2775</v>
      </c>
      <c r="C3039" t="s">
        <v>2801</v>
      </c>
      <c r="D3039">
        <v>594582.75</v>
      </c>
    </row>
    <row r="3040" spans="1:4">
      <c r="A3040">
        <v>1240262</v>
      </c>
      <c r="B3040" t="s">
        <v>2775</v>
      </c>
      <c r="C3040" t="s">
        <v>2802</v>
      </c>
      <c r="D3040">
        <v>1081.9000000000001</v>
      </c>
    </row>
    <row r="3041" spans="1:4">
      <c r="A3041">
        <v>1244544</v>
      </c>
      <c r="B3041" t="s">
        <v>2775</v>
      </c>
      <c r="C3041" t="s">
        <v>2803</v>
      </c>
      <c r="D3041">
        <v>73811.259999999995</v>
      </c>
    </row>
    <row r="3042" spans="1:4">
      <c r="A3042">
        <v>1244158</v>
      </c>
      <c r="B3042" t="s">
        <v>2775</v>
      </c>
      <c r="C3042" t="s">
        <v>2804</v>
      </c>
      <c r="D3042">
        <v>44526.95</v>
      </c>
    </row>
    <row r="3043" spans="1:4">
      <c r="A3043">
        <v>1244677</v>
      </c>
      <c r="B3043" t="s">
        <v>2775</v>
      </c>
      <c r="C3043" t="s">
        <v>2805</v>
      </c>
      <c r="D3043">
        <v>408.88</v>
      </c>
    </row>
    <row r="3044" spans="1:4">
      <c r="A3044">
        <v>1443944</v>
      </c>
      <c r="B3044" t="s">
        <v>2775</v>
      </c>
      <c r="C3044" t="s">
        <v>2806</v>
      </c>
      <c r="D3044">
        <v>65457.03</v>
      </c>
    </row>
    <row r="3045" spans="1:4">
      <c r="A3045">
        <v>1245870</v>
      </c>
      <c r="B3045" t="s">
        <v>2775</v>
      </c>
      <c r="C3045" t="s">
        <v>2807</v>
      </c>
      <c r="D3045">
        <v>54459.86</v>
      </c>
    </row>
    <row r="3046" spans="1:4">
      <c r="A3046">
        <v>1227911</v>
      </c>
      <c r="B3046" t="s">
        <v>2775</v>
      </c>
      <c r="C3046" t="s">
        <v>2808</v>
      </c>
      <c r="D3046">
        <v>190791.15</v>
      </c>
    </row>
    <row r="3047" spans="1:4">
      <c r="A3047">
        <v>1245842</v>
      </c>
      <c r="B3047" t="s">
        <v>2775</v>
      </c>
      <c r="C3047" t="s">
        <v>2809</v>
      </c>
      <c r="D3047">
        <v>139605.95000000001</v>
      </c>
    </row>
    <row r="3048" spans="1:4">
      <c r="A3048">
        <v>1227916</v>
      </c>
      <c r="B3048" t="s">
        <v>2775</v>
      </c>
      <c r="C3048" t="s">
        <v>2810</v>
      </c>
      <c r="D3048">
        <v>2176038.9500000002</v>
      </c>
    </row>
    <row r="3049" spans="1:4">
      <c r="A3049">
        <v>1445627</v>
      </c>
      <c r="B3049" t="s">
        <v>2775</v>
      </c>
      <c r="C3049" t="s">
        <v>2811</v>
      </c>
      <c r="D3049">
        <v>38117.68</v>
      </c>
    </row>
    <row r="3050" spans="1:4">
      <c r="A3050">
        <v>1445649</v>
      </c>
      <c r="B3050" t="s">
        <v>2775</v>
      </c>
      <c r="C3050" t="s">
        <v>2812</v>
      </c>
      <c r="D3050">
        <v>24802.6</v>
      </c>
    </row>
    <row r="3051" spans="1:4">
      <c r="A3051">
        <v>1245845</v>
      </c>
      <c r="B3051" t="s">
        <v>2775</v>
      </c>
      <c r="C3051" t="s">
        <v>2813</v>
      </c>
      <c r="D3051">
        <v>209340.64</v>
      </c>
    </row>
    <row r="3052" spans="1:4">
      <c r="A3052">
        <v>1445588</v>
      </c>
      <c r="B3052" t="s">
        <v>2775</v>
      </c>
      <c r="C3052" t="s">
        <v>2814</v>
      </c>
      <c r="D3052">
        <v>28718.799999999999</v>
      </c>
    </row>
    <row r="3053" spans="1:4">
      <c r="A3053">
        <v>1445024</v>
      </c>
      <c r="B3053" t="s">
        <v>2775</v>
      </c>
      <c r="C3053" t="s">
        <v>2815</v>
      </c>
      <c r="D3053">
        <v>49451.360000000001</v>
      </c>
    </row>
    <row r="3054" spans="1:4">
      <c r="A3054">
        <v>1353087</v>
      </c>
      <c r="B3054" t="s">
        <v>2775</v>
      </c>
      <c r="C3054" t="s">
        <v>2816</v>
      </c>
      <c r="D3054">
        <v>52692.02</v>
      </c>
    </row>
    <row r="3055" spans="1:4">
      <c r="A3055">
        <v>1443709</v>
      </c>
      <c r="B3055" t="s">
        <v>2775</v>
      </c>
      <c r="C3055" t="s">
        <v>2817</v>
      </c>
      <c r="D3055">
        <v>28610.16</v>
      </c>
    </row>
    <row r="3056" spans="1:4">
      <c r="A3056">
        <v>1443722</v>
      </c>
      <c r="B3056" t="s">
        <v>2775</v>
      </c>
      <c r="C3056" t="s">
        <v>2818</v>
      </c>
      <c r="D3056">
        <v>18149.52</v>
      </c>
    </row>
    <row r="3057" spans="1:4">
      <c r="A3057">
        <v>1352192</v>
      </c>
      <c r="B3057" t="s">
        <v>2775</v>
      </c>
      <c r="C3057" t="s">
        <v>2819</v>
      </c>
      <c r="D3057">
        <v>10370.59</v>
      </c>
    </row>
    <row r="3058" spans="1:4">
      <c r="A3058">
        <v>1227918</v>
      </c>
      <c r="B3058" t="s">
        <v>2775</v>
      </c>
      <c r="C3058" t="s">
        <v>2820</v>
      </c>
      <c r="D3058">
        <v>164559.67999999999</v>
      </c>
    </row>
    <row r="3059" spans="1:4">
      <c r="A3059">
        <v>1227908</v>
      </c>
      <c r="B3059" t="s">
        <v>2775</v>
      </c>
      <c r="C3059" t="s">
        <v>2821</v>
      </c>
      <c r="D3059">
        <v>2228936.5499999998</v>
      </c>
    </row>
    <row r="3060" spans="1:4">
      <c r="A3060">
        <v>1245873</v>
      </c>
      <c r="B3060" t="s">
        <v>2775</v>
      </c>
      <c r="C3060" t="s">
        <v>2822</v>
      </c>
      <c r="D3060">
        <v>157771.70000000001</v>
      </c>
    </row>
    <row r="3061" spans="1:4">
      <c r="A3061">
        <v>1446543</v>
      </c>
      <c r="B3061" t="s">
        <v>2775</v>
      </c>
      <c r="C3061" t="s">
        <v>2823</v>
      </c>
      <c r="D3061">
        <v>102136.06</v>
      </c>
    </row>
    <row r="3062" spans="1:4">
      <c r="A3062">
        <v>1351047</v>
      </c>
      <c r="B3062" t="s">
        <v>2775</v>
      </c>
      <c r="C3062" t="s">
        <v>2824</v>
      </c>
      <c r="D3062">
        <v>573017.5</v>
      </c>
    </row>
    <row r="3063" spans="1:4">
      <c r="A3063">
        <v>1456547</v>
      </c>
      <c r="B3063" t="s">
        <v>2775</v>
      </c>
      <c r="C3063" t="s">
        <v>2825</v>
      </c>
      <c r="D3063">
        <v>701268.75</v>
      </c>
    </row>
    <row r="3064" spans="1:4">
      <c r="A3064">
        <v>1456502</v>
      </c>
      <c r="B3064" t="s">
        <v>2775</v>
      </c>
      <c r="C3064" t="s">
        <v>2826</v>
      </c>
      <c r="D3064">
        <v>1006110</v>
      </c>
    </row>
    <row r="3065" spans="1:4">
      <c r="A3065">
        <v>1456552</v>
      </c>
      <c r="B3065" t="s">
        <v>2775</v>
      </c>
      <c r="C3065" t="s">
        <v>2827</v>
      </c>
      <c r="D3065">
        <v>505315</v>
      </c>
    </row>
    <row r="3066" spans="1:4">
      <c r="A3066">
        <v>1456464</v>
      </c>
      <c r="B3066" t="s">
        <v>2775</v>
      </c>
      <c r="C3066" t="s">
        <v>2828</v>
      </c>
      <c r="D3066">
        <v>58972.5</v>
      </c>
    </row>
    <row r="3067" spans="1:4">
      <c r="A3067">
        <v>1447458</v>
      </c>
      <c r="B3067" t="s">
        <v>2775</v>
      </c>
      <c r="C3067" t="s">
        <v>2829</v>
      </c>
      <c r="D3067">
        <v>19026.599999999999</v>
      </c>
    </row>
    <row r="3068" spans="1:4">
      <c r="A3068">
        <v>1456555</v>
      </c>
      <c r="B3068" t="s">
        <v>2775</v>
      </c>
      <c r="C3068" t="s">
        <v>2830</v>
      </c>
      <c r="D3068">
        <v>62085.75</v>
      </c>
    </row>
    <row r="3069" spans="1:4">
      <c r="A3069">
        <v>1445540</v>
      </c>
      <c r="B3069" t="s">
        <v>2775</v>
      </c>
      <c r="C3069" t="s">
        <v>2778</v>
      </c>
      <c r="D3069">
        <v>51608.7</v>
      </c>
    </row>
    <row r="3070" spans="1:4">
      <c r="A3070">
        <v>1284961</v>
      </c>
      <c r="B3070" t="s">
        <v>2775</v>
      </c>
      <c r="C3070" t="s">
        <v>2831</v>
      </c>
      <c r="D3070">
        <v>17850.099999999999</v>
      </c>
    </row>
    <row r="3071" spans="1:4">
      <c r="A3071">
        <v>1245880</v>
      </c>
      <c r="B3071" t="s">
        <v>2775</v>
      </c>
      <c r="C3071" t="s">
        <v>2832</v>
      </c>
      <c r="D3071">
        <v>455883.61</v>
      </c>
    </row>
    <row r="3072" spans="1:4">
      <c r="A3072">
        <v>1245913</v>
      </c>
      <c r="B3072" t="s">
        <v>2775</v>
      </c>
      <c r="C3072" t="s">
        <v>2833</v>
      </c>
      <c r="D3072">
        <v>913073.25</v>
      </c>
    </row>
    <row r="3073" spans="1:4">
      <c r="A3073">
        <v>1245889</v>
      </c>
      <c r="B3073" t="s">
        <v>2775</v>
      </c>
      <c r="C3073" t="s">
        <v>2834</v>
      </c>
      <c r="D3073">
        <v>3464835</v>
      </c>
    </row>
    <row r="3074" spans="1:4">
      <c r="A3074">
        <v>1245946</v>
      </c>
      <c r="B3074" t="s">
        <v>2775</v>
      </c>
      <c r="C3074" t="s">
        <v>2835</v>
      </c>
      <c r="D3074">
        <v>29675.1</v>
      </c>
    </row>
    <row r="3075" spans="1:4">
      <c r="A3075">
        <v>1245915</v>
      </c>
      <c r="B3075" t="s">
        <v>2775</v>
      </c>
      <c r="C3075" t="s">
        <v>2836</v>
      </c>
      <c r="D3075">
        <v>1415763</v>
      </c>
    </row>
    <row r="3076" spans="1:4">
      <c r="A3076">
        <v>1245922</v>
      </c>
      <c r="B3076" t="s">
        <v>2775</v>
      </c>
      <c r="C3076" t="s">
        <v>2837</v>
      </c>
      <c r="D3076">
        <v>379620</v>
      </c>
    </row>
    <row r="3077" spans="1:4">
      <c r="A3077">
        <v>1245895</v>
      </c>
      <c r="B3077" t="s">
        <v>2775</v>
      </c>
      <c r="C3077" t="s">
        <v>2838</v>
      </c>
      <c r="D3077">
        <v>141829.17000000001</v>
      </c>
    </row>
    <row r="3078" spans="1:4">
      <c r="A3078">
        <v>1245936</v>
      </c>
      <c r="B3078" t="s">
        <v>2775</v>
      </c>
      <c r="C3078" t="s">
        <v>2839</v>
      </c>
      <c r="D3078">
        <v>569250</v>
      </c>
    </row>
    <row r="3079" spans="1:4">
      <c r="A3079">
        <v>1245877</v>
      </c>
      <c r="B3079" t="s">
        <v>2775</v>
      </c>
      <c r="C3079" t="s">
        <v>2840</v>
      </c>
      <c r="D3079">
        <v>204587.25</v>
      </c>
    </row>
    <row r="3080" spans="1:4">
      <c r="A3080">
        <v>1245886</v>
      </c>
      <c r="B3080" t="s">
        <v>2775</v>
      </c>
      <c r="C3080" t="s">
        <v>2841</v>
      </c>
      <c r="D3080">
        <v>1770310.8</v>
      </c>
    </row>
    <row r="3081" spans="1:4">
      <c r="A3081">
        <v>1245897</v>
      </c>
      <c r="B3081" t="s">
        <v>2775</v>
      </c>
      <c r="C3081" t="s">
        <v>2842</v>
      </c>
      <c r="D3081">
        <v>1801326.6</v>
      </c>
    </row>
    <row r="3082" spans="1:4">
      <c r="A3082">
        <v>1245892</v>
      </c>
      <c r="B3082" t="s">
        <v>2775</v>
      </c>
      <c r="C3082" t="s">
        <v>2843</v>
      </c>
      <c r="D3082">
        <v>3178874.22</v>
      </c>
    </row>
    <row r="3083" spans="1:4">
      <c r="A3083">
        <v>1245891</v>
      </c>
      <c r="B3083" t="s">
        <v>2775</v>
      </c>
      <c r="C3083" t="s">
        <v>2844</v>
      </c>
      <c r="D3083">
        <v>961032.57</v>
      </c>
    </row>
    <row r="3084" spans="1:4">
      <c r="A3084">
        <v>1245950</v>
      </c>
      <c r="B3084" t="s">
        <v>2775</v>
      </c>
      <c r="C3084" t="s">
        <v>2845</v>
      </c>
      <c r="D3084">
        <v>185575.5</v>
      </c>
    </row>
    <row r="3085" spans="1:4">
      <c r="A3085">
        <v>1245879</v>
      </c>
      <c r="B3085" t="s">
        <v>2775</v>
      </c>
      <c r="C3085" t="s">
        <v>2846</v>
      </c>
      <c r="D3085">
        <v>46701.19</v>
      </c>
    </row>
    <row r="3086" spans="1:4">
      <c r="A3086">
        <v>1245910</v>
      </c>
      <c r="B3086" t="s">
        <v>2775</v>
      </c>
      <c r="C3086" t="s">
        <v>2847</v>
      </c>
      <c r="D3086">
        <v>918174.38</v>
      </c>
    </row>
    <row r="3087" spans="1:4">
      <c r="A3087">
        <v>1245942</v>
      </c>
      <c r="B3087" t="s">
        <v>2775</v>
      </c>
      <c r="C3087" t="s">
        <v>2848</v>
      </c>
      <c r="D3087">
        <v>31850.33</v>
      </c>
    </row>
    <row r="3088" spans="1:4">
      <c r="A3088">
        <v>1245883</v>
      </c>
      <c r="B3088" t="s">
        <v>2775</v>
      </c>
      <c r="C3088" t="s">
        <v>2849</v>
      </c>
      <c r="D3088">
        <v>26743.200000000001</v>
      </c>
    </row>
    <row r="3089" spans="1:4">
      <c r="A3089">
        <v>1351708</v>
      </c>
      <c r="B3089" t="s">
        <v>2775</v>
      </c>
      <c r="C3089" t="s">
        <v>2850</v>
      </c>
      <c r="D3089">
        <v>686241</v>
      </c>
    </row>
    <row r="3090" spans="1:4">
      <c r="A3090">
        <v>1245875</v>
      </c>
      <c r="B3090" t="s">
        <v>2775</v>
      </c>
      <c r="C3090" t="s">
        <v>2851</v>
      </c>
      <c r="D3090">
        <v>28307.58</v>
      </c>
    </row>
    <row r="3091" spans="1:4">
      <c r="A3091">
        <v>1351547</v>
      </c>
      <c r="B3091" t="s">
        <v>2775</v>
      </c>
      <c r="C3091" t="s">
        <v>2852</v>
      </c>
      <c r="D3091">
        <v>424070.1</v>
      </c>
    </row>
    <row r="3092" spans="1:4">
      <c r="A3092">
        <v>1351493</v>
      </c>
      <c r="B3092" t="s">
        <v>2775</v>
      </c>
      <c r="C3092" t="s">
        <v>2853</v>
      </c>
      <c r="D3092">
        <v>60714.54</v>
      </c>
    </row>
    <row r="3093" spans="1:4">
      <c r="A3093">
        <v>1245948</v>
      </c>
      <c r="B3093" t="s">
        <v>2775</v>
      </c>
      <c r="C3093" t="s">
        <v>2854</v>
      </c>
      <c r="D3093">
        <v>131107.5</v>
      </c>
    </row>
    <row r="3094" spans="1:4">
      <c r="A3094">
        <v>1443688</v>
      </c>
      <c r="B3094" t="s">
        <v>2775</v>
      </c>
      <c r="C3094" t="s">
        <v>2855</v>
      </c>
      <c r="D3094">
        <v>83880</v>
      </c>
    </row>
    <row r="3095" spans="1:4">
      <c r="A3095">
        <v>1443698</v>
      </c>
      <c r="B3095" t="s">
        <v>2775</v>
      </c>
      <c r="C3095" t="s">
        <v>2856</v>
      </c>
      <c r="D3095">
        <v>69900</v>
      </c>
    </row>
    <row r="3096" spans="1:4">
      <c r="A3096">
        <v>1445074</v>
      </c>
      <c r="B3096" t="s">
        <v>2775</v>
      </c>
      <c r="C3096" t="s">
        <v>2857</v>
      </c>
      <c r="D3096">
        <v>19406.8</v>
      </c>
    </row>
    <row r="3097" spans="1:4">
      <c r="A3097">
        <v>1352230</v>
      </c>
      <c r="B3097" t="s">
        <v>2775</v>
      </c>
      <c r="C3097" t="s">
        <v>2858</v>
      </c>
      <c r="D3097">
        <v>6633.32</v>
      </c>
    </row>
    <row r="3098" spans="1:4">
      <c r="A3098">
        <v>1352729</v>
      </c>
      <c r="B3098" t="s">
        <v>2775</v>
      </c>
      <c r="C3098" t="s">
        <v>2859</v>
      </c>
      <c r="D3098">
        <v>36688</v>
      </c>
    </row>
    <row r="3099" spans="1:4">
      <c r="A3099">
        <v>1352788</v>
      </c>
      <c r="B3099" t="s">
        <v>2775</v>
      </c>
      <c r="C3099" t="s">
        <v>2860</v>
      </c>
      <c r="D3099">
        <v>38172</v>
      </c>
    </row>
    <row r="3100" spans="1:4">
      <c r="A3100">
        <v>1353050</v>
      </c>
      <c r="B3100" t="s">
        <v>2775</v>
      </c>
      <c r="C3100" t="s">
        <v>2861</v>
      </c>
      <c r="D3100">
        <v>11957.66</v>
      </c>
    </row>
    <row r="3101" spans="1:4">
      <c r="A3101">
        <v>1352675</v>
      </c>
      <c r="B3101" t="s">
        <v>2775</v>
      </c>
      <c r="C3101" t="s">
        <v>2862</v>
      </c>
      <c r="D3101">
        <v>64915.32</v>
      </c>
    </row>
    <row r="3102" spans="1:4">
      <c r="A3102">
        <v>1444055</v>
      </c>
      <c r="B3102" t="s">
        <v>2775</v>
      </c>
      <c r="C3102" t="s">
        <v>2863</v>
      </c>
      <c r="D3102">
        <v>25625</v>
      </c>
    </row>
    <row r="3103" spans="1:4">
      <c r="A3103">
        <v>1444103</v>
      </c>
      <c r="B3103" t="s">
        <v>2775</v>
      </c>
      <c r="C3103" t="s">
        <v>2864</v>
      </c>
      <c r="D3103">
        <v>17136.7</v>
      </c>
    </row>
    <row r="3104" spans="1:4">
      <c r="A3104">
        <v>1352866</v>
      </c>
      <c r="B3104" t="s">
        <v>2775</v>
      </c>
      <c r="C3104" t="s">
        <v>2865</v>
      </c>
      <c r="D3104">
        <v>32600.92</v>
      </c>
    </row>
    <row r="3105" spans="1:4">
      <c r="A3105">
        <v>1353069</v>
      </c>
      <c r="B3105" t="s">
        <v>2775</v>
      </c>
      <c r="C3105" t="s">
        <v>2866</v>
      </c>
      <c r="D3105">
        <v>65940.320000000007</v>
      </c>
    </row>
    <row r="3106" spans="1:4">
      <c r="A3106">
        <v>1444944</v>
      </c>
      <c r="B3106" t="s">
        <v>2775</v>
      </c>
      <c r="C3106" t="s">
        <v>2867</v>
      </c>
      <c r="D3106">
        <v>25625</v>
      </c>
    </row>
    <row r="3107" spans="1:4">
      <c r="A3107">
        <v>1444921</v>
      </c>
      <c r="B3107" t="s">
        <v>2775</v>
      </c>
      <c r="C3107" t="s">
        <v>2868</v>
      </c>
      <c r="D3107">
        <v>25705.05</v>
      </c>
    </row>
    <row r="3108" spans="1:4">
      <c r="A3108">
        <v>1352573</v>
      </c>
      <c r="B3108" t="s">
        <v>2775</v>
      </c>
      <c r="C3108" t="s">
        <v>2869</v>
      </c>
      <c r="D3108">
        <v>17082.66</v>
      </c>
    </row>
    <row r="3109" spans="1:4">
      <c r="A3109">
        <v>1351997</v>
      </c>
      <c r="B3109" t="s">
        <v>2775</v>
      </c>
      <c r="C3109" t="s">
        <v>2870</v>
      </c>
      <c r="D3109">
        <v>42171.16</v>
      </c>
    </row>
    <row r="3110" spans="1:4">
      <c r="A3110">
        <v>1351965</v>
      </c>
      <c r="B3110" t="s">
        <v>2775</v>
      </c>
      <c r="C3110" t="s">
        <v>2871</v>
      </c>
      <c r="D3110">
        <v>13009.69</v>
      </c>
    </row>
    <row r="3111" spans="1:4">
      <c r="A3111">
        <v>1252744</v>
      </c>
      <c r="B3111" t="s">
        <v>2872</v>
      </c>
      <c r="C3111" t="s">
        <v>2873</v>
      </c>
      <c r="D3111">
        <v>5576.13</v>
      </c>
    </row>
    <row r="3112" spans="1:4">
      <c r="A3112">
        <v>1450562</v>
      </c>
      <c r="B3112" t="s">
        <v>2872</v>
      </c>
      <c r="C3112" t="s">
        <v>2874</v>
      </c>
      <c r="D3112">
        <v>8222.5</v>
      </c>
    </row>
    <row r="3113" spans="1:4">
      <c r="A3113">
        <v>1450591</v>
      </c>
      <c r="B3113" t="s">
        <v>2872</v>
      </c>
      <c r="C3113" t="s">
        <v>2875</v>
      </c>
      <c r="D3113">
        <v>1897.5</v>
      </c>
    </row>
    <row r="3114" spans="1:4">
      <c r="A3114">
        <v>1447924</v>
      </c>
      <c r="B3114" t="s">
        <v>2872</v>
      </c>
      <c r="C3114" t="s">
        <v>2876</v>
      </c>
      <c r="D3114">
        <v>4942.7299999999996</v>
      </c>
    </row>
    <row r="3115" spans="1:4">
      <c r="A3115">
        <v>1447927</v>
      </c>
      <c r="B3115" t="s">
        <v>2872</v>
      </c>
      <c r="C3115" t="s">
        <v>2877</v>
      </c>
      <c r="D3115">
        <v>276.3</v>
      </c>
    </row>
    <row r="3116" spans="1:4">
      <c r="A3116">
        <v>1448195</v>
      </c>
      <c r="B3116" t="s">
        <v>2872</v>
      </c>
      <c r="C3116" t="s">
        <v>2878</v>
      </c>
      <c r="D3116">
        <v>6005.31</v>
      </c>
    </row>
    <row r="3117" spans="1:4">
      <c r="A3117">
        <v>1448188</v>
      </c>
      <c r="B3117" t="s">
        <v>2872</v>
      </c>
      <c r="C3117" t="s">
        <v>2879</v>
      </c>
      <c r="D3117">
        <v>760.5</v>
      </c>
    </row>
    <row r="3118" spans="1:4">
      <c r="A3118">
        <v>1448192</v>
      </c>
      <c r="B3118" t="s">
        <v>2872</v>
      </c>
      <c r="C3118" t="s">
        <v>2880</v>
      </c>
      <c r="D3118">
        <v>572.29999999999995</v>
      </c>
    </row>
    <row r="3119" spans="1:4">
      <c r="A3119">
        <v>1244545</v>
      </c>
      <c r="B3119" t="s">
        <v>2881</v>
      </c>
      <c r="C3119" t="s">
        <v>2882</v>
      </c>
      <c r="D3119">
        <v>4681.8999999999996</v>
      </c>
    </row>
    <row r="3120" spans="1:4">
      <c r="A3120">
        <v>1244697</v>
      </c>
      <c r="B3120" t="s">
        <v>2881</v>
      </c>
      <c r="C3120" t="s">
        <v>2883</v>
      </c>
      <c r="D3120">
        <v>2285.6999999999998</v>
      </c>
    </row>
    <row r="3121" spans="1:4">
      <c r="A3121">
        <v>1244524</v>
      </c>
      <c r="B3121" t="s">
        <v>2881</v>
      </c>
      <c r="C3121" t="s">
        <v>2884</v>
      </c>
      <c r="D3121">
        <v>18448.259999999998</v>
      </c>
    </row>
    <row r="3122" spans="1:4">
      <c r="A3122">
        <v>1450585</v>
      </c>
      <c r="B3122" t="s">
        <v>2881</v>
      </c>
      <c r="C3122" t="s">
        <v>2885</v>
      </c>
      <c r="D3122">
        <v>34593.269999999997</v>
      </c>
    </row>
    <row r="3123" spans="1:4">
      <c r="A3123">
        <v>1244888</v>
      </c>
      <c r="B3123" t="s">
        <v>2881</v>
      </c>
      <c r="C3123" t="s">
        <v>2887</v>
      </c>
      <c r="D3123">
        <v>1291.1400000000001</v>
      </c>
    </row>
    <row r="3124" spans="1:4">
      <c r="A3124">
        <v>1244503</v>
      </c>
      <c r="B3124" t="s">
        <v>2881</v>
      </c>
      <c r="C3124" t="s">
        <v>2888</v>
      </c>
      <c r="D3124">
        <v>56425.15</v>
      </c>
    </row>
    <row r="3125" spans="1:4">
      <c r="A3125">
        <v>1244583</v>
      </c>
      <c r="B3125" t="s">
        <v>2881</v>
      </c>
      <c r="C3125" t="s">
        <v>2889</v>
      </c>
      <c r="D3125">
        <v>1888.26</v>
      </c>
    </row>
    <row r="3126" spans="1:4">
      <c r="A3126">
        <v>1446992</v>
      </c>
      <c r="B3126" t="s">
        <v>2881</v>
      </c>
      <c r="C3126" t="s">
        <v>2890</v>
      </c>
      <c r="D3126">
        <v>21689.86</v>
      </c>
    </row>
    <row r="3127" spans="1:4">
      <c r="A3127">
        <v>1447275</v>
      </c>
      <c r="B3127" t="s">
        <v>2881</v>
      </c>
      <c r="C3127" t="s">
        <v>2891</v>
      </c>
      <c r="D3127">
        <v>20882.939999999999</v>
      </c>
    </row>
    <row r="3128" spans="1:4">
      <c r="A3128">
        <v>1447117</v>
      </c>
      <c r="B3128" t="s">
        <v>2881</v>
      </c>
      <c r="C3128" t="s">
        <v>2892</v>
      </c>
      <c r="D3128">
        <v>11023.77</v>
      </c>
    </row>
    <row r="3129" spans="1:4">
      <c r="A3129">
        <v>1446913</v>
      </c>
      <c r="B3129" t="s">
        <v>2881</v>
      </c>
      <c r="C3129" t="s">
        <v>2893</v>
      </c>
      <c r="D3129">
        <v>39714.65</v>
      </c>
    </row>
    <row r="3130" spans="1:4">
      <c r="A3130">
        <v>1447544</v>
      </c>
      <c r="B3130" t="s">
        <v>2881</v>
      </c>
      <c r="C3130" t="s">
        <v>2894</v>
      </c>
      <c r="D3130">
        <v>21417.25</v>
      </c>
    </row>
    <row r="3131" spans="1:4">
      <c r="A3131">
        <v>1445653</v>
      </c>
      <c r="B3131" t="s">
        <v>2881</v>
      </c>
      <c r="C3131" t="s">
        <v>2895</v>
      </c>
      <c r="D3131">
        <v>28748.2</v>
      </c>
    </row>
    <row r="3132" spans="1:4">
      <c r="A3132">
        <v>1447242</v>
      </c>
      <c r="B3132" t="s">
        <v>2881</v>
      </c>
      <c r="C3132" t="s">
        <v>2896</v>
      </c>
      <c r="D3132">
        <v>41750.9</v>
      </c>
    </row>
    <row r="3133" spans="1:4">
      <c r="A3133">
        <v>1447292</v>
      </c>
      <c r="B3133" t="s">
        <v>2881</v>
      </c>
      <c r="C3133" t="s">
        <v>2897</v>
      </c>
      <c r="D3133">
        <v>14783.9</v>
      </c>
    </row>
    <row r="3134" spans="1:4">
      <c r="A3134">
        <v>1447263</v>
      </c>
      <c r="B3134" t="s">
        <v>2881</v>
      </c>
      <c r="C3134" t="s">
        <v>2898</v>
      </c>
      <c r="D3134">
        <v>579363.69999999995</v>
      </c>
    </row>
    <row r="3135" spans="1:4">
      <c r="A3135">
        <v>1446946</v>
      </c>
      <c r="B3135" t="s">
        <v>2881</v>
      </c>
      <c r="C3135" t="s">
        <v>2899</v>
      </c>
      <c r="D3135">
        <v>95778.35</v>
      </c>
    </row>
    <row r="3136" spans="1:4">
      <c r="A3136">
        <v>1447076</v>
      </c>
      <c r="B3136" t="s">
        <v>2881</v>
      </c>
      <c r="C3136" t="s">
        <v>2900</v>
      </c>
      <c r="D3136">
        <v>10275</v>
      </c>
    </row>
    <row r="3137" spans="1:4">
      <c r="A3137">
        <v>1445715</v>
      </c>
      <c r="B3137" t="s">
        <v>2881</v>
      </c>
      <c r="C3137" t="s">
        <v>2901</v>
      </c>
      <c r="D3137">
        <v>14924.1</v>
      </c>
    </row>
    <row r="3138" spans="1:4">
      <c r="A3138">
        <v>1353021</v>
      </c>
      <c r="B3138" t="s">
        <v>2881</v>
      </c>
      <c r="C3138" t="s">
        <v>2902</v>
      </c>
      <c r="D3138">
        <v>2562.7600000000002</v>
      </c>
    </row>
    <row r="3139" spans="1:4">
      <c r="A3139">
        <v>1445493</v>
      </c>
      <c r="B3139" t="s">
        <v>2881</v>
      </c>
      <c r="C3139" t="s">
        <v>2903</v>
      </c>
      <c r="D3139">
        <v>1355.7</v>
      </c>
    </row>
    <row r="3140" spans="1:4">
      <c r="A3140">
        <v>1450595</v>
      </c>
      <c r="B3140" t="s">
        <v>2881</v>
      </c>
      <c r="C3140" t="s">
        <v>2904</v>
      </c>
      <c r="D3140">
        <v>11081.35</v>
      </c>
    </row>
    <row r="3141" spans="1:4">
      <c r="A3141">
        <v>1450606</v>
      </c>
      <c r="B3141" t="s">
        <v>2881</v>
      </c>
      <c r="C3141" t="s">
        <v>2905</v>
      </c>
      <c r="D3141">
        <v>9629.34</v>
      </c>
    </row>
    <row r="3142" spans="1:4">
      <c r="A3142">
        <v>1450577</v>
      </c>
      <c r="B3142" t="s">
        <v>2881</v>
      </c>
      <c r="C3142" t="s">
        <v>2906</v>
      </c>
      <c r="D3142">
        <v>34250</v>
      </c>
    </row>
    <row r="3143" spans="1:4">
      <c r="A3143">
        <v>1445663</v>
      </c>
      <c r="B3143" t="s">
        <v>2881</v>
      </c>
      <c r="C3143" t="s">
        <v>2907</v>
      </c>
      <c r="D3143">
        <v>7876.8</v>
      </c>
    </row>
    <row r="3144" spans="1:4">
      <c r="A3144">
        <v>1445641</v>
      </c>
      <c r="B3144" t="s">
        <v>2881</v>
      </c>
      <c r="C3144" t="s">
        <v>2908</v>
      </c>
      <c r="D3144">
        <v>2878.2</v>
      </c>
    </row>
    <row r="3145" spans="1:4">
      <c r="A3145">
        <v>1445671</v>
      </c>
      <c r="B3145" t="s">
        <v>2881</v>
      </c>
      <c r="C3145" t="s">
        <v>2909</v>
      </c>
      <c r="D3145">
        <v>7675.2</v>
      </c>
    </row>
    <row r="3146" spans="1:4">
      <c r="A3146">
        <v>1445657</v>
      </c>
      <c r="B3146" t="s">
        <v>2881</v>
      </c>
      <c r="C3146" t="s">
        <v>2910</v>
      </c>
      <c r="D3146">
        <v>9594</v>
      </c>
    </row>
    <row r="3147" spans="1:4">
      <c r="A3147">
        <v>1244330</v>
      </c>
      <c r="B3147" t="s">
        <v>2881</v>
      </c>
      <c r="C3147" t="s">
        <v>2911</v>
      </c>
      <c r="D3147">
        <v>5415.36</v>
      </c>
    </row>
    <row r="3148" spans="1:4">
      <c r="A3148">
        <v>1455929</v>
      </c>
      <c r="B3148" t="s">
        <v>2881</v>
      </c>
      <c r="C3148" t="s">
        <v>2912</v>
      </c>
      <c r="D3148">
        <v>5105.3500000000004</v>
      </c>
    </row>
    <row r="3149" spans="1:4">
      <c r="A3149">
        <v>1244454</v>
      </c>
      <c r="B3149" t="s">
        <v>2881</v>
      </c>
      <c r="C3149" t="s">
        <v>2913</v>
      </c>
      <c r="D3149">
        <v>6058.5</v>
      </c>
    </row>
    <row r="3150" spans="1:4">
      <c r="A3150">
        <v>1244626</v>
      </c>
      <c r="B3150" t="s">
        <v>2881</v>
      </c>
      <c r="C3150" t="s">
        <v>2914</v>
      </c>
      <c r="D3150">
        <v>1267.1400000000001</v>
      </c>
    </row>
    <row r="3151" spans="1:4">
      <c r="A3151">
        <v>1446515</v>
      </c>
      <c r="B3151" t="s">
        <v>2881</v>
      </c>
      <c r="C3151" t="s">
        <v>2915</v>
      </c>
      <c r="D3151">
        <v>37354.31</v>
      </c>
    </row>
    <row r="3152" spans="1:4">
      <c r="A3152">
        <v>1445685</v>
      </c>
      <c r="B3152" t="s">
        <v>2881</v>
      </c>
      <c r="C3152" t="s">
        <v>2916</v>
      </c>
      <c r="D3152">
        <v>2544.6</v>
      </c>
    </row>
    <row r="3153" spans="1:4">
      <c r="A3153">
        <v>1244331</v>
      </c>
      <c r="B3153" t="s">
        <v>2881</v>
      </c>
      <c r="C3153" t="s">
        <v>2917</v>
      </c>
      <c r="D3153">
        <v>304000</v>
      </c>
    </row>
    <row r="3154" spans="1:4">
      <c r="A3154">
        <v>1450599</v>
      </c>
      <c r="B3154" t="s">
        <v>2881</v>
      </c>
      <c r="C3154" t="s">
        <v>2918</v>
      </c>
      <c r="D3154">
        <v>10604.17</v>
      </c>
    </row>
    <row r="3155" spans="1:4">
      <c r="A3155">
        <v>1447165</v>
      </c>
      <c r="B3155" t="s">
        <v>2881</v>
      </c>
      <c r="C3155" t="s">
        <v>2919</v>
      </c>
      <c r="D3155">
        <v>980032.07</v>
      </c>
    </row>
    <row r="3156" spans="1:4">
      <c r="A3156">
        <v>1445533</v>
      </c>
      <c r="B3156" t="s">
        <v>2881</v>
      </c>
      <c r="C3156" t="s">
        <v>2920</v>
      </c>
      <c r="D3156">
        <v>7688.91</v>
      </c>
    </row>
    <row r="3157" spans="1:4">
      <c r="A3157">
        <v>1241403</v>
      </c>
      <c r="B3157" t="s">
        <v>2881</v>
      </c>
      <c r="C3157" t="s">
        <v>2921</v>
      </c>
      <c r="D3157">
        <v>16747.57</v>
      </c>
    </row>
    <row r="3158" spans="1:4">
      <c r="A3158">
        <v>1445517</v>
      </c>
      <c r="B3158" t="s">
        <v>2881</v>
      </c>
      <c r="C3158" t="s">
        <v>2922</v>
      </c>
      <c r="D3158">
        <v>16268.13</v>
      </c>
    </row>
    <row r="3159" spans="1:4">
      <c r="A3159">
        <v>1447087</v>
      </c>
      <c r="B3159" t="s">
        <v>2881</v>
      </c>
      <c r="C3159" t="s">
        <v>2923</v>
      </c>
      <c r="D3159">
        <v>65069.9</v>
      </c>
    </row>
    <row r="3160" spans="1:4">
      <c r="A3160">
        <v>1447160</v>
      </c>
      <c r="B3160" t="s">
        <v>2881</v>
      </c>
      <c r="C3160" t="s">
        <v>2923</v>
      </c>
      <c r="D3160">
        <v>17234.28</v>
      </c>
    </row>
    <row r="3161" spans="1:4">
      <c r="A3161">
        <v>1448234</v>
      </c>
      <c r="B3161" t="s">
        <v>2881</v>
      </c>
      <c r="C3161" t="s">
        <v>2924</v>
      </c>
      <c r="D3161">
        <v>1760.56</v>
      </c>
    </row>
    <row r="3162" spans="1:4">
      <c r="A3162">
        <v>1244188</v>
      </c>
      <c r="B3162" t="s">
        <v>2925</v>
      </c>
      <c r="C3162" t="s">
        <v>2926</v>
      </c>
      <c r="D3162">
        <v>1673.7</v>
      </c>
    </row>
    <row r="3163" spans="1:4">
      <c r="A3163">
        <v>1251322</v>
      </c>
      <c r="B3163" t="s">
        <v>2925</v>
      </c>
      <c r="C3163" t="s">
        <v>2927</v>
      </c>
      <c r="D3163">
        <v>527.94000000000005</v>
      </c>
    </row>
    <row r="3164" spans="1:4">
      <c r="A3164">
        <v>1244005</v>
      </c>
      <c r="B3164" t="s">
        <v>2925</v>
      </c>
      <c r="C3164" t="s">
        <v>2928</v>
      </c>
      <c r="D3164">
        <v>2840</v>
      </c>
    </row>
    <row r="3165" spans="1:4">
      <c r="A3165">
        <v>1244148</v>
      </c>
      <c r="B3165" t="s">
        <v>2925</v>
      </c>
      <c r="C3165" t="s">
        <v>2928</v>
      </c>
      <c r="D3165">
        <v>11805.55</v>
      </c>
    </row>
    <row r="3166" spans="1:4">
      <c r="A3166">
        <v>1251198</v>
      </c>
      <c r="B3166" t="s">
        <v>2925</v>
      </c>
      <c r="C3166" t="s">
        <v>2928</v>
      </c>
      <c r="D3166">
        <v>3497.8</v>
      </c>
    </row>
    <row r="3167" spans="1:4">
      <c r="A3167">
        <v>1251001</v>
      </c>
      <c r="B3167" t="s">
        <v>2925</v>
      </c>
      <c r="C3167" t="s">
        <v>2929</v>
      </c>
      <c r="D3167">
        <v>8707.65</v>
      </c>
    </row>
    <row r="3168" spans="1:4">
      <c r="A3168">
        <v>1351239</v>
      </c>
      <c r="B3168" t="s">
        <v>2930</v>
      </c>
      <c r="C3168" t="s">
        <v>2931</v>
      </c>
      <c r="D3168">
        <v>44.9</v>
      </c>
    </row>
    <row r="3169" spans="1:4">
      <c r="A3169">
        <v>1246672</v>
      </c>
      <c r="B3169" t="s">
        <v>2932</v>
      </c>
      <c r="C3169" t="s">
        <v>2933</v>
      </c>
      <c r="D3169">
        <v>1072.98</v>
      </c>
    </row>
    <row r="3170" spans="1:4">
      <c r="A3170">
        <v>1237793</v>
      </c>
      <c r="B3170" t="s">
        <v>2932</v>
      </c>
      <c r="C3170" t="s">
        <v>2934</v>
      </c>
      <c r="D3170">
        <v>4166.1899999999996</v>
      </c>
    </row>
    <row r="3171" spans="1:4">
      <c r="A3171">
        <v>1237728</v>
      </c>
      <c r="B3171" t="s">
        <v>2932</v>
      </c>
      <c r="C3171" t="s">
        <v>2935</v>
      </c>
      <c r="D3171">
        <v>2720.63</v>
      </c>
    </row>
    <row r="3172" spans="1:4">
      <c r="A3172">
        <v>1351354</v>
      </c>
      <c r="B3172" t="s">
        <v>2932</v>
      </c>
      <c r="C3172" t="s">
        <v>2936</v>
      </c>
      <c r="D3172">
        <v>1445.87</v>
      </c>
    </row>
    <row r="3173" spans="1:4">
      <c r="A3173">
        <v>1237097</v>
      </c>
      <c r="B3173" t="s">
        <v>2932</v>
      </c>
      <c r="C3173" t="s">
        <v>2937</v>
      </c>
      <c r="D3173">
        <v>1032.6099999999999</v>
      </c>
    </row>
    <row r="3174" spans="1:4">
      <c r="A3174">
        <v>1238985</v>
      </c>
      <c r="B3174" t="s">
        <v>2932</v>
      </c>
      <c r="C3174" t="s">
        <v>2938</v>
      </c>
      <c r="D3174">
        <v>4521.9399999999996</v>
      </c>
    </row>
    <row r="3175" spans="1:4">
      <c r="A3175">
        <v>1241527</v>
      </c>
      <c r="B3175" t="s">
        <v>2932</v>
      </c>
      <c r="C3175" t="s">
        <v>2939</v>
      </c>
      <c r="D3175">
        <v>1109.3399999999999</v>
      </c>
    </row>
    <row r="3176" spans="1:4">
      <c r="A3176">
        <v>1238750</v>
      </c>
      <c r="B3176" t="s">
        <v>2932</v>
      </c>
      <c r="C3176" t="s">
        <v>2940</v>
      </c>
      <c r="D3176">
        <v>4370.3900000000003</v>
      </c>
    </row>
    <row r="3177" spans="1:4">
      <c r="A3177">
        <v>1237898</v>
      </c>
      <c r="B3177" t="s">
        <v>2932</v>
      </c>
      <c r="C3177" t="s">
        <v>2941</v>
      </c>
      <c r="D3177">
        <v>3518.94</v>
      </c>
    </row>
    <row r="3178" spans="1:4">
      <c r="A3178">
        <v>1243222</v>
      </c>
      <c r="B3178" t="s">
        <v>2932</v>
      </c>
      <c r="C3178" t="s">
        <v>2941</v>
      </c>
      <c r="D3178">
        <v>1564.89</v>
      </c>
    </row>
    <row r="3179" spans="1:4">
      <c r="A3179">
        <v>1243306</v>
      </c>
      <c r="B3179" t="s">
        <v>2932</v>
      </c>
      <c r="C3179" t="s">
        <v>2941</v>
      </c>
      <c r="D3179">
        <v>1580.98</v>
      </c>
    </row>
    <row r="3180" spans="1:4">
      <c r="A3180">
        <v>1241615</v>
      </c>
      <c r="B3180" t="s">
        <v>2932</v>
      </c>
      <c r="C3180" t="s">
        <v>2942</v>
      </c>
      <c r="D3180">
        <v>2005.47</v>
      </c>
    </row>
    <row r="3181" spans="1:4">
      <c r="A3181">
        <v>1246557</v>
      </c>
      <c r="B3181" t="s">
        <v>2932</v>
      </c>
      <c r="C3181" t="s">
        <v>2943</v>
      </c>
      <c r="D3181">
        <v>569.71</v>
      </c>
    </row>
    <row r="3182" spans="1:4">
      <c r="A3182">
        <v>1246425</v>
      </c>
      <c r="B3182" t="s">
        <v>2932</v>
      </c>
      <c r="C3182" t="s">
        <v>2944</v>
      </c>
      <c r="D3182">
        <v>1762.98</v>
      </c>
    </row>
    <row r="3183" spans="1:4">
      <c r="A3183">
        <v>1239159</v>
      </c>
      <c r="B3183" t="s">
        <v>2932</v>
      </c>
      <c r="C3183" t="s">
        <v>2945</v>
      </c>
      <c r="D3183">
        <v>904.36</v>
      </c>
    </row>
    <row r="3184" spans="1:4">
      <c r="A3184">
        <v>1246261</v>
      </c>
      <c r="B3184" t="s">
        <v>2932</v>
      </c>
      <c r="C3184" t="s">
        <v>2946</v>
      </c>
      <c r="D3184">
        <v>7567.56</v>
      </c>
    </row>
    <row r="3185" spans="1:4">
      <c r="A3185">
        <v>1239067</v>
      </c>
      <c r="B3185" t="s">
        <v>2932</v>
      </c>
      <c r="C3185" t="s">
        <v>2947</v>
      </c>
      <c r="D3185">
        <v>23923.1</v>
      </c>
    </row>
    <row r="3186" spans="1:4">
      <c r="A3186">
        <v>1230214</v>
      </c>
      <c r="B3186" t="s">
        <v>2948</v>
      </c>
      <c r="C3186" t="s">
        <v>2949</v>
      </c>
      <c r="D3186">
        <v>8554</v>
      </c>
    </row>
    <row r="3187" spans="1:4">
      <c r="A3187">
        <v>1230195</v>
      </c>
      <c r="B3187" t="s">
        <v>2948</v>
      </c>
      <c r="C3187" t="s">
        <v>2950</v>
      </c>
      <c r="D3187">
        <v>3206.91</v>
      </c>
    </row>
    <row r="3188" spans="1:4">
      <c r="A3188">
        <v>1228762</v>
      </c>
      <c r="B3188" t="s">
        <v>2948</v>
      </c>
      <c r="C3188" t="s">
        <v>2951</v>
      </c>
      <c r="D3188">
        <v>8303.4</v>
      </c>
    </row>
    <row r="3189" spans="1:4">
      <c r="A3189">
        <v>1228914</v>
      </c>
      <c r="B3189" t="s">
        <v>2948</v>
      </c>
      <c r="C3189" t="s">
        <v>2952</v>
      </c>
      <c r="D3189">
        <v>3547.4</v>
      </c>
    </row>
    <row r="3190" spans="1:4">
      <c r="A3190">
        <v>1229126</v>
      </c>
      <c r="B3190" t="s">
        <v>2948</v>
      </c>
      <c r="C3190" t="s">
        <v>2953</v>
      </c>
      <c r="D3190">
        <v>102.22</v>
      </c>
    </row>
    <row r="3191" spans="1:4">
      <c r="A3191">
        <v>1251286</v>
      </c>
      <c r="B3191" t="s">
        <v>2948</v>
      </c>
      <c r="C3191" t="s">
        <v>2954</v>
      </c>
      <c r="D3191">
        <v>11058</v>
      </c>
    </row>
    <row r="3192" spans="1:4">
      <c r="A3192">
        <v>1251305</v>
      </c>
      <c r="B3192" t="s">
        <v>2948</v>
      </c>
      <c r="C3192" t="s">
        <v>2955</v>
      </c>
      <c r="D3192">
        <v>11058</v>
      </c>
    </row>
    <row r="3193" spans="1:4">
      <c r="A3193">
        <v>1229899</v>
      </c>
      <c r="B3193" t="s">
        <v>2948</v>
      </c>
      <c r="C3193" t="s">
        <v>2956</v>
      </c>
      <c r="D3193">
        <v>4413.05</v>
      </c>
    </row>
    <row r="3194" spans="1:4">
      <c r="A3194">
        <v>1229053</v>
      </c>
      <c r="B3194" t="s">
        <v>2948</v>
      </c>
      <c r="C3194" t="s">
        <v>2957</v>
      </c>
      <c r="D3194">
        <v>85142.73</v>
      </c>
    </row>
    <row r="3195" spans="1:4">
      <c r="A3195">
        <v>1229939</v>
      </c>
      <c r="B3195" t="s">
        <v>2948</v>
      </c>
      <c r="C3195" t="s">
        <v>2958</v>
      </c>
      <c r="D3195">
        <v>30111.96</v>
      </c>
    </row>
    <row r="3196" spans="1:4">
      <c r="A3196">
        <v>1228695</v>
      </c>
      <c r="B3196" t="s">
        <v>2948</v>
      </c>
      <c r="C3196" t="s">
        <v>2959</v>
      </c>
      <c r="D3196">
        <v>55077.67</v>
      </c>
    </row>
    <row r="3197" spans="1:4">
      <c r="A3197">
        <v>1230124</v>
      </c>
      <c r="B3197" t="s">
        <v>2948</v>
      </c>
      <c r="C3197" t="s">
        <v>2960</v>
      </c>
      <c r="D3197">
        <v>23660.45</v>
      </c>
    </row>
    <row r="3198" spans="1:4">
      <c r="A3198">
        <v>1228967</v>
      </c>
      <c r="B3198" t="s">
        <v>2948</v>
      </c>
      <c r="C3198" t="s">
        <v>2961</v>
      </c>
      <c r="D3198">
        <v>9016.7199999999993</v>
      </c>
    </row>
    <row r="3199" spans="1:4">
      <c r="A3199">
        <v>1228214</v>
      </c>
      <c r="B3199" t="s">
        <v>2962</v>
      </c>
      <c r="C3199" t="s">
        <v>2963</v>
      </c>
      <c r="D3199">
        <v>19396.599999999999</v>
      </c>
    </row>
    <row r="3200" spans="1:4">
      <c r="A3200">
        <v>1229564</v>
      </c>
      <c r="B3200" t="s">
        <v>2962</v>
      </c>
      <c r="C3200" t="s">
        <v>2964</v>
      </c>
      <c r="D3200">
        <v>5215.8999999999996</v>
      </c>
    </row>
    <row r="3201" spans="1:4">
      <c r="A3201">
        <v>1228076</v>
      </c>
      <c r="B3201" t="s">
        <v>2962</v>
      </c>
      <c r="C3201" t="s">
        <v>2965</v>
      </c>
      <c r="D3201">
        <v>46401.5</v>
      </c>
    </row>
    <row r="3202" spans="1:4">
      <c r="A3202">
        <v>1229670</v>
      </c>
      <c r="B3202" t="s">
        <v>2962</v>
      </c>
      <c r="C3202" t="s">
        <v>2966</v>
      </c>
      <c r="D3202">
        <v>16801.34</v>
      </c>
    </row>
    <row r="3203" spans="1:4">
      <c r="A3203">
        <v>1447328</v>
      </c>
      <c r="B3203" t="s">
        <v>2967</v>
      </c>
      <c r="C3203" t="s">
        <v>2968</v>
      </c>
      <c r="D3203">
        <v>13093.2</v>
      </c>
    </row>
    <row r="3204" spans="1:4">
      <c r="A3204">
        <v>1447339</v>
      </c>
      <c r="B3204" t="s">
        <v>2967</v>
      </c>
      <c r="C3204" t="s">
        <v>2969</v>
      </c>
      <c r="D3204">
        <v>11656.7</v>
      </c>
    </row>
    <row r="3205" spans="1:4">
      <c r="A3205">
        <v>1444245</v>
      </c>
      <c r="B3205" t="s">
        <v>2967</v>
      </c>
      <c r="C3205" t="s">
        <v>2970</v>
      </c>
      <c r="D3205">
        <v>39531</v>
      </c>
    </row>
    <row r="3206" spans="1:4">
      <c r="A3206">
        <v>1445444</v>
      </c>
      <c r="B3206" t="s">
        <v>2967</v>
      </c>
      <c r="C3206" t="s">
        <v>2972</v>
      </c>
      <c r="D3206">
        <v>221998.91</v>
      </c>
    </row>
    <row r="3207" spans="1:4">
      <c r="A3207">
        <v>1443870</v>
      </c>
      <c r="B3207" t="s">
        <v>2967</v>
      </c>
      <c r="C3207" t="s">
        <v>2973</v>
      </c>
      <c r="D3207">
        <v>386382.52</v>
      </c>
    </row>
    <row r="3208" spans="1:4">
      <c r="A3208">
        <v>1444308</v>
      </c>
      <c r="B3208" t="s">
        <v>2967</v>
      </c>
      <c r="C3208" t="s">
        <v>2974</v>
      </c>
      <c r="D3208">
        <v>77702.28</v>
      </c>
    </row>
    <row r="3209" spans="1:4">
      <c r="A3209">
        <v>1443904</v>
      </c>
      <c r="B3209" t="s">
        <v>2967</v>
      </c>
      <c r="C3209" t="s">
        <v>2975</v>
      </c>
      <c r="D3209">
        <v>1165096.53</v>
      </c>
    </row>
    <row r="3210" spans="1:4">
      <c r="A3210">
        <v>1445654</v>
      </c>
      <c r="B3210" t="s">
        <v>2967</v>
      </c>
      <c r="C3210" t="s">
        <v>2976</v>
      </c>
      <c r="D3210">
        <v>6311.16</v>
      </c>
    </row>
    <row r="3211" spans="1:4">
      <c r="A3211">
        <v>1445395</v>
      </c>
      <c r="B3211" t="s">
        <v>2967</v>
      </c>
      <c r="C3211" t="s">
        <v>2977</v>
      </c>
      <c r="D3211">
        <v>12116.92</v>
      </c>
    </row>
    <row r="3212" spans="1:4">
      <c r="A3212">
        <v>1444784</v>
      </c>
      <c r="B3212" t="s">
        <v>2967</v>
      </c>
      <c r="C3212" t="s">
        <v>2978</v>
      </c>
      <c r="D3212">
        <v>1322237.46</v>
      </c>
    </row>
    <row r="3213" spans="1:4">
      <c r="A3213">
        <v>1444709</v>
      </c>
      <c r="B3213" t="s">
        <v>2967</v>
      </c>
      <c r="C3213" t="s">
        <v>2979</v>
      </c>
      <c r="D3213">
        <v>145797.72</v>
      </c>
    </row>
    <row r="3214" spans="1:4">
      <c r="A3214">
        <v>1445115</v>
      </c>
      <c r="B3214" t="s">
        <v>2967</v>
      </c>
      <c r="C3214" t="s">
        <v>2980</v>
      </c>
      <c r="D3214">
        <v>8530.42</v>
      </c>
    </row>
    <row r="3215" spans="1:4">
      <c r="A3215">
        <v>1445133</v>
      </c>
      <c r="B3215" t="s">
        <v>2967</v>
      </c>
      <c r="C3215" t="s">
        <v>2981</v>
      </c>
      <c r="D3215">
        <v>1482.62</v>
      </c>
    </row>
    <row r="3216" spans="1:4">
      <c r="A3216">
        <v>1445120</v>
      </c>
      <c r="B3216" t="s">
        <v>2967</v>
      </c>
      <c r="C3216" t="s">
        <v>2982</v>
      </c>
      <c r="D3216">
        <v>300653.88</v>
      </c>
    </row>
    <row r="3217" spans="1:4">
      <c r="A3217">
        <v>1445659</v>
      </c>
      <c r="B3217" t="s">
        <v>2967</v>
      </c>
      <c r="C3217" t="s">
        <v>2983</v>
      </c>
      <c r="D3217">
        <v>8530.42</v>
      </c>
    </row>
    <row r="3218" spans="1:4">
      <c r="A3218">
        <v>1444760</v>
      </c>
      <c r="B3218" t="s">
        <v>2967</v>
      </c>
      <c r="C3218" t="s">
        <v>2984</v>
      </c>
      <c r="D3218">
        <v>1548430.05</v>
      </c>
    </row>
    <row r="3219" spans="1:4">
      <c r="A3219">
        <v>1447511</v>
      </c>
      <c r="B3219" t="s">
        <v>2967</v>
      </c>
      <c r="C3219" t="s">
        <v>2985</v>
      </c>
      <c r="D3219">
        <v>8071</v>
      </c>
    </row>
    <row r="3220" spans="1:4">
      <c r="A3220">
        <v>1447542</v>
      </c>
      <c r="B3220" t="s">
        <v>2967</v>
      </c>
      <c r="C3220" t="s">
        <v>2986</v>
      </c>
      <c r="D3220">
        <v>7564.7</v>
      </c>
    </row>
    <row r="3221" spans="1:4">
      <c r="A3221">
        <v>1445581</v>
      </c>
      <c r="B3221" t="s">
        <v>2967</v>
      </c>
      <c r="C3221" t="s">
        <v>2987</v>
      </c>
      <c r="D3221">
        <v>2064.38</v>
      </c>
    </row>
    <row r="3222" spans="1:4">
      <c r="A3222">
        <v>1447309</v>
      </c>
      <c r="B3222" t="s">
        <v>2967</v>
      </c>
      <c r="C3222" t="s">
        <v>2988</v>
      </c>
      <c r="D3222">
        <v>449</v>
      </c>
    </row>
    <row r="3223" spans="1:4">
      <c r="A3223">
        <v>1445102</v>
      </c>
      <c r="B3223" t="s">
        <v>2967</v>
      </c>
      <c r="C3223" t="s">
        <v>2989</v>
      </c>
      <c r="D3223">
        <v>12319.32</v>
      </c>
    </row>
    <row r="3224" spans="1:4">
      <c r="A3224">
        <v>1445615</v>
      </c>
      <c r="B3224" t="s">
        <v>2967</v>
      </c>
      <c r="C3224" t="s">
        <v>2990</v>
      </c>
      <c r="D3224">
        <v>89633.68</v>
      </c>
    </row>
    <row r="3225" spans="1:4">
      <c r="A3225">
        <v>1445374</v>
      </c>
      <c r="B3225" t="s">
        <v>2967</v>
      </c>
      <c r="C3225" t="s">
        <v>2991</v>
      </c>
      <c r="D3225">
        <v>19253.38</v>
      </c>
    </row>
    <row r="3226" spans="1:4">
      <c r="A3226">
        <v>1445106</v>
      </c>
      <c r="B3226" t="s">
        <v>2967</v>
      </c>
      <c r="C3226" t="s">
        <v>2992</v>
      </c>
      <c r="D3226">
        <v>9887.84</v>
      </c>
    </row>
    <row r="3227" spans="1:4">
      <c r="A3227">
        <v>1444731</v>
      </c>
      <c r="B3227" t="s">
        <v>2967</v>
      </c>
      <c r="C3227" t="s">
        <v>2993</v>
      </c>
      <c r="D3227">
        <v>815696.92</v>
      </c>
    </row>
    <row r="3228" spans="1:4">
      <c r="A3228">
        <v>1447129</v>
      </c>
      <c r="B3228" t="s">
        <v>2967</v>
      </c>
      <c r="C3228" t="s">
        <v>2994</v>
      </c>
      <c r="D3228">
        <v>1471.95</v>
      </c>
    </row>
    <row r="3229" spans="1:4">
      <c r="A3229">
        <v>1447110</v>
      </c>
      <c r="B3229" t="s">
        <v>2967</v>
      </c>
      <c r="C3229" t="s">
        <v>2995</v>
      </c>
      <c r="D3229">
        <v>1350.43</v>
      </c>
    </row>
    <row r="3230" spans="1:4">
      <c r="A3230">
        <v>1447095</v>
      </c>
      <c r="B3230" t="s">
        <v>2967</v>
      </c>
      <c r="C3230" t="s">
        <v>2996</v>
      </c>
      <c r="D3230">
        <v>1521.23</v>
      </c>
    </row>
    <row r="3231" spans="1:4">
      <c r="A3231">
        <v>1447079</v>
      </c>
      <c r="B3231" t="s">
        <v>2967</v>
      </c>
      <c r="C3231" t="s">
        <v>2997</v>
      </c>
      <c r="D3231">
        <v>477.25</v>
      </c>
    </row>
    <row r="3232" spans="1:4">
      <c r="A3232">
        <v>1447147</v>
      </c>
      <c r="B3232" t="s">
        <v>2967</v>
      </c>
      <c r="C3232" t="s">
        <v>2998</v>
      </c>
      <c r="D3232">
        <v>1653.92</v>
      </c>
    </row>
    <row r="3233" spans="1:4">
      <c r="A3233">
        <v>1446879</v>
      </c>
      <c r="B3233" t="s">
        <v>2967</v>
      </c>
      <c r="C3233" t="s">
        <v>2999</v>
      </c>
      <c r="D3233">
        <v>10681.58</v>
      </c>
    </row>
    <row r="3234" spans="1:4">
      <c r="A3234">
        <v>1447052</v>
      </c>
      <c r="B3234" t="s">
        <v>2967</v>
      </c>
      <c r="C3234" t="s">
        <v>3000</v>
      </c>
      <c r="D3234">
        <v>3311.9</v>
      </c>
    </row>
    <row r="3235" spans="1:4">
      <c r="A3235">
        <v>1447014</v>
      </c>
      <c r="B3235" t="s">
        <v>2967</v>
      </c>
      <c r="C3235" t="s">
        <v>3001</v>
      </c>
      <c r="D3235">
        <v>1131.1500000000001</v>
      </c>
    </row>
    <row r="3236" spans="1:4">
      <c r="A3236">
        <v>1447167</v>
      </c>
      <c r="B3236" t="s">
        <v>2967</v>
      </c>
      <c r="C3236" t="s">
        <v>3002</v>
      </c>
      <c r="D3236">
        <v>3628.46</v>
      </c>
    </row>
    <row r="3237" spans="1:4">
      <c r="A3237">
        <v>1447549</v>
      </c>
      <c r="B3237" t="s">
        <v>2967</v>
      </c>
      <c r="C3237" t="s">
        <v>3003</v>
      </c>
      <c r="D3237">
        <v>10345.15</v>
      </c>
    </row>
    <row r="3238" spans="1:4">
      <c r="A3238">
        <v>1447059</v>
      </c>
      <c r="B3238" t="s">
        <v>2967</v>
      </c>
      <c r="C3238" t="s">
        <v>3004</v>
      </c>
      <c r="D3238">
        <v>1653.92</v>
      </c>
    </row>
    <row r="3239" spans="1:4">
      <c r="A3239">
        <v>1447027</v>
      </c>
      <c r="B3239" t="s">
        <v>2967</v>
      </c>
      <c r="C3239" t="s">
        <v>3005</v>
      </c>
      <c r="D3239">
        <v>4506.66</v>
      </c>
    </row>
    <row r="3240" spans="1:4">
      <c r="A3240">
        <v>1446687</v>
      </c>
      <c r="B3240" t="s">
        <v>2967</v>
      </c>
      <c r="C3240" t="s">
        <v>3006</v>
      </c>
      <c r="D3240">
        <v>3741.66</v>
      </c>
    </row>
    <row r="3241" spans="1:4">
      <c r="A3241">
        <v>1446503</v>
      </c>
      <c r="B3241" t="s">
        <v>2967</v>
      </c>
      <c r="C3241" t="s">
        <v>3007</v>
      </c>
      <c r="D3241">
        <v>7876.7</v>
      </c>
    </row>
    <row r="3242" spans="1:4">
      <c r="A3242">
        <v>1446672</v>
      </c>
      <c r="B3242" t="s">
        <v>2967</v>
      </c>
      <c r="C3242" t="s">
        <v>3008</v>
      </c>
      <c r="D3242">
        <v>13784.16</v>
      </c>
    </row>
    <row r="3243" spans="1:4">
      <c r="A3243">
        <v>1446655</v>
      </c>
      <c r="B3243" t="s">
        <v>2967</v>
      </c>
      <c r="C3243" t="s">
        <v>3009</v>
      </c>
      <c r="D3243">
        <v>8217.83</v>
      </c>
    </row>
    <row r="3244" spans="1:4">
      <c r="A3244">
        <v>1446628</v>
      </c>
      <c r="B3244" t="s">
        <v>2967</v>
      </c>
      <c r="C3244" t="s">
        <v>3010</v>
      </c>
      <c r="D3244">
        <v>3281.85</v>
      </c>
    </row>
    <row r="3245" spans="1:4">
      <c r="A3245">
        <v>1446703</v>
      </c>
      <c r="B3245" t="s">
        <v>2967</v>
      </c>
      <c r="C3245" t="s">
        <v>3011</v>
      </c>
      <c r="D3245">
        <v>2559.96</v>
      </c>
    </row>
    <row r="3246" spans="1:4">
      <c r="A3246">
        <v>1443820</v>
      </c>
      <c r="B3246" t="s">
        <v>2967</v>
      </c>
      <c r="C3246" t="s">
        <v>3012</v>
      </c>
      <c r="D3246">
        <v>856531.08</v>
      </c>
    </row>
    <row r="3247" spans="1:4">
      <c r="A3247">
        <v>1444846</v>
      </c>
      <c r="B3247" t="s">
        <v>2967</v>
      </c>
      <c r="C3247" t="s">
        <v>3013</v>
      </c>
      <c r="D3247">
        <v>890742.89</v>
      </c>
    </row>
    <row r="3248" spans="1:4">
      <c r="A3248">
        <v>1443746</v>
      </c>
      <c r="B3248" t="s">
        <v>2967</v>
      </c>
      <c r="C3248" t="s">
        <v>3014</v>
      </c>
      <c r="D3248">
        <v>403338.83</v>
      </c>
    </row>
    <row r="3249" spans="1:4">
      <c r="A3249">
        <v>1444348</v>
      </c>
      <c r="B3249" t="s">
        <v>2967</v>
      </c>
      <c r="C3249" t="s">
        <v>3015</v>
      </c>
      <c r="D3249">
        <v>72152.479999999996</v>
      </c>
    </row>
    <row r="3250" spans="1:4">
      <c r="A3250">
        <v>1444327</v>
      </c>
      <c r="B3250" t="s">
        <v>2967</v>
      </c>
      <c r="C3250" t="s">
        <v>3016</v>
      </c>
      <c r="D3250">
        <v>165081.28</v>
      </c>
    </row>
    <row r="3251" spans="1:4">
      <c r="A3251">
        <v>1443763</v>
      </c>
      <c r="B3251" t="s">
        <v>2967</v>
      </c>
      <c r="C3251" t="s">
        <v>3017</v>
      </c>
      <c r="D3251">
        <v>419190.7</v>
      </c>
    </row>
    <row r="3252" spans="1:4">
      <c r="A3252">
        <v>1445545</v>
      </c>
      <c r="B3252" t="s">
        <v>2967</v>
      </c>
      <c r="C3252" t="s">
        <v>3018</v>
      </c>
      <c r="D3252">
        <v>2528.46</v>
      </c>
    </row>
    <row r="3253" spans="1:4">
      <c r="A3253">
        <v>1445668</v>
      </c>
      <c r="B3253" t="s">
        <v>2967</v>
      </c>
      <c r="C3253" t="s">
        <v>3019</v>
      </c>
      <c r="D3253">
        <v>13948.76</v>
      </c>
    </row>
    <row r="3254" spans="1:4">
      <c r="A3254">
        <v>1444048</v>
      </c>
      <c r="B3254" t="s">
        <v>2967</v>
      </c>
      <c r="C3254" t="s">
        <v>3020</v>
      </c>
      <c r="D3254">
        <v>80213.42</v>
      </c>
    </row>
    <row r="3255" spans="1:4">
      <c r="A3255">
        <v>1240699</v>
      </c>
      <c r="B3255" t="s">
        <v>2967</v>
      </c>
      <c r="C3255" t="s">
        <v>3021</v>
      </c>
      <c r="D3255">
        <v>1006358.34</v>
      </c>
    </row>
    <row r="3256" spans="1:4">
      <c r="A3256">
        <v>1445564</v>
      </c>
      <c r="B3256" t="s">
        <v>2967</v>
      </c>
      <c r="C3256" t="s">
        <v>3022</v>
      </c>
      <c r="D3256">
        <v>3614.96</v>
      </c>
    </row>
    <row r="3257" spans="1:4">
      <c r="A3257">
        <v>1444163</v>
      </c>
      <c r="B3257" t="s">
        <v>2967</v>
      </c>
      <c r="C3257" t="s">
        <v>3023</v>
      </c>
      <c r="D3257">
        <v>254459.28</v>
      </c>
    </row>
    <row r="3258" spans="1:4">
      <c r="A3258">
        <v>1444293</v>
      </c>
      <c r="B3258" t="s">
        <v>2967</v>
      </c>
      <c r="C3258" t="s">
        <v>3024</v>
      </c>
      <c r="D3258">
        <v>327533.64</v>
      </c>
    </row>
    <row r="3259" spans="1:4">
      <c r="A3259">
        <v>1444001</v>
      </c>
      <c r="B3259" t="s">
        <v>2967</v>
      </c>
      <c r="C3259" t="s">
        <v>3025</v>
      </c>
      <c r="D3259">
        <v>586893.12</v>
      </c>
    </row>
    <row r="3260" spans="1:4">
      <c r="A3260">
        <v>1444395</v>
      </c>
      <c r="B3260" t="s">
        <v>2967</v>
      </c>
      <c r="C3260" t="s">
        <v>3026</v>
      </c>
      <c r="D3260">
        <v>375.6</v>
      </c>
    </row>
    <row r="3261" spans="1:4">
      <c r="A3261">
        <v>1444805</v>
      </c>
      <c r="B3261" t="s">
        <v>2967</v>
      </c>
      <c r="C3261" t="s">
        <v>3027</v>
      </c>
      <c r="D3261">
        <v>5319.52</v>
      </c>
    </row>
    <row r="3262" spans="1:4">
      <c r="A3262">
        <v>1443785</v>
      </c>
      <c r="B3262" t="s">
        <v>2967</v>
      </c>
      <c r="C3262" t="s">
        <v>3028</v>
      </c>
      <c r="D3262">
        <v>703624.54</v>
      </c>
    </row>
    <row r="3263" spans="1:4">
      <c r="A3263">
        <v>1444210</v>
      </c>
      <c r="B3263" t="s">
        <v>2967</v>
      </c>
      <c r="C3263" t="s">
        <v>3029</v>
      </c>
      <c r="D3263">
        <v>13449.88</v>
      </c>
    </row>
    <row r="3264" spans="1:4">
      <c r="A3264">
        <v>1445041</v>
      </c>
      <c r="B3264" t="s">
        <v>2967</v>
      </c>
      <c r="C3264" t="s">
        <v>3030</v>
      </c>
      <c r="D3264">
        <v>12197.88</v>
      </c>
    </row>
    <row r="3265" spans="1:4">
      <c r="A3265">
        <v>1445594</v>
      </c>
      <c r="B3265" t="s">
        <v>2967</v>
      </c>
      <c r="C3265" t="s">
        <v>3031</v>
      </c>
      <c r="D3265">
        <v>8081.1</v>
      </c>
    </row>
    <row r="3266" spans="1:4">
      <c r="A3266">
        <v>1445412</v>
      </c>
      <c r="B3266" t="s">
        <v>2967</v>
      </c>
      <c r="C3266" t="s">
        <v>3032</v>
      </c>
      <c r="D3266">
        <v>2471.96</v>
      </c>
    </row>
    <row r="3267" spans="1:4">
      <c r="A3267">
        <v>1445503</v>
      </c>
      <c r="B3267" t="s">
        <v>2967</v>
      </c>
      <c r="C3267" t="s">
        <v>3033</v>
      </c>
      <c r="D3267">
        <v>33329.879999999997</v>
      </c>
    </row>
    <row r="3268" spans="1:4">
      <c r="A3268">
        <v>1445524</v>
      </c>
      <c r="B3268" t="s">
        <v>2967</v>
      </c>
      <c r="C3268" t="s">
        <v>3034</v>
      </c>
      <c r="D3268">
        <v>3407.68</v>
      </c>
    </row>
    <row r="3269" spans="1:4">
      <c r="A3269">
        <v>1445539</v>
      </c>
      <c r="B3269" t="s">
        <v>2967</v>
      </c>
      <c r="C3269" t="s">
        <v>3035</v>
      </c>
      <c r="D3269">
        <v>1424.26</v>
      </c>
    </row>
    <row r="3270" spans="1:4">
      <c r="A3270">
        <v>1447434</v>
      </c>
      <c r="B3270" t="s">
        <v>2967</v>
      </c>
      <c r="C3270" t="s">
        <v>3036</v>
      </c>
      <c r="D3270">
        <v>1859.2</v>
      </c>
    </row>
    <row r="3271" spans="1:4">
      <c r="A3271">
        <v>1445591</v>
      </c>
      <c r="B3271" t="s">
        <v>2967</v>
      </c>
      <c r="C3271" t="s">
        <v>3037</v>
      </c>
      <c r="D3271">
        <v>2633.88</v>
      </c>
    </row>
    <row r="3272" spans="1:4">
      <c r="A3272">
        <v>1445321</v>
      </c>
      <c r="B3272" t="s">
        <v>2967</v>
      </c>
      <c r="C3272" t="s">
        <v>3038</v>
      </c>
      <c r="D3272">
        <v>65261.22</v>
      </c>
    </row>
    <row r="3273" spans="1:4">
      <c r="A3273">
        <v>1445630</v>
      </c>
      <c r="B3273" t="s">
        <v>2967</v>
      </c>
      <c r="C3273" t="s">
        <v>3039</v>
      </c>
      <c r="D3273">
        <v>12137.16</v>
      </c>
    </row>
    <row r="3274" spans="1:4">
      <c r="A3274">
        <v>1447392</v>
      </c>
      <c r="B3274" t="s">
        <v>2967</v>
      </c>
      <c r="C3274" t="s">
        <v>3040</v>
      </c>
      <c r="D3274">
        <v>68052.78</v>
      </c>
    </row>
    <row r="3275" spans="1:4">
      <c r="A3275">
        <v>1447492</v>
      </c>
      <c r="B3275" t="s">
        <v>2967</v>
      </c>
      <c r="C3275" t="s">
        <v>3041</v>
      </c>
      <c r="D3275">
        <v>66346</v>
      </c>
    </row>
    <row r="3276" spans="1:4">
      <c r="A3276">
        <v>1447500</v>
      </c>
      <c r="B3276" t="s">
        <v>2967</v>
      </c>
      <c r="C3276" t="s">
        <v>3041</v>
      </c>
      <c r="D3276">
        <v>31824.080000000002</v>
      </c>
    </row>
    <row r="3277" spans="1:4">
      <c r="A3277">
        <v>1447522</v>
      </c>
      <c r="B3277" t="s">
        <v>2967</v>
      </c>
      <c r="C3277" t="s">
        <v>3042</v>
      </c>
      <c r="D3277">
        <v>9089</v>
      </c>
    </row>
    <row r="3278" spans="1:4">
      <c r="A3278">
        <v>1447381</v>
      </c>
      <c r="B3278" t="s">
        <v>2967</v>
      </c>
      <c r="C3278" t="s">
        <v>3043</v>
      </c>
      <c r="D3278">
        <v>63250</v>
      </c>
    </row>
    <row r="3279" spans="1:4">
      <c r="A3279">
        <v>1447424</v>
      </c>
      <c r="B3279" t="s">
        <v>2967</v>
      </c>
      <c r="C3279" t="s">
        <v>3044</v>
      </c>
      <c r="D3279">
        <v>478.2</v>
      </c>
    </row>
    <row r="3280" spans="1:4">
      <c r="A3280">
        <v>1447301</v>
      </c>
      <c r="B3280" t="s">
        <v>2967</v>
      </c>
      <c r="C3280" t="s">
        <v>3045</v>
      </c>
      <c r="D3280">
        <v>1969.2</v>
      </c>
    </row>
    <row r="3281" spans="1:4">
      <c r="A3281">
        <v>1447317</v>
      </c>
      <c r="B3281" t="s">
        <v>2967</v>
      </c>
      <c r="C3281" t="s">
        <v>3046</v>
      </c>
      <c r="D3281">
        <v>63250</v>
      </c>
    </row>
    <row r="3282" spans="1:4">
      <c r="A3282">
        <v>1447370</v>
      </c>
      <c r="B3282" t="s">
        <v>2967</v>
      </c>
      <c r="C3282" t="s">
        <v>3047</v>
      </c>
      <c r="D3282">
        <v>1049.9000000000001</v>
      </c>
    </row>
    <row r="3283" spans="1:4">
      <c r="A3283">
        <v>1445072</v>
      </c>
      <c r="B3283" t="s">
        <v>2967</v>
      </c>
      <c r="C3283" t="s">
        <v>3048</v>
      </c>
      <c r="D3283">
        <v>12197.88</v>
      </c>
    </row>
    <row r="3284" spans="1:4">
      <c r="A3284">
        <v>1445059</v>
      </c>
      <c r="B3284" t="s">
        <v>2967</v>
      </c>
      <c r="C3284" t="s">
        <v>3049</v>
      </c>
      <c r="D3284">
        <v>57418.52</v>
      </c>
    </row>
    <row r="3285" spans="1:4">
      <c r="A3285">
        <v>1444797</v>
      </c>
      <c r="B3285" t="s">
        <v>2967</v>
      </c>
      <c r="C3285" t="s">
        <v>3050</v>
      </c>
      <c r="D3285">
        <v>8586.92</v>
      </c>
    </row>
    <row r="3286" spans="1:4">
      <c r="A3286">
        <v>1445705</v>
      </c>
      <c r="B3286" t="s">
        <v>2967</v>
      </c>
      <c r="C3286" t="s">
        <v>3051</v>
      </c>
      <c r="D3286">
        <v>4063.39</v>
      </c>
    </row>
    <row r="3287" spans="1:4">
      <c r="A3287">
        <v>1445675</v>
      </c>
      <c r="B3287" t="s">
        <v>2967</v>
      </c>
      <c r="C3287" t="s">
        <v>3052</v>
      </c>
      <c r="D3287">
        <v>2391</v>
      </c>
    </row>
    <row r="3288" spans="1:4">
      <c r="A3288">
        <v>1444090</v>
      </c>
      <c r="B3288" t="s">
        <v>2967</v>
      </c>
      <c r="C3288" t="s">
        <v>3053</v>
      </c>
      <c r="D3288">
        <v>285120.44</v>
      </c>
    </row>
    <row r="3289" spans="1:4">
      <c r="A3289">
        <v>1446983</v>
      </c>
      <c r="B3289" t="s">
        <v>2967</v>
      </c>
      <c r="C3289" t="s">
        <v>3054</v>
      </c>
      <c r="D3289">
        <v>664.76</v>
      </c>
    </row>
    <row r="3290" spans="1:4">
      <c r="A3290">
        <v>1447461</v>
      </c>
      <c r="B3290" t="s">
        <v>2967</v>
      </c>
      <c r="C3290" t="s">
        <v>3055</v>
      </c>
      <c r="D3290">
        <v>346.8</v>
      </c>
    </row>
    <row r="3291" spans="1:4">
      <c r="A3291">
        <v>1447469</v>
      </c>
      <c r="B3291" t="s">
        <v>2967</v>
      </c>
      <c r="C3291" t="s">
        <v>3055</v>
      </c>
      <c r="D3291">
        <v>2286.88</v>
      </c>
    </row>
    <row r="3292" spans="1:4">
      <c r="A3292">
        <v>1444067</v>
      </c>
      <c r="B3292" t="s">
        <v>2967</v>
      </c>
      <c r="C3292" t="s">
        <v>3056</v>
      </c>
      <c r="D3292">
        <v>440184.46</v>
      </c>
    </row>
    <row r="3293" spans="1:4">
      <c r="A3293">
        <v>1444903</v>
      </c>
      <c r="B3293" t="s">
        <v>2967</v>
      </c>
      <c r="C3293" t="s">
        <v>3057</v>
      </c>
      <c r="D3293">
        <v>115959.88</v>
      </c>
    </row>
    <row r="3294" spans="1:4">
      <c r="A3294">
        <v>1443866</v>
      </c>
      <c r="B3294" t="s">
        <v>2967</v>
      </c>
      <c r="C3294" t="s">
        <v>3058</v>
      </c>
      <c r="D3294">
        <v>108873.36</v>
      </c>
    </row>
    <row r="3295" spans="1:4">
      <c r="A3295">
        <v>1445050</v>
      </c>
      <c r="B3295" t="s">
        <v>2967</v>
      </c>
      <c r="C3295" t="s">
        <v>3059</v>
      </c>
      <c r="D3295">
        <v>12197.88</v>
      </c>
    </row>
    <row r="3296" spans="1:4">
      <c r="A3296">
        <v>1445461</v>
      </c>
      <c r="B3296" t="s">
        <v>2967</v>
      </c>
      <c r="C3296" t="s">
        <v>3060</v>
      </c>
      <c r="D3296">
        <v>1524.72</v>
      </c>
    </row>
    <row r="3297" spans="1:4">
      <c r="A3297">
        <v>1445690</v>
      </c>
      <c r="B3297" t="s">
        <v>2967</v>
      </c>
      <c r="C3297" t="s">
        <v>3061</v>
      </c>
      <c r="D3297">
        <v>6147</v>
      </c>
    </row>
    <row r="3298" spans="1:4">
      <c r="A3298">
        <v>1447529</v>
      </c>
      <c r="B3298" t="s">
        <v>2967</v>
      </c>
      <c r="C3298" t="s">
        <v>3055</v>
      </c>
      <c r="D3298">
        <v>7173</v>
      </c>
    </row>
    <row r="3299" spans="1:4">
      <c r="A3299">
        <v>1447456</v>
      </c>
      <c r="B3299" t="s">
        <v>2967</v>
      </c>
      <c r="C3299" t="s">
        <v>3056</v>
      </c>
      <c r="D3299">
        <v>7173</v>
      </c>
    </row>
    <row r="3300" spans="1:4">
      <c r="A3300">
        <v>1445646</v>
      </c>
      <c r="B3300" t="s">
        <v>2967</v>
      </c>
      <c r="C3300" t="s">
        <v>3062</v>
      </c>
      <c r="D3300">
        <v>2471.96</v>
      </c>
    </row>
    <row r="3301" spans="1:4">
      <c r="A3301">
        <v>1444037</v>
      </c>
      <c r="B3301" t="s">
        <v>2967</v>
      </c>
      <c r="C3301" t="s">
        <v>3063</v>
      </c>
      <c r="D3301">
        <v>13334.14</v>
      </c>
    </row>
    <row r="3302" spans="1:4">
      <c r="A3302">
        <v>1444818</v>
      </c>
      <c r="B3302" t="s">
        <v>2967</v>
      </c>
      <c r="C3302" t="s">
        <v>3064</v>
      </c>
      <c r="D3302">
        <v>172249.02</v>
      </c>
    </row>
    <row r="3303" spans="1:4">
      <c r="A3303">
        <v>1447445</v>
      </c>
      <c r="B3303" t="s">
        <v>2967</v>
      </c>
      <c r="C3303" t="s">
        <v>3065</v>
      </c>
      <c r="D3303">
        <v>5453.4</v>
      </c>
    </row>
    <row r="3304" spans="1:4">
      <c r="A3304">
        <v>1447534</v>
      </c>
      <c r="B3304" t="s">
        <v>2967</v>
      </c>
      <c r="C3304" t="s">
        <v>3066</v>
      </c>
      <c r="D3304">
        <v>12049.7</v>
      </c>
    </row>
    <row r="3305" spans="1:4">
      <c r="A3305">
        <v>1445485</v>
      </c>
      <c r="B3305" t="s">
        <v>2967</v>
      </c>
      <c r="C3305" t="s">
        <v>3067</v>
      </c>
      <c r="D3305">
        <v>9552.86</v>
      </c>
    </row>
    <row r="3306" spans="1:4">
      <c r="A3306">
        <v>1447416</v>
      </c>
      <c r="B3306" t="s">
        <v>2967</v>
      </c>
      <c r="C3306" t="s">
        <v>3068</v>
      </c>
      <c r="D3306">
        <v>1077.5999999999999</v>
      </c>
    </row>
    <row r="3307" spans="1:4">
      <c r="A3307">
        <v>1447353</v>
      </c>
      <c r="B3307" t="s">
        <v>2967</v>
      </c>
      <c r="C3307" t="s">
        <v>3069</v>
      </c>
      <c r="D3307">
        <v>6945</v>
      </c>
    </row>
    <row r="3308" spans="1:4">
      <c r="A3308">
        <v>1444864</v>
      </c>
      <c r="B3308" t="s">
        <v>2967</v>
      </c>
      <c r="C3308" t="s">
        <v>3070</v>
      </c>
      <c r="D3308">
        <v>2678.12</v>
      </c>
    </row>
    <row r="3309" spans="1:4">
      <c r="A3309">
        <v>1444874</v>
      </c>
      <c r="B3309" t="s">
        <v>2967</v>
      </c>
      <c r="C3309" t="s">
        <v>3071</v>
      </c>
      <c r="D3309">
        <v>10824.76</v>
      </c>
    </row>
    <row r="3310" spans="1:4">
      <c r="A3310">
        <v>1445423</v>
      </c>
      <c r="B3310" t="s">
        <v>2967</v>
      </c>
      <c r="C3310" t="s">
        <v>3072</v>
      </c>
      <c r="D3310">
        <v>2552.92</v>
      </c>
    </row>
    <row r="3311" spans="1:4">
      <c r="A3311">
        <v>1445604</v>
      </c>
      <c r="B3311" t="s">
        <v>2967</v>
      </c>
      <c r="C3311" t="s">
        <v>3073</v>
      </c>
      <c r="D3311">
        <v>335129.38</v>
      </c>
    </row>
    <row r="3312" spans="1:4">
      <c r="A3312">
        <v>1444191</v>
      </c>
      <c r="B3312" t="s">
        <v>2967</v>
      </c>
      <c r="C3312" t="s">
        <v>3074</v>
      </c>
      <c r="D3312">
        <v>54040.38</v>
      </c>
    </row>
    <row r="3313" spans="1:4">
      <c r="A3313">
        <v>1444940</v>
      </c>
      <c r="B3313" t="s">
        <v>2967</v>
      </c>
      <c r="C3313" t="s">
        <v>3075</v>
      </c>
      <c r="D3313">
        <v>348345.8</v>
      </c>
    </row>
    <row r="3314" spans="1:4">
      <c r="A3314">
        <v>1444891</v>
      </c>
      <c r="B3314" t="s">
        <v>2967</v>
      </c>
      <c r="C3314" t="s">
        <v>3076</v>
      </c>
      <c r="D3314">
        <v>86060.44</v>
      </c>
    </row>
    <row r="3315" spans="1:4">
      <c r="A3315">
        <v>1445433</v>
      </c>
      <c r="B3315" t="s">
        <v>2967</v>
      </c>
      <c r="C3315" t="s">
        <v>3077</v>
      </c>
      <c r="D3315">
        <v>28668.28</v>
      </c>
    </row>
    <row r="3316" spans="1:4">
      <c r="A3316">
        <v>1444719</v>
      </c>
      <c r="B3316" t="s">
        <v>2967</v>
      </c>
      <c r="C3316" t="s">
        <v>3078</v>
      </c>
      <c r="D3316">
        <v>112603.32</v>
      </c>
    </row>
    <row r="3317" spans="1:4">
      <c r="A3317">
        <v>1443847</v>
      </c>
      <c r="B3317" t="s">
        <v>2967</v>
      </c>
      <c r="C3317" t="s">
        <v>3079</v>
      </c>
      <c r="D3317">
        <v>555015.56000000006</v>
      </c>
    </row>
    <row r="3318" spans="1:4">
      <c r="A3318">
        <v>1443893</v>
      </c>
      <c r="B3318" t="s">
        <v>2967</v>
      </c>
      <c r="C3318" t="s">
        <v>3080</v>
      </c>
      <c r="D3318">
        <v>12462</v>
      </c>
    </row>
    <row r="3319" spans="1:4">
      <c r="A3319">
        <v>1445642</v>
      </c>
      <c r="B3319" t="s">
        <v>2967</v>
      </c>
      <c r="C3319" t="s">
        <v>3081</v>
      </c>
      <c r="D3319">
        <v>5024.88</v>
      </c>
    </row>
    <row r="3320" spans="1:4">
      <c r="A3320">
        <v>1447404</v>
      </c>
      <c r="B3320" t="s">
        <v>2967</v>
      </c>
      <c r="C3320" t="s">
        <v>3082</v>
      </c>
      <c r="D3320">
        <v>63250</v>
      </c>
    </row>
    <row r="3321" spans="1:4">
      <c r="A3321">
        <v>1445004</v>
      </c>
      <c r="B3321" t="s">
        <v>2967</v>
      </c>
      <c r="C3321" t="s">
        <v>3083</v>
      </c>
      <c r="D3321">
        <v>163551</v>
      </c>
    </row>
    <row r="3322" spans="1:4">
      <c r="A3322">
        <v>1444362</v>
      </c>
      <c r="B3322" t="s">
        <v>2967</v>
      </c>
      <c r="C3322" t="s">
        <v>3084</v>
      </c>
      <c r="D3322">
        <v>393740.4</v>
      </c>
    </row>
    <row r="3323" spans="1:4">
      <c r="A3323">
        <v>1444831</v>
      </c>
      <c r="B3323" t="s">
        <v>2967</v>
      </c>
      <c r="C3323" t="s">
        <v>3085</v>
      </c>
      <c r="D3323">
        <v>48906.62</v>
      </c>
    </row>
    <row r="3324" spans="1:4">
      <c r="A3324">
        <v>1445698</v>
      </c>
      <c r="B3324" t="s">
        <v>2967</v>
      </c>
      <c r="C3324" t="s">
        <v>3086</v>
      </c>
      <c r="D3324">
        <v>17363</v>
      </c>
    </row>
    <row r="3325" spans="1:4">
      <c r="A3325">
        <v>1444927</v>
      </c>
      <c r="B3325" t="s">
        <v>2967</v>
      </c>
      <c r="C3325" t="s">
        <v>3087</v>
      </c>
      <c r="D3325">
        <v>1526.86</v>
      </c>
    </row>
    <row r="3326" spans="1:4">
      <c r="A3326">
        <v>1444919</v>
      </c>
      <c r="B3326" t="s">
        <v>2967</v>
      </c>
      <c r="C3326" t="s">
        <v>3088</v>
      </c>
      <c r="D3326">
        <v>5716.76</v>
      </c>
    </row>
    <row r="3327" spans="1:4">
      <c r="A3327">
        <v>1443957</v>
      </c>
      <c r="B3327" t="s">
        <v>2967</v>
      </c>
      <c r="C3327" t="s">
        <v>3089</v>
      </c>
      <c r="D3327">
        <v>618408.74</v>
      </c>
    </row>
    <row r="3328" spans="1:4">
      <c r="A3328">
        <v>1443971</v>
      </c>
      <c r="B3328" t="s">
        <v>2967</v>
      </c>
      <c r="C3328" t="s">
        <v>3090</v>
      </c>
      <c r="D3328">
        <v>182277.51</v>
      </c>
    </row>
    <row r="3329" spans="1:4">
      <c r="A3329">
        <v>1445031</v>
      </c>
      <c r="B3329" t="s">
        <v>2967</v>
      </c>
      <c r="C3329" t="s">
        <v>3091</v>
      </c>
      <c r="D3329">
        <v>24274.32</v>
      </c>
    </row>
    <row r="3330" spans="1:4">
      <c r="A3330">
        <v>1445682</v>
      </c>
      <c r="B3330" t="s">
        <v>2967</v>
      </c>
      <c r="C3330" t="s">
        <v>3092</v>
      </c>
      <c r="D3330">
        <v>626</v>
      </c>
    </row>
    <row r="3331" spans="1:4">
      <c r="A3331">
        <v>1443983</v>
      </c>
      <c r="B3331" t="s">
        <v>2967</v>
      </c>
      <c r="C3331" t="s">
        <v>3093</v>
      </c>
      <c r="D3331">
        <v>1121745.6299999999</v>
      </c>
    </row>
    <row r="3332" spans="1:4">
      <c r="A3332">
        <v>1445022</v>
      </c>
      <c r="B3332" t="s">
        <v>2967</v>
      </c>
      <c r="C3332" t="s">
        <v>3094</v>
      </c>
      <c r="D3332">
        <v>4792.5</v>
      </c>
    </row>
    <row r="3333" spans="1:4">
      <c r="A3333">
        <v>1239187</v>
      </c>
      <c r="B3333" t="s">
        <v>3095</v>
      </c>
      <c r="C3333" t="s">
        <v>3096</v>
      </c>
      <c r="D3333">
        <v>2165.8000000000002</v>
      </c>
    </row>
    <row r="3334" spans="1:4">
      <c r="A3334">
        <v>1239204</v>
      </c>
      <c r="B3334" t="s">
        <v>3095</v>
      </c>
      <c r="C3334" t="s">
        <v>3097</v>
      </c>
      <c r="D3334">
        <v>1912.8</v>
      </c>
    </row>
    <row r="3335" spans="1:4">
      <c r="A3335">
        <v>1445573</v>
      </c>
      <c r="B3335" t="s">
        <v>3095</v>
      </c>
      <c r="C3335" t="s">
        <v>3098</v>
      </c>
      <c r="D3335">
        <v>1334.45</v>
      </c>
    </row>
    <row r="3336" spans="1:4">
      <c r="A3336">
        <v>1351803</v>
      </c>
      <c r="B3336" t="s">
        <v>3095</v>
      </c>
      <c r="C3336" t="s">
        <v>3099</v>
      </c>
      <c r="D3336">
        <v>3402.38</v>
      </c>
    </row>
    <row r="3337" spans="1:4">
      <c r="A3337">
        <v>1251114</v>
      </c>
      <c r="B3337" t="s">
        <v>3095</v>
      </c>
      <c r="C3337" t="s">
        <v>3100</v>
      </c>
      <c r="D3337">
        <v>6091.35</v>
      </c>
    </row>
    <row r="3338" spans="1:4">
      <c r="A3338">
        <v>1251194</v>
      </c>
      <c r="B3338" t="s">
        <v>3095</v>
      </c>
      <c r="C3338" t="s">
        <v>3101</v>
      </c>
      <c r="D3338">
        <v>6094.83</v>
      </c>
    </row>
    <row r="3339" spans="1:4">
      <c r="A3339">
        <v>1251170</v>
      </c>
      <c r="B3339" t="s">
        <v>3095</v>
      </c>
      <c r="C3339" t="s">
        <v>3102</v>
      </c>
      <c r="D3339">
        <v>8015.4</v>
      </c>
    </row>
    <row r="3340" spans="1:4">
      <c r="A3340">
        <v>1351365</v>
      </c>
      <c r="B3340" t="s">
        <v>3095</v>
      </c>
      <c r="C3340" t="s">
        <v>3103</v>
      </c>
      <c r="D3340">
        <v>980.31</v>
      </c>
    </row>
    <row r="3341" spans="1:4">
      <c r="A3341">
        <v>1351420</v>
      </c>
      <c r="B3341" t="s">
        <v>3095</v>
      </c>
      <c r="C3341" t="s">
        <v>3104</v>
      </c>
      <c r="D3341">
        <v>2391</v>
      </c>
    </row>
    <row r="3342" spans="1:4">
      <c r="A3342">
        <v>1271020</v>
      </c>
      <c r="B3342" t="s">
        <v>3095</v>
      </c>
      <c r="C3342" t="s">
        <v>3105</v>
      </c>
      <c r="D3342">
        <v>1673.7</v>
      </c>
    </row>
    <row r="3343" spans="1:4">
      <c r="A3343">
        <v>1262285</v>
      </c>
      <c r="B3343" t="s">
        <v>3095</v>
      </c>
      <c r="C3343" t="s">
        <v>3106</v>
      </c>
      <c r="D3343">
        <v>2141.0500000000002</v>
      </c>
    </row>
    <row r="3344" spans="1:4">
      <c r="A3344">
        <v>1351568</v>
      </c>
      <c r="B3344" t="s">
        <v>3095</v>
      </c>
      <c r="C3344" t="s">
        <v>3107</v>
      </c>
      <c r="D3344">
        <v>239.1</v>
      </c>
    </row>
    <row r="3345" spans="1:4">
      <c r="A3345">
        <v>1351485</v>
      </c>
      <c r="B3345" t="s">
        <v>3095</v>
      </c>
      <c r="C3345" t="s">
        <v>3108</v>
      </c>
      <c r="D3345">
        <v>1055.9000000000001</v>
      </c>
    </row>
    <row r="3346" spans="1:4">
      <c r="A3346">
        <v>1351646</v>
      </c>
      <c r="B3346" t="s">
        <v>3095</v>
      </c>
      <c r="C3346" t="s">
        <v>3109</v>
      </c>
      <c r="D3346">
        <v>597.75</v>
      </c>
    </row>
    <row r="3347" spans="1:4">
      <c r="A3347">
        <v>1351532</v>
      </c>
      <c r="B3347" t="s">
        <v>3095</v>
      </c>
      <c r="C3347" t="s">
        <v>3110</v>
      </c>
      <c r="D3347">
        <v>263.01</v>
      </c>
    </row>
    <row r="3348" spans="1:4">
      <c r="A3348">
        <v>1351454</v>
      </c>
      <c r="B3348" t="s">
        <v>3095</v>
      </c>
      <c r="C3348" t="s">
        <v>3111</v>
      </c>
      <c r="D3348">
        <v>820.8</v>
      </c>
    </row>
    <row r="3349" spans="1:4">
      <c r="A3349">
        <v>1351625</v>
      </c>
      <c r="B3349" t="s">
        <v>3095</v>
      </c>
      <c r="C3349" t="s">
        <v>3112</v>
      </c>
      <c r="D3349">
        <v>765.12</v>
      </c>
    </row>
    <row r="3350" spans="1:4">
      <c r="A3350">
        <v>1351602</v>
      </c>
      <c r="B3350" t="s">
        <v>3095</v>
      </c>
      <c r="C3350" t="s">
        <v>3108</v>
      </c>
      <c r="D3350">
        <v>852.5</v>
      </c>
    </row>
    <row r="3351" spans="1:4">
      <c r="A3351">
        <v>1352213</v>
      </c>
      <c r="B3351" t="s">
        <v>3095</v>
      </c>
      <c r="C3351" t="s">
        <v>3113</v>
      </c>
      <c r="D3351">
        <v>3961.04</v>
      </c>
    </row>
    <row r="3352" spans="1:4">
      <c r="A3352">
        <v>1251327</v>
      </c>
      <c r="B3352" t="s">
        <v>3095</v>
      </c>
      <c r="C3352" t="s">
        <v>3114</v>
      </c>
      <c r="D3352">
        <v>1003.7</v>
      </c>
    </row>
    <row r="3353" spans="1:4">
      <c r="A3353">
        <v>1251437</v>
      </c>
      <c r="B3353" t="s">
        <v>3095</v>
      </c>
      <c r="C3353" t="s">
        <v>3115</v>
      </c>
      <c r="D3353">
        <v>333.4</v>
      </c>
    </row>
    <row r="3354" spans="1:4">
      <c r="A3354">
        <v>1251355</v>
      </c>
      <c r="B3354" t="s">
        <v>3095</v>
      </c>
      <c r="C3354" t="s">
        <v>3116</v>
      </c>
      <c r="D3354">
        <v>3211.5</v>
      </c>
    </row>
    <row r="3355" spans="1:4">
      <c r="A3355">
        <v>1251462</v>
      </c>
      <c r="B3355" t="s">
        <v>3095</v>
      </c>
      <c r="C3355" t="s">
        <v>3117</v>
      </c>
      <c r="D3355">
        <v>426.32</v>
      </c>
    </row>
    <row r="3356" spans="1:4">
      <c r="A3356">
        <v>1251264</v>
      </c>
      <c r="B3356" t="s">
        <v>3095</v>
      </c>
      <c r="C3356" t="s">
        <v>3118</v>
      </c>
      <c r="D3356">
        <v>518.54</v>
      </c>
    </row>
    <row r="3357" spans="1:4">
      <c r="A3357">
        <v>1251297</v>
      </c>
      <c r="B3357" t="s">
        <v>3095</v>
      </c>
      <c r="C3357" t="s">
        <v>3119</v>
      </c>
      <c r="D3357">
        <v>674.9</v>
      </c>
    </row>
    <row r="3358" spans="1:4">
      <c r="A3358">
        <v>1251242</v>
      </c>
      <c r="B3358" t="s">
        <v>3095</v>
      </c>
      <c r="C3358" t="s">
        <v>3120</v>
      </c>
      <c r="D3358">
        <v>310.83</v>
      </c>
    </row>
    <row r="3359" spans="1:4">
      <c r="A3359">
        <v>1351304</v>
      </c>
      <c r="B3359" t="s">
        <v>3095</v>
      </c>
      <c r="C3359" t="s">
        <v>3121</v>
      </c>
      <c r="D3359">
        <v>5021.1000000000004</v>
      </c>
    </row>
    <row r="3360" spans="1:4">
      <c r="A3360">
        <v>1252783</v>
      </c>
      <c r="B3360" t="s">
        <v>3095</v>
      </c>
      <c r="C3360" t="s">
        <v>3122</v>
      </c>
      <c r="D3360">
        <v>1594.45</v>
      </c>
    </row>
    <row r="3361" spans="1:4">
      <c r="A3361">
        <v>1252798</v>
      </c>
      <c r="B3361" t="s">
        <v>3095</v>
      </c>
      <c r="C3361" t="s">
        <v>3123</v>
      </c>
      <c r="D3361">
        <v>2331.2199999999998</v>
      </c>
    </row>
    <row r="3362" spans="1:4">
      <c r="A3362">
        <v>1252734</v>
      </c>
      <c r="B3362" t="s">
        <v>3095</v>
      </c>
      <c r="C3362" t="s">
        <v>3124</v>
      </c>
      <c r="D3362">
        <v>4297.1499999999996</v>
      </c>
    </row>
    <row r="3363" spans="1:4">
      <c r="A3363">
        <v>1252757</v>
      </c>
      <c r="B3363" t="s">
        <v>3095</v>
      </c>
      <c r="C3363" t="s">
        <v>3125</v>
      </c>
      <c r="D3363">
        <v>2271.4499999999998</v>
      </c>
    </row>
    <row r="3364" spans="1:4">
      <c r="A3364">
        <v>1251480</v>
      </c>
      <c r="B3364" t="s">
        <v>3095</v>
      </c>
      <c r="C3364" t="s">
        <v>3126</v>
      </c>
      <c r="D3364">
        <v>541.55999999999995</v>
      </c>
    </row>
    <row r="3365" spans="1:4">
      <c r="A3365">
        <v>1252705</v>
      </c>
      <c r="B3365" t="s">
        <v>3095</v>
      </c>
      <c r="C3365" t="s">
        <v>3127</v>
      </c>
      <c r="D3365">
        <v>5618.85</v>
      </c>
    </row>
    <row r="3366" spans="1:4">
      <c r="A3366">
        <v>1351859</v>
      </c>
      <c r="B3366" t="s">
        <v>3095</v>
      </c>
      <c r="C3366" t="s">
        <v>3128</v>
      </c>
      <c r="D3366">
        <v>1612.47</v>
      </c>
    </row>
    <row r="3367" spans="1:4">
      <c r="A3367">
        <v>1352144</v>
      </c>
      <c r="B3367" t="s">
        <v>3095</v>
      </c>
      <c r="C3367" t="s">
        <v>3129</v>
      </c>
      <c r="D3367">
        <v>870.32</v>
      </c>
    </row>
    <row r="3368" spans="1:4">
      <c r="A3368">
        <v>1351388</v>
      </c>
      <c r="B3368" t="s">
        <v>3095</v>
      </c>
      <c r="C3368" t="s">
        <v>3130</v>
      </c>
      <c r="D3368">
        <v>310.83</v>
      </c>
    </row>
    <row r="3369" spans="1:4">
      <c r="A3369">
        <v>1352063</v>
      </c>
      <c r="B3369" t="s">
        <v>3095</v>
      </c>
      <c r="C3369" t="s">
        <v>3131</v>
      </c>
      <c r="D3369">
        <v>724.36</v>
      </c>
    </row>
    <row r="3370" spans="1:4">
      <c r="A3370">
        <v>1352117</v>
      </c>
      <c r="B3370" t="s">
        <v>3095</v>
      </c>
      <c r="C3370" t="s">
        <v>3132</v>
      </c>
      <c r="D3370">
        <v>745.45</v>
      </c>
    </row>
    <row r="3371" spans="1:4">
      <c r="A3371">
        <v>1352034</v>
      </c>
      <c r="B3371" t="s">
        <v>3095</v>
      </c>
      <c r="C3371" t="s">
        <v>3133</v>
      </c>
      <c r="D3371">
        <v>548.41</v>
      </c>
    </row>
    <row r="3372" spans="1:4">
      <c r="A3372">
        <v>1351938</v>
      </c>
      <c r="B3372" t="s">
        <v>3095</v>
      </c>
      <c r="C3372" t="s">
        <v>3134</v>
      </c>
      <c r="D3372">
        <v>994.85</v>
      </c>
    </row>
    <row r="3373" spans="1:4">
      <c r="A3373">
        <v>1351963</v>
      </c>
      <c r="B3373" t="s">
        <v>3095</v>
      </c>
      <c r="C3373" t="s">
        <v>3135</v>
      </c>
      <c r="D3373">
        <v>1914.97</v>
      </c>
    </row>
    <row r="3374" spans="1:4">
      <c r="A3374">
        <v>1351885</v>
      </c>
      <c r="B3374" t="s">
        <v>3095</v>
      </c>
      <c r="C3374" t="s">
        <v>3136</v>
      </c>
      <c r="D3374">
        <v>500.85</v>
      </c>
    </row>
    <row r="3375" spans="1:4">
      <c r="A3375">
        <v>1351338</v>
      </c>
      <c r="B3375" t="s">
        <v>3095</v>
      </c>
      <c r="C3375" t="s">
        <v>3137</v>
      </c>
      <c r="D3375">
        <v>1260</v>
      </c>
    </row>
    <row r="3376" spans="1:4">
      <c r="A3376">
        <v>1239116</v>
      </c>
      <c r="B3376" t="s">
        <v>3095</v>
      </c>
      <c r="C3376" t="s">
        <v>3138</v>
      </c>
      <c r="D3376">
        <v>13470</v>
      </c>
    </row>
    <row r="3377" spans="1:4">
      <c r="A3377">
        <v>1352171</v>
      </c>
      <c r="B3377" t="s">
        <v>3095</v>
      </c>
      <c r="C3377" t="s">
        <v>3138</v>
      </c>
      <c r="D3377">
        <v>5960.44</v>
      </c>
    </row>
    <row r="3378" spans="1:4">
      <c r="A3378">
        <v>1239152</v>
      </c>
      <c r="B3378" t="s">
        <v>3095</v>
      </c>
      <c r="C3378" t="s">
        <v>3139</v>
      </c>
      <c r="D3378">
        <v>3592</v>
      </c>
    </row>
    <row r="3379" spans="1:4">
      <c r="A3379">
        <v>1446508</v>
      </c>
      <c r="B3379" t="s">
        <v>3095</v>
      </c>
      <c r="C3379" t="s">
        <v>3140</v>
      </c>
      <c r="D3379">
        <v>2206.85</v>
      </c>
    </row>
    <row r="3380" spans="1:4">
      <c r="A3380">
        <v>1352257</v>
      </c>
      <c r="B3380" t="s">
        <v>3141</v>
      </c>
      <c r="C3380" t="s">
        <v>3142</v>
      </c>
      <c r="D3380">
        <v>7389</v>
      </c>
    </row>
    <row r="3381" spans="1:4">
      <c r="A3381">
        <v>1352986</v>
      </c>
      <c r="B3381" t="s">
        <v>3141</v>
      </c>
      <c r="C3381" t="s">
        <v>3143</v>
      </c>
      <c r="D3381">
        <v>8939.94</v>
      </c>
    </row>
    <row r="3382" spans="1:4">
      <c r="A3382">
        <v>1444609</v>
      </c>
      <c r="B3382" t="s">
        <v>3141</v>
      </c>
      <c r="C3382" t="s">
        <v>3144</v>
      </c>
      <c r="D3382">
        <v>29602.799999999999</v>
      </c>
    </row>
    <row r="3383" spans="1:4">
      <c r="A3383">
        <v>1444850</v>
      </c>
      <c r="B3383" t="s">
        <v>3141</v>
      </c>
      <c r="C3383" t="s">
        <v>3145</v>
      </c>
      <c r="D3383">
        <v>17069.060000000001</v>
      </c>
    </row>
    <row r="3384" spans="1:4">
      <c r="A3384">
        <v>1353244</v>
      </c>
      <c r="B3384" t="s">
        <v>3141</v>
      </c>
      <c r="C3384" t="s">
        <v>3146</v>
      </c>
      <c r="D3384">
        <v>502.11</v>
      </c>
    </row>
    <row r="3385" spans="1:4">
      <c r="A3385">
        <v>1353167</v>
      </c>
      <c r="B3385" t="s">
        <v>3141</v>
      </c>
      <c r="C3385" t="s">
        <v>3147</v>
      </c>
      <c r="D3385">
        <v>4029.9</v>
      </c>
    </row>
    <row r="3386" spans="1:4">
      <c r="A3386">
        <v>1353156</v>
      </c>
      <c r="B3386" t="s">
        <v>3141</v>
      </c>
      <c r="C3386" t="s">
        <v>3148</v>
      </c>
      <c r="D3386">
        <v>2173.8200000000002</v>
      </c>
    </row>
    <row r="3387" spans="1:4">
      <c r="A3387">
        <v>1353135</v>
      </c>
      <c r="B3387" t="s">
        <v>3141</v>
      </c>
      <c r="C3387" t="s">
        <v>3149</v>
      </c>
      <c r="D3387">
        <v>100890.2</v>
      </c>
    </row>
    <row r="3388" spans="1:4">
      <c r="A3388">
        <v>1446555</v>
      </c>
      <c r="B3388" t="s">
        <v>3141</v>
      </c>
      <c r="C3388" t="s">
        <v>3150</v>
      </c>
      <c r="D3388">
        <v>27732.799999999999</v>
      </c>
    </row>
    <row r="3389" spans="1:4">
      <c r="A3389">
        <v>1352200</v>
      </c>
      <c r="B3389" t="s">
        <v>3141</v>
      </c>
      <c r="C3389" t="s">
        <v>3145</v>
      </c>
      <c r="D3389">
        <v>4936.46</v>
      </c>
    </row>
    <row r="3390" spans="1:4">
      <c r="A3390">
        <v>1353118</v>
      </c>
      <c r="B3390" t="s">
        <v>3141</v>
      </c>
      <c r="C3390" t="s">
        <v>3151</v>
      </c>
      <c r="D3390">
        <v>9769.2000000000007</v>
      </c>
    </row>
    <row r="3391" spans="1:4">
      <c r="A3391">
        <v>1351768</v>
      </c>
      <c r="B3391" t="s">
        <v>3141</v>
      </c>
      <c r="C3391" t="s">
        <v>3152</v>
      </c>
      <c r="D3391">
        <v>13649.1</v>
      </c>
    </row>
    <row r="3392" spans="1:4">
      <c r="A3392">
        <v>1285056</v>
      </c>
      <c r="B3392" t="s">
        <v>3141</v>
      </c>
      <c r="C3392" t="s">
        <v>3153</v>
      </c>
      <c r="D3392">
        <v>14096.25</v>
      </c>
    </row>
    <row r="3393" spans="1:4">
      <c r="A3393">
        <v>1285074</v>
      </c>
      <c r="B3393" t="s">
        <v>3141</v>
      </c>
      <c r="C3393" t="s">
        <v>3154</v>
      </c>
      <c r="D3393">
        <v>20042</v>
      </c>
    </row>
    <row r="3394" spans="1:4">
      <c r="A3394">
        <v>1352688</v>
      </c>
      <c r="B3394" t="s">
        <v>3155</v>
      </c>
      <c r="C3394" t="s">
        <v>3156</v>
      </c>
      <c r="D3394">
        <v>26508.75</v>
      </c>
    </row>
    <row r="3395" spans="1:4">
      <c r="A3395">
        <v>1285069</v>
      </c>
      <c r="B3395" t="s">
        <v>3155</v>
      </c>
      <c r="C3395" t="s">
        <v>3157</v>
      </c>
      <c r="D3395">
        <v>8533.2000000000007</v>
      </c>
    </row>
    <row r="3396" spans="1:4">
      <c r="A3396">
        <v>1445836</v>
      </c>
      <c r="B3396" t="s">
        <v>3155</v>
      </c>
      <c r="C3396" t="s">
        <v>3158</v>
      </c>
      <c r="D3396">
        <v>154000.6</v>
      </c>
    </row>
    <row r="3397" spans="1:4">
      <c r="A3397">
        <v>1352299</v>
      </c>
      <c r="B3397" t="s">
        <v>3155</v>
      </c>
      <c r="C3397" t="s">
        <v>3159</v>
      </c>
      <c r="D3397">
        <v>4135.25</v>
      </c>
    </row>
    <row r="3398" spans="1:4">
      <c r="A3398">
        <v>1352197</v>
      </c>
      <c r="B3398" t="s">
        <v>3155</v>
      </c>
      <c r="C3398" t="s">
        <v>3160</v>
      </c>
      <c r="D3398">
        <v>6235.8</v>
      </c>
    </row>
    <row r="3399" spans="1:4">
      <c r="A3399">
        <v>1230827</v>
      </c>
      <c r="B3399" t="s">
        <v>3155</v>
      </c>
      <c r="C3399" t="s">
        <v>3161</v>
      </c>
      <c r="D3399">
        <v>34287.35</v>
      </c>
    </row>
    <row r="3400" spans="1:4">
      <c r="A3400">
        <v>1244063</v>
      </c>
      <c r="B3400" t="s">
        <v>3155</v>
      </c>
      <c r="C3400" t="s">
        <v>3162</v>
      </c>
      <c r="D3400">
        <v>13548.8</v>
      </c>
    </row>
    <row r="3401" spans="1:4">
      <c r="A3401">
        <v>1445569</v>
      </c>
      <c r="B3401" t="s">
        <v>3155</v>
      </c>
      <c r="C3401" t="s">
        <v>3164</v>
      </c>
      <c r="D3401">
        <v>20547.810000000001</v>
      </c>
    </row>
    <row r="3402" spans="1:4">
      <c r="A3402">
        <v>1447020</v>
      </c>
      <c r="B3402" t="s">
        <v>3155</v>
      </c>
      <c r="C3402" t="s">
        <v>3166</v>
      </c>
      <c r="D3402">
        <v>13665.76</v>
      </c>
    </row>
    <row r="3403" spans="1:4">
      <c r="A3403">
        <v>1352059</v>
      </c>
      <c r="B3403" t="s">
        <v>3155</v>
      </c>
      <c r="C3403" t="s">
        <v>3167</v>
      </c>
      <c r="D3403">
        <v>5339.3</v>
      </c>
    </row>
    <row r="3404" spans="1:4">
      <c r="A3404">
        <v>1352163</v>
      </c>
      <c r="B3404" t="s">
        <v>3155</v>
      </c>
      <c r="C3404" t="s">
        <v>3168</v>
      </c>
      <c r="D3404">
        <v>1969.2</v>
      </c>
    </row>
    <row r="3405" spans="1:4">
      <c r="A3405">
        <v>1244816</v>
      </c>
      <c r="B3405" t="s">
        <v>3155</v>
      </c>
      <c r="C3405" t="s">
        <v>3169</v>
      </c>
      <c r="D3405">
        <v>2592.48</v>
      </c>
    </row>
    <row r="3406" spans="1:4">
      <c r="A3406">
        <v>1244221</v>
      </c>
      <c r="B3406" t="s">
        <v>3155</v>
      </c>
      <c r="C3406" t="s">
        <v>3170</v>
      </c>
      <c r="D3406">
        <v>2953.8</v>
      </c>
    </row>
    <row r="3407" spans="1:4">
      <c r="A3407">
        <v>1246613</v>
      </c>
      <c r="B3407" t="s">
        <v>3155</v>
      </c>
      <c r="C3407" t="s">
        <v>3171</v>
      </c>
      <c r="D3407">
        <v>5706.75</v>
      </c>
    </row>
    <row r="3408" spans="1:4">
      <c r="A3408">
        <v>1239443</v>
      </c>
      <c r="B3408" t="s">
        <v>3155</v>
      </c>
      <c r="C3408" t="s">
        <v>3172</v>
      </c>
      <c r="D3408">
        <v>4199.3500000000004</v>
      </c>
    </row>
    <row r="3409" spans="1:4">
      <c r="A3409">
        <v>1239736</v>
      </c>
      <c r="B3409" t="s">
        <v>3155</v>
      </c>
      <c r="C3409" t="s">
        <v>3173</v>
      </c>
      <c r="D3409">
        <v>4809.84</v>
      </c>
    </row>
    <row r="3410" spans="1:4">
      <c r="A3410">
        <v>1239974</v>
      </c>
      <c r="B3410" t="s">
        <v>3155</v>
      </c>
      <c r="C3410" t="s">
        <v>3174</v>
      </c>
      <c r="D3410">
        <v>19829.64</v>
      </c>
    </row>
    <row r="3411" spans="1:4">
      <c r="A3411">
        <v>1239862</v>
      </c>
      <c r="B3411" t="s">
        <v>3155</v>
      </c>
      <c r="C3411" t="s">
        <v>3175</v>
      </c>
      <c r="D3411">
        <v>89607.43</v>
      </c>
    </row>
    <row r="3412" spans="1:4">
      <c r="A3412">
        <v>1239724</v>
      </c>
      <c r="B3412" t="s">
        <v>3155</v>
      </c>
      <c r="C3412" t="s">
        <v>3176</v>
      </c>
      <c r="D3412">
        <v>11426.99</v>
      </c>
    </row>
    <row r="3413" spans="1:4">
      <c r="A3413">
        <v>1239513</v>
      </c>
      <c r="B3413" t="s">
        <v>3155</v>
      </c>
      <c r="C3413" t="s">
        <v>3177</v>
      </c>
      <c r="D3413">
        <v>4782</v>
      </c>
    </row>
    <row r="3414" spans="1:4">
      <c r="A3414">
        <v>1239464</v>
      </c>
      <c r="B3414" t="s">
        <v>3155</v>
      </c>
      <c r="C3414" t="s">
        <v>3178</v>
      </c>
      <c r="D3414">
        <v>5412.69</v>
      </c>
    </row>
    <row r="3415" spans="1:4">
      <c r="A3415">
        <v>1240055</v>
      </c>
      <c r="B3415" t="s">
        <v>3155</v>
      </c>
      <c r="C3415" t="s">
        <v>3179</v>
      </c>
      <c r="D3415">
        <v>65082.25</v>
      </c>
    </row>
    <row r="3416" spans="1:4">
      <c r="A3416">
        <v>1239747</v>
      </c>
      <c r="B3416" t="s">
        <v>3155</v>
      </c>
      <c r="C3416" t="s">
        <v>3180</v>
      </c>
      <c r="D3416">
        <v>199912.47</v>
      </c>
    </row>
    <row r="3417" spans="1:4">
      <c r="A3417">
        <v>1238975</v>
      </c>
      <c r="B3417" t="s">
        <v>3155</v>
      </c>
      <c r="C3417" t="s">
        <v>3181</v>
      </c>
      <c r="D3417">
        <v>7679.88</v>
      </c>
    </row>
    <row r="3418" spans="1:4">
      <c r="A3418">
        <v>1239158</v>
      </c>
      <c r="B3418" t="s">
        <v>3155</v>
      </c>
      <c r="C3418" t="s">
        <v>3182</v>
      </c>
      <c r="D3418">
        <v>10633.68</v>
      </c>
    </row>
    <row r="3419" spans="1:4">
      <c r="A3419">
        <v>1239180</v>
      </c>
      <c r="B3419" t="s">
        <v>3155</v>
      </c>
      <c r="C3419" t="s">
        <v>3183</v>
      </c>
      <c r="D3419">
        <v>984.6</v>
      </c>
    </row>
    <row r="3420" spans="1:4">
      <c r="A3420">
        <v>1239136</v>
      </c>
      <c r="B3420" t="s">
        <v>3155</v>
      </c>
      <c r="C3420" t="s">
        <v>3184</v>
      </c>
      <c r="D3420">
        <v>4923</v>
      </c>
    </row>
    <row r="3421" spans="1:4">
      <c r="A3421">
        <v>1239206</v>
      </c>
      <c r="B3421" t="s">
        <v>3155</v>
      </c>
      <c r="C3421" t="s">
        <v>3185</v>
      </c>
      <c r="D3421">
        <v>196.92</v>
      </c>
    </row>
    <row r="3422" spans="1:4">
      <c r="A3422">
        <v>1239519</v>
      </c>
      <c r="B3422" t="s">
        <v>3155</v>
      </c>
      <c r="C3422" t="s">
        <v>3186</v>
      </c>
      <c r="D3422">
        <v>100964</v>
      </c>
    </row>
    <row r="3423" spans="1:4">
      <c r="A3423">
        <v>1239523</v>
      </c>
      <c r="B3423" t="s">
        <v>3155</v>
      </c>
      <c r="C3423" t="s">
        <v>3186</v>
      </c>
      <c r="D3423">
        <v>1745.43</v>
      </c>
    </row>
    <row r="3424" spans="1:4">
      <c r="A3424">
        <v>1239535</v>
      </c>
      <c r="B3424" t="s">
        <v>3155</v>
      </c>
      <c r="C3424" t="s">
        <v>3186</v>
      </c>
      <c r="D3424">
        <v>3035.9</v>
      </c>
    </row>
    <row r="3425" spans="1:4">
      <c r="A3425">
        <v>1239546</v>
      </c>
      <c r="B3425" t="s">
        <v>3155</v>
      </c>
      <c r="C3425" t="s">
        <v>3186</v>
      </c>
      <c r="D3425">
        <v>7812.28</v>
      </c>
    </row>
    <row r="3426" spans="1:4">
      <c r="A3426">
        <v>1239552</v>
      </c>
      <c r="B3426" t="s">
        <v>3155</v>
      </c>
      <c r="C3426" t="s">
        <v>3186</v>
      </c>
      <c r="D3426">
        <v>344.3</v>
      </c>
    </row>
    <row r="3427" spans="1:4">
      <c r="A3427">
        <v>1351939</v>
      </c>
      <c r="B3427" t="s">
        <v>3187</v>
      </c>
      <c r="C3427" t="s">
        <v>3188</v>
      </c>
      <c r="D3427">
        <v>7280.8</v>
      </c>
    </row>
    <row r="3428" spans="1:4">
      <c r="A3428">
        <v>1351817</v>
      </c>
      <c r="B3428" t="s">
        <v>3187</v>
      </c>
      <c r="C3428" t="s">
        <v>3189</v>
      </c>
      <c r="D3428">
        <v>7232.61</v>
      </c>
    </row>
    <row r="3429" spans="1:4">
      <c r="A3429">
        <v>1351842</v>
      </c>
      <c r="B3429" t="s">
        <v>3187</v>
      </c>
      <c r="C3429" t="s">
        <v>3190</v>
      </c>
      <c r="D3429">
        <v>17642.689999999999</v>
      </c>
    </row>
    <row r="3430" spans="1:4">
      <c r="A3430">
        <v>1351771</v>
      </c>
      <c r="B3430" t="s">
        <v>3187</v>
      </c>
      <c r="C3430" t="s">
        <v>3191</v>
      </c>
      <c r="D3430">
        <v>24644</v>
      </c>
    </row>
    <row r="3431" spans="1:4">
      <c r="A3431">
        <v>1351985</v>
      </c>
      <c r="B3431" t="s">
        <v>3187</v>
      </c>
      <c r="C3431" t="s">
        <v>3192</v>
      </c>
      <c r="D3431">
        <v>11202.9</v>
      </c>
    </row>
    <row r="3432" spans="1:4">
      <c r="A3432">
        <v>1443735</v>
      </c>
      <c r="B3432" t="s">
        <v>3187</v>
      </c>
      <c r="C3432" t="s">
        <v>3193</v>
      </c>
      <c r="D3432">
        <v>8620.0400000000009</v>
      </c>
    </row>
    <row r="3433" spans="1:4">
      <c r="A3433">
        <v>1226826</v>
      </c>
      <c r="B3433" t="s">
        <v>3194</v>
      </c>
      <c r="C3433" t="s">
        <v>3195</v>
      </c>
      <c r="D3433">
        <v>1685</v>
      </c>
    </row>
    <row r="3434" spans="1:4">
      <c r="A3434">
        <v>1226844</v>
      </c>
      <c r="B3434" t="s">
        <v>3194</v>
      </c>
      <c r="C3434" t="s">
        <v>3196</v>
      </c>
      <c r="D3434">
        <v>14156.8</v>
      </c>
    </row>
    <row r="3435" spans="1:4">
      <c r="A3435">
        <v>1226761</v>
      </c>
      <c r="B3435" t="s">
        <v>3194</v>
      </c>
      <c r="C3435" t="s">
        <v>3197</v>
      </c>
      <c r="D3435">
        <v>10175.209999999999</v>
      </c>
    </row>
    <row r="3436" spans="1:4">
      <c r="A3436">
        <v>1226782</v>
      </c>
      <c r="B3436" t="s">
        <v>3194</v>
      </c>
      <c r="C3436" t="s">
        <v>3198</v>
      </c>
      <c r="D3436">
        <v>8575.5</v>
      </c>
    </row>
    <row r="3437" spans="1:4">
      <c r="A3437">
        <v>1226813</v>
      </c>
      <c r="B3437" t="s">
        <v>3194</v>
      </c>
      <c r="C3437" t="s">
        <v>3199</v>
      </c>
      <c r="D3437">
        <v>667.4</v>
      </c>
    </row>
    <row r="3438" spans="1:4">
      <c r="A3438">
        <v>1226732</v>
      </c>
      <c r="B3438" t="s">
        <v>3194</v>
      </c>
      <c r="C3438" t="s">
        <v>3200</v>
      </c>
      <c r="D3438">
        <v>4973.71</v>
      </c>
    </row>
    <row r="3439" spans="1:4">
      <c r="A3439">
        <v>1226771</v>
      </c>
      <c r="B3439" t="s">
        <v>3194</v>
      </c>
      <c r="C3439" t="s">
        <v>3200</v>
      </c>
      <c r="D3439">
        <v>12066.71</v>
      </c>
    </row>
    <row r="3440" spans="1:4">
      <c r="A3440">
        <v>1226629</v>
      </c>
      <c r="B3440" t="s">
        <v>3194</v>
      </c>
      <c r="C3440" t="s">
        <v>3201</v>
      </c>
      <c r="D3440">
        <v>8096.37</v>
      </c>
    </row>
    <row r="3441" spans="1:4">
      <c r="A3441">
        <v>1228223</v>
      </c>
      <c r="B3441" t="s">
        <v>3194</v>
      </c>
      <c r="C3441" t="s">
        <v>3202</v>
      </c>
      <c r="D3441">
        <v>2192.38</v>
      </c>
    </row>
    <row r="3442" spans="1:4">
      <c r="A3442">
        <v>1228225</v>
      </c>
      <c r="B3442" t="s">
        <v>3194</v>
      </c>
      <c r="C3442" t="s">
        <v>3202</v>
      </c>
      <c r="D3442">
        <v>2192.38</v>
      </c>
    </row>
    <row r="3443" spans="1:4">
      <c r="A3443">
        <v>1228242</v>
      </c>
      <c r="B3443" t="s">
        <v>3194</v>
      </c>
      <c r="C3443" t="s">
        <v>3202</v>
      </c>
      <c r="D3443">
        <v>2192.38</v>
      </c>
    </row>
    <row r="3444" spans="1:4">
      <c r="A3444">
        <v>1228250</v>
      </c>
      <c r="B3444" t="s">
        <v>3194</v>
      </c>
      <c r="C3444" t="s">
        <v>3202</v>
      </c>
      <c r="D3444">
        <v>4384.76</v>
      </c>
    </row>
    <row r="3445" spans="1:4">
      <c r="A3445">
        <v>1230539</v>
      </c>
      <c r="B3445" t="s">
        <v>3203</v>
      </c>
      <c r="C3445" t="s">
        <v>3204</v>
      </c>
      <c r="D3445">
        <v>1114.8399999999999</v>
      </c>
    </row>
    <row r="3446" spans="1:4">
      <c r="A3446">
        <v>1230507</v>
      </c>
      <c r="B3446" t="s">
        <v>3203</v>
      </c>
      <c r="C3446" t="s">
        <v>3205</v>
      </c>
      <c r="D3446">
        <v>36366.1</v>
      </c>
    </row>
    <row r="3447" spans="1:4">
      <c r="A3447">
        <v>1230571</v>
      </c>
      <c r="B3447" t="s">
        <v>3203</v>
      </c>
      <c r="C3447" t="s">
        <v>3206</v>
      </c>
      <c r="D3447">
        <v>518306.98</v>
      </c>
    </row>
    <row r="3448" spans="1:4">
      <c r="A3448">
        <v>1447726</v>
      </c>
      <c r="B3448" t="s">
        <v>3207</v>
      </c>
      <c r="C3448" t="s">
        <v>3208</v>
      </c>
      <c r="D3448">
        <v>6995.36</v>
      </c>
    </row>
    <row r="3449" spans="1:4">
      <c r="A3449">
        <v>1447420</v>
      </c>
      <c r="B3449" t="s">
        <v>3207</v>
      </c>
      <c r="C3449" t="s">
        <v>3209</v>
      </c>
      <c r="D3449">
        <v>4865.57</v>
      </c>
    </row>
    <row r="3450" spans="1:4">
      <c r="A3450">
        <v>1447717</v>
      </c>
      <c r="B3450" t="s">
        <v>3207</v>
      </c>
      <c r="C3450" t="s">
        <v>3210</v>
      </c>
      <c r="D3450">
        <v>8508.4</v>
      </c>
    </row>
    <row r="3451" spans="1:4">
      <c r="A3451">
        <v>1446633</v>
      </c>
      <c r="B3451" t="s">
        <v>3207</v>
      </c>
      <c r="C3451" t="s">
        <v>3211</v>
      </c>
      <c r="D3451">
        <v>23212.38</v>
      </c>
    </row>
    <row r="3452" spans="1:4">
      <c r="A3452">
        <v>1447779</v>
      </c>
      <c r="B3452" t="s">
        <v>3207</v>
      </c>
      <c r="C3452" t="s">
        <v>3212</v>
      </c>
      <c r="D3452">
        <v>475.12</v>
      </c>
    </row>
    <row r="3453" spans="1:4">
      <c r="A3453">
        <v>1447017</v>
      </c>
      <c r="B3453" t="s">
        <v>3207</v>
      </c>
      <c r="C3453" t="s">
        <v>3213</v>
      </c>
      <c r="D3453">
        <v>27649</v>
      </c>
    </row>
    <row r="3454" spans="1:4">
      <c r="A3454">
        <v>1447736</v>
      </c>
      <c r="B3454" t="s">
        <v>3207</v>
      </c>
      <c r="C3454" t="s">
        <v>3214</v>
      </c>
      <c r="D3454">
        <v>5471.8</v>
      </c>
    </row>
    <row r="3455" spans="1:4">
      <c r="A3455">
        <v>1445549</v>
      </c>
      <c r="B3455" t="s">
        <v>3207</v>
      </c>
      <c r="C3455" t="s">
        <v>3215</v>
      </c>
      <c r="D3455">
        <v>6528.62</v>
      </c>
    </row>
    <row r="3456" spans="1:4">
      <c r="A3456">
        <v>1447771</v>
      </c>
      <c r="B3456" t="s">
        <v>3207</v>
      </c>
      <c r="C3456" t="s">
        <v>3216</v>
      </c>
      <c r="D3456">
        <v>360.54</v>
      </c>
    </row>
    <row r="3457" spans="1:4">
      <c r="A3457">
        <v>1447763</v>
      </c>
      <c r="B3457" t="s">
        <v>3207</v>
      </c>
      <c r="C3457" t="s">
        <v>3217</v>
      </c>
      <c r="D3457">
        <v>6270.95</v>
      </c>
    </row>
    <row r="3458" spans="1:4">
      <c r="A3458">
        <v>1445206</v>
      </c>
      <c r="B3458" t="s">
        <v>3207</v>
      </c>
      <c r="C3458" t="s">
        <v>3218</v>
      </c>
      <c r="D3458">
        <v>709.09</v>
      </c>
    </row>
    <row r="3459" spans="1:4">
      <c r="A3459">
        <v>1445065</v>
      </c>
      <c r="B3459" t="s">
        <v>3207</v>
      </c>
      <c r="C3459" t="s">
        <v>3219</v>
      </c>
      <c r="D3459">
        <v>4713.47</v>
      </c>
    </row>
    <row r="3460" spans="1:4">
      <c r="A3460">
        <v>1445498</v>
      </c>
      <c r="B3460" t="s">
        <v>3207</v>
      </c>
      <c r="C3460" t="s">
        <v>3220</v>
      </c>
      <c r="D3460">
        <v>15434.79</v>
      </c>
    </row>
    <row r="3461" spans="1:4">
      <c r="A3461">
        <v>1446578</v>
      </c>
      <c r="B3461" t="s">
        <v>3207</v>
      </c>
      <c r="C3461" t="s">
        <v>3220</v>
      </c>
      <c r="D3461">
        <v>25973.119999999999</v>
      </c>
    </row>
    <row r="3462" spans="1:4">
      <c r="A3462">
        <v>1445029</v>
      </c>
      <c r="B3462" t="s">
        <v>3207</v>
      </c>
      <c r="C3462" t="s">
        <v>3221</v>
      </c>
      <c r="D3462">
        <v>1865.03</v>
      </c>
    </row>
    <row r="3463" spans="1:4">
      <c r="A3463">
        <v>1445330</v>
      </c>
      <c r="B3463" t="s">
        <v>3207</v>
      </c>
      <c r="C3463" t="s">
        <v>3221</v>
      </c>
      <c r="D3463">
        <v>44786.720000000001</v>
      </c>
    </row>
    <row r="3464" spans="1:4">
      <c r="A3464">
        <v>1447784</v>
      </c>
      <c r="B3464" t="s">
        <v>3207</v>
      </c>
      <c r="C3464" t="s">
        <v>3222</v>
      </c>
      <c r="D3464">
        <v>4331.6000000000004</v>
      </c>
    </row>
    <row r="3465" spans="1:4">
      <c r="A3465">
        <v>1447731</v>
      </c>
      <c r="B3465" t="s">
        <v>3207</v>
      </c>
      <c r="C3465" t="s">
        <v>3223</v>
      </c>
      <c r="D3465">
        <v>12103.45</v>
      </c>
    </row>
    <row r="3466" spans="1:4">
      <c r="A3466">
        <v>1444964</v>
      </c>
      <c r="B3466" t="s">
        <v>3207</v>
      </c>
      <c r="C3466" t="s">
        <v>3224</v>
      </c>
      <c r="D3466">
        <v>10060.959999999999</v>
      </c>
    </row>
    <row r="3467" spans="1:4">
      <c r="A3467">
        <v>1447318</v>
      </c>
      <c r="B3467" t="s">
        <v>3207</v>
      </c>
      <c r="C3467" t="s">
        <v>3225</v>
      </c>
      <c r="D3467">
        <v>7430.7</v>
      </c>
    </row>
    <row r="3468" spans="1:4">
      <c r="A3468">
        <v>1447743</v>
      </c>
      <c r="B3468" t="s">
        <v>3207</v>
      </c>
      <c r="C3468" t="s">
        <v>3226</v>
      </c>
      <c r="D3468">
        <v>4087.48</v>
      </c>
    </row>
    <row r="3469" spans="1:4">
      <c r="A3469">
        <v>1447393</v>
      </c>
      <c r="B3469" t="s">
        <v>3207</v>
      </c>
      <c r="C3469" t="s">
        <v>3220</v>
      </c>
      <c r="D3469">
        <v>5969.75</v>
      </c>
    </row>
    <row r="3470" spans="1:4">
      <c r="A3470">
        <v>1447246</v>
      </c>
      <c r="B3470" t="s">
        <v>3207</v>
      </c>
      <c r="C3470" t="s">
        <v>3227</v>
      </c>
      <c r="D3470">
        <v>9348.1299999999992</v>
      </c>
    </row>
    <row r="3471" spans="1:4">
      <c r="A3471">
        <v>1447270</v>
      </c>
      <c r="B3471" t="s">
        <v>3207</v>
      </c>
      <c r="C3471" t="s">
        <v>3227</v>
      </c>
      <c r="D3471">
        <v>22978.7</v>
      </c>
    </row>
    <row r="3472" spans="1:4">
      <c r="A3472">
        <v>1447212</v>
      </c>
      <c r="B3472" t="s">
        <v>3207</v>
      </c>
      <c r="C3472" t="s">
        <v>3228</v>
      </c>
      <c r="D3472">
        <v>10081.120000000001</v>
      </c>
    </row>
    <row r="3473" spans="1:4">
      <c r="A3473">
        <v>1445371</v>
      </c>
      <c r="B3473" t="s">
        <v>3207</v>
      </c>
      <c r="C3473" t="s">
        <v>3229</v>
      </c>
      <c r="D3473">
        <v>2778.78</v>
      </c>
    </row>
    <row r="3474" spans="1:4">
      <c r="A3474">
        <v>1447290</v>
      </c>
      <c r="B3474" t="s">
        <v>3207</v>
      </c>
      <c r="C3474" t="s">
        <v>3230</v>
      </c>
      <c r="D3474">
        <v>4456.66</v>
      </c>
    </row>
    <row r="3475" spans="1:4">
      <c r="A3475">
        <v>1288758</v>
      </c>
      <c r="B3475" t="s">
        <v>3231</v>
      </c>
      <c r="C3475" t="s">
        <v>3232</v>
      </c>
      <c r="D3475">
        <v>6333.1</v>
      </c>
    </row>
    <row r="3476" spans="1:4">
      <c r="A3476">
        <v>1304899</v>
      </c>
      <c r="B3476" t="s">
        <v>3231</v>
      </c>
      <c r="C3476" t="s">
        <v>3233</v>
      </c>
      <c r="D3476">
        <v>1272.7</v>
      </c>
    </row>
    <row r="3477" spans="1:4">
      <c r="A3477">
        <v>1308849</v>
      </c>
      <c r="B3477" t="s">
        <v>3231</v>
      </c>
      <c r="C3477" t="s">
        <v>3234</v>
      </c>
      <c r="D3477">
        <v>8235.5499999999993</v>
      </c>
    </row>
    <row r="3478" spans="1:4">
      <c r="A3478">
        <v>1295209</v>
      </c>
      <c r="B3478" t="s">
        <v>3231</v>
      </c>
      <c r="C3478" t="s">
        <v>3235</v>
      </c>
      <c r="D3478">
        <v>7998.88</v>
      </c>
    </row>
    <row r="3479" spans="1:4">
      <c r="A3479">
        <v>1318065</v>
      </c>
      <c r="B3479" t="s">
        <v>3231</v>
      </c>
      <c r="C3479" t="s">
        <v>3236</v>
      </c>
      <c r="D3479">
        <v>3492.03</v>
      </c>
    </row>
    <row r="3480" spans="1:4">
      <c r="A3480">
        <v>1246288</v>
      </c>
      <c r="B3480" t="s">
        <v>3237</v>
      </c>
      <c r="C3480" t="s">
        <v>2644</v>
      </c>
      <c r="D3480">
        <v>794.4</v>
      </c>
    </row>
    <row r="3481" spans="1:4">
      <c r="A3481">
        <v>1246230</v>
      </c>
      <c r="B3481" t="s">
        <v>3237</v>
      </c>
      <c r="C3481" t="s">
        <v>2646</v>
      </c>
      <c r="D3481">
        <v>13054</v>
      </c>
    </row>
    <row r="3482" spans="1:4">
      <c r="A3482">
        <v>1246279</v>
      </c>
      <c r="B3482" t="s">
        <v>3237</v>
      </c>
      <c r="C3482" t="s">
        <v>3238</v>
      </c>
      <c r="D3482">
        <v>14724.84</v>
      </c>
    </row>
    <row r="3483" spans="1:4">
      <c r="A3483">
        <v>1447061</v>
      </c>
      <c r="B3483" t="s">
        <v>3239</v>
      </c>
      <c r="C3483" t="s">
        <v>3241</v>
      </c>
      <c r="D3483">
        <v>10970.08</v>
      </c>
    </row>
    <row r="3484" spans="1:4">
      <c r="A3484">
        <v>1226501</v>
      </c>
      <c r="B3484" t="s">
        <v>3242</v>
      </c>
      <c r="C3484" t="s">
        <v>3243</v>
      </c>
      <c r="D3484">
        <v>37611.24</v>
      </c>
    </row>
    <row r="3485" spans="1:4">
      <c r="A3485">
        <v>1227322</v>
      </c>
      <c r="B3485" t="s">
        <v>3242</v>
      </c>
      <c r="C3485" t="s">
        <v>3244</v>
      </c>
      <c r="D3485">
        <v>1419.2</v>
      </c>
    </row>
    <row r="3486" spans="1:4">
      <c r="A3486">
        <v>1228477</v>
      </c>
      <c r="B3486" t="s">
        <v>3242</v>
      </c>
      <c r="C3486" t="s">
        <v>3245</v>
      </c>
      <c r="D3486">
        <v>2593.1</v>
      </c>
    </row>
    <row r="3487" spans="1:4">
      <c r="A3487">
        <v>1238327</v>
      </c>
      <c r="B3487" t="s">
        <v>3242</v>
      </c>
      <c r="C3487" t="s">
        <v>3246</v>
      </c>
      <c r="D3487">
        <v>967.59</v>
      </c>
    </row>
    <row r="3488" spans="1:4">
      <c r="A3488">
        <v>1227264</v>
      </c>
      <c r="B3488" t="s">
        <v>3242</v>
      </c>
      <c r="C3488" t="s">
        <v>3247</v>
      </c>
      <c r="D3488">
        <v>12964.6</v>
      </c>
    </row>
    <row r="3489" spans="1:4">
      <c r="A3489">
        <v>1228464</v>
      </c>
      <c r="B3489" t="s">
        <v>3242</v>
      </c>
      <c r="C3489" t="s">
        <v>3248</v>
      </c>
      <c r="D3489">
        <v>12256.08</v>
      </c>
    </row>
    <row r="3490" spans="1:4">
      <c r="A3490">
        <v>1227448</v>
      </c>
      <c r="B3490" t="s">
        <v>3242</v>
      </c>
      <c r="C3490" t="s">
        <v>3249</v>
      </c>
      <c r="D3490">
        <v>18774.400000000001</v>
      </c>
    </row>
    <row r="3491" spans="1:4">
      <c r="A3491">
        <v>1227373</v>
      </c>
      <c r="B3491" t="s">
        <v>3242</v>
      </c>
      <c r="C3491" t="s">
        <v>3250</v>
      </c>
      <c r="D3491">
        <v>39524.14</v>
      </c>
    </row>
    <row r="3492" spans="1:4">
      <c r="A3492">
        <v>1238356</v>
      </c>
      <c r="B3492" t="s">
        <v>3242</v>
      </c>
      <c r="C3492" t="s">
        <v>3251</v>
      </c>
      <c r="D3492">
        <v>9795.66</v>
      </c>
    </row>
    <row r="3493" spans="1:4">
      <c r="A3493">
        <v>1226424</v>
      </c>
      <c r="B3493" t="s">
        <v>3242</v>
      </c>
      <c r="C3493" t="s">
        <v>3252</v>
      </c>
      <c r="D3493">
        <v>6780.2</v>
      </c>
    </row>
    <row r="3494" spans="1:4">
      <c r="A3494">
        <v>1448232</v>
      </c>
      <c r="B3494" t="s">
        <v>3242</v>
      </c>
      <c r="C3494" t="s">
        <v>3253</v>
      </c>
      <c r="D3494">
        <v>4164.16</v>
      </c>
    </row>
    <row r="3495" spans="1:4">
      <c r="A3495">
        <v>1227411</v>
      </c>
      <c r="B3495" t="s">
        <v>3242</v>
      </c>
      <c r="C3495" t="s">
        <v>3254</v>
      </c>
      <c r="D3495">
        <v>19444.099999999999</v>
      </c>
    </row>
    <row r="3496" spans="1:4">
      <c r="A3496">
        <v>1227377</v>
      </c>
      <c r="B3496" t="s">
        <v>3242</v>
      </c>
      <c r="C3496" t="s">
        <v>3255</v>
      </c>
      <c r="D3496">
        <v>2635.1</v>
      </c>
    </row>
    <row r="3497" spans="1:4">
      <c r="A3497">
        <v>1227397</v>
      </c>
      <c r="B3497" t="s">
        <v>3242</v>
      </c>
      <c r="C3497" t="s">
        <v>3255</v>
      </c>
      <c r="D3497">
        <v>7400.06</v>
      </c>
    </row>
    <row r="3498" spans="1:4">
      <c r="A3498">
        <v>1226429</v>
      </c>
      <c r="B3498" t="s">
        <v>3242</v>
      </c>
      <c r="C3498" t="s">
        <v>3256</v>
      </c>
      <c r="D3498">
        <v>6671.26</v>
      </c>
    </row>
    <row r="3499" spans="1:4">
      <c r="A3499">
        <v>1228581</v>
      </c>
      <c r="B3499" t="s">
        <v>3242</v>
      </c>
      <c r="C3499" t="s">
        <v>3257</v>
      </c>
      <c r="D3499">
        <v>7328.1</v>
      </c>
    </row>
    <row r="3500" spans="1:4">
      <c r="A3500">
        <v>1226394</v>
      </c>
      <c r="B3500" t="s">
        <v>3242</v>
      </c>
      <c r="C3500" t="s">
        <v>3258</v>
      </c>
      <c r="D3500">
        <v>1064.71</v>
      </c>
    </row>
    <row r="3501" spans="1:4">
      <c r="A3501">
        <v>1226385</v>
      </c>
      <c r="B3501" t="s">
        <v>3242</v>
      </c>
      <c r="C3501" t="s">
        <v>3259</v>
      </c>
      <c r="D3501">
        <v>6886.24</v>
      </c>
    </row>
    <row r="3502" spans="1:4">
      <c r="A3502">
        <v>1229026</v>
      </c>
      <c r="B3502" t="s">
        <v>3242</v>
      </c>
      <c r="C3502" t="s">
        <v>3259</v>
      </c>
      <c r="D3502">
        <v>5090.43</v>
      </c>
    </row>
    <row r="3503" spans="1:4">
      <c r="A3503">
        <v>1226378</v>
      </c>
      <c r="B3503" t="s">
        <v>3242</v>
      </c>
      <c r="C3503" t="s">
        <v>3260</v>
      </c>
      <c r="D3503">
        <v>13958.72</v>
      </c>
    </row>
    <row r="3504" spans="1:4">
      <c r="A3504">
        <v>1229030</v>
      </c>
      <c r="B3504" t="s">
        <v>3242</v>
      </c>
      <c r="C3504" t="s">
        <v>3261</v>
      </c>
      <c r="D3504">
        <v>13673.2</v>
      </c>
    </row>
    <row r="3505" spans="1:4">
      <c r="A3505">
        <v>1227429</v>
      </c>
      <c r="B3505" t="s">
        <v>3242</v>
      </c>
      <c r="C3505" t="s">
        <v>3262</v>
      </c>
      <c r="D3505">
        <v>6615.55</v>
      </c>
    </row>
    <row r="3506" spans="1:4">
      <c r="A3506">
        <v>1227435</v>
      </c>
      <c r="B3506" t="s">
        <v>3242</v>
      </c>
      <c r="C3506" t="s">
        <v>3263</v>
      </c>
      <c r="D3506">
        <v>6961.33</v>
      </c>
    </row>
    <row r="3507" spans="1:4">
      <c r="A3507">
        <v>1246300</v>
      </c>
      <c r="B3507" t="s">
        <v>3264</v>
      </c>
      <c r="C3507" t="s">
        <v>3265</v>
      </c>
      <c r="D3507">
        <v>14517.3</v>
      </c>
    </row>
    <row r="3508" spans="1:4">
      <c r="A3508">
        <v>1246245</v>
      </c>
      <c r="B3508" t="s">
        <v>3264</v>
      </c>
      <c r="C3508" t="s">
        <v>3267</v>
      </c>
      <c r="D3508">
        <v>1896.78</v>
      </c>
    </row>
    <row r="3509" spans="1:4">
      <c r="A3509">
        <v>1246650</v>
      </c>
      <c r="B3509" t="s">
        <v>3264</v>
      </c>
      <c r="C3509" t="s">
        <v>3268</v>
      </c>
      <c r="D3509">
        <v>18021</v>
      </c>
    </row>
    <row r="3510" spans="1:4">
      <c r="A3510">
        <v>1246446</v>
      </c>
      <c r="B3510" t="s">
        <v>3264</v>
      </c>
      <c r="C3510" t="s">
        <v>3269</v>
      </c>
      <c r="D3510">
        <v>20307</v>
      </c>
    </row>
    <row r="3511" spans="1:4">
      <c r="A3511">
        <v>1245024</v>
      </c>
      <c r="B3511" t="s">
        <v>3264</v>
      </c>
      <c r="C3511" t="s">
        <v>3270</v>
      </c>
      <c r="D3511">
        <v>10114.969999999999</v>
      </c>
    </row>
    <row r="3512" spans="1:4">
      <c r="A3512">
        <v>1244992</v>
      </c>
      <c r="B3512" t="s">
        <v>3264</v>
      </c>
      <c r="C3512" t="s">
        <v>3271</v>
      </c>
      <c r="D3512">
        <v>15463.79</v>
      </c>
    </row>
    <row r="3513" spans="1:4">
      <c r="A3513">
        <v>1246667</v>
      </c>
      <c r="B3513" t="s">
        <v>3264</v>
      </c>
      <c r="C3513" t="s">
        <v>3272</v>
      </c>
      <c r="D3513">
        <v>14597.64</v>
      </c>
    </row>
    <row r="3514" spans="1:4">
      <c r="A3514">
        <v>1352119</v>
      </c>
      <c r="B3514" t="s">
        <v>3264</v>
      </c>
      <c r="C3514" t="s">
        <v>3273</v>
      </c>
      <c r="D3514">
        <v>1854.45</v>
      </c>
    </row>
    <row r="3515" spans="1:4">
      <c r="A3515">
        <v>1244970</v>
      </c>
      <c r="B3515" t="s">
        <v>3264</v>
      </c>
      <c r="C3515" t="s">
        <v>3274</v>
      </c>
      <c r="D3515">
        <v>23189.81</v>
      </c>
    </row>
    <row r="3516" spans="1:4">
      <c r="A3516">
        <v>1246626</v>
      </c>
      <c r="B3516" t="s">
        <v>3264</v>
      </c>
      <c r="C3516" t="s">
        <v>3275</v>
      </c>
      <c r="D3516">
        <v>16591.2</v>
      </c>
    </row>
    <row r="3517" spans="1:4">
      <c r="A3517">
        <v>1444629</v>
      </c>
      <c r="B3517" t="s">
        <v>3276</v>
      </c>
      <c r="C3517" t="s">
        <v>3277</v>
      </c>
      <c r="D3517">
        <v>1387.97</v>
      </c>
    </row>
    <row r="3518" spans="1:4">
      <c r="A3518">
        <v>1236821</v>
      </c>
      <c r="B3518" t="s">
        <v>3278</v>
      </c>
      <c r="C3518" t="s">
        <v>3279</v>
      </c>
      <c r="D3518">
        <v>56471.98</v>
      </c>
    </row>
    <row r="3519" spans="1:4">
      <c r="A3519">
        <v>1240505</v>
      </c>
      <c r="B3519" t="s">
        <v>3278</v>
      </c>
      <c r="C3519" t="s">
        <v>3280</v>
      </c>
      <c r="D3519">
        <v>3979.69</v>
      </c>
    </row>
    <row r="3520" spans="1:4">
      <c r="A3520">
        <v>1240489</v>
      </c>
      <c r="B3520" t="s">
        <v>3278</v>
      </c>
      <c r="C3520" t="s">
        <v>3282</v>
      </c>
      <c r="D3520">
        <v>62075.9</v>
      </c>
    </row>
    <row r="3521" spans="1:4">
      <c r="A3521">
        <v>1240519</v>
      </c>
      <c r="B3521" t="s">
        <v>3278</v>
      </c>
      <c r="C3521" t="s">
        <v>3283</v>
      </c>
      <c r="D3521">
        <v>27212.59</v>
      </c>
    </row>
    <row r="3522" spans="1:4">
      <c r="A3522">
        <v>1239793</v>
      </c>
      <c r="B3522" t="s">
        <v>3278</v>
      </c>
      <c r="C3522" t="s">
        <v>3284</v>
      </c>
      <c r="D3522">
        <v>23090.69</v>
      </c>
    </row>
    <row r="3523" spans="1:4">
      <c r="A3523">
        <v>1239320</v>
      </c>
      <c r="B3523" t="s">
        <v>3278</v>
      </c>
      <c r="C3523" t="s">
        <v>3285</v>
      </c>
      <c r="D3523">
        <v>52628.05</v>
      </c>
    </row>
    <row r="3524" spans="1:4">
      <c r="A3524">
        <v>1239299</v>
      </c>
      <c r="B3524" t="s">
        <v>3278</v>
      </c>
      <c r="C3524" t="s">
        <v>3286</v>
      </c>
      <c r="D3524">
        <v>9350</v>
      </c>
    </row>
    <row r="3525" spans="1:4">
      <c r="A3525">
        <v>1239760</v>
      </c>
      <c r="B3525" t="s">
        <v>3278</v>
      </c>
      <c r="C3525" t="s">
        <v>3287</v>
      </c>
      <c r="D3525">
        <v>11622.38</v>
      </c>
    </row>
    <row r="3526" spans="1:4">
      <c r="A3526">
        <v>1236818</v>
      </c>
      <c r="B3526" t="s">
        <v>3278</v>
      </c>
      <c r="C3526" t="s">
        <v>3288</v>
      </c>
      <c r="D3526">
        <v>1067.55</v>
      </c>
    </row>
    <row r="3527" spans="1:4">
      <c r="A3527">
        <v>1451321</v>
      </c>
      <c r="B3527" t="s">
        <v>3278</v>
      </c>
      <c r="C3527" t="s">
        <v>3289</v>
      </c>
      <c r="D3527">
        <v>149097.66</v>
      </c>
    </row>
    <row r="3528" spans="1:4">
      <c r="A3528">
        <v>1239551</v>
      </c>
      <c r="B3528" t="s">
        <v>3278</v>
      </c>
      <c r="C3528" t="s">
        <v>3290</v>
      </c>
      <c r="D3528">
        <v>18419.080000000002</v>
      </c>
    </row>
    <row r="3529" spans="1:4">
      <c r="A3529">
        <v>1236687</v>
      </c>
      <c r="B3529" t="s">
        <v>3278</v>
      </c>
      <c r="C3529" t="s">
        <v>3291</v>
      </c>
      <c r="D3529">
        <v>160413.85999999999</v>
      </c>
    </row>
    <row r="3530" spans="1:4">
      <c r="A3530">
        <v>1236820</v>
      </c>
      <c r="B3530" t="s">
        <v>3278</v>
      </c>
      <c r="C3530" t="s">
        <v>3292</v>
      </c>
      <c r="D3530">
        <v>33133.15</v>
      </c>
    </row>
    <row r="3531" spans="1:4">
      <c r="A3531">
        <v>1239834</v>
      </c>
      <c r="B3531" t="s">
        <v>3278</v>
      </c>
      <c r="C3531" t="s">
        <v>3293</v>
      </c>
      <c r="D3531">
        <v>63250</v>
      </c>
    </row>
    <row r="3532" spans="1:4">
      <c r="A3532">
        <v>1238450</v>
      </c>
      <c r="B3532" t="s">
        <v>3278</v>
      </c>
      <c r="C3532" t="s">
        <v>3294</v>
      </c>
      <c r="D3532">
        <v>24461.7</v>
      </c>
    </row>
    <row r="3533" spans="1:4">
      <c r="A3533">
        <v>1240459</v>
      </c>
      <c r="B3533" t="s">
        <v>3278</v>
      </c>
      <c r="C3533" t="s">
        <v>3295</v>
      </c>
      <c r="D3533">
        <v>713.67</v>
      </c>
    </row>
    <row r="3534" spans="1:4">
      <c r="A3534">
        <v>1240729</v>
      </c>
      <c r="B3534" t="s">
        <v>3278</v>
      </c>
      <c r="C3534" t="s">
        <v>3295</v>
      </c>
      <c r="D3534">
        <v>3725.9</v>
      </c>
    </row>
    <row r="3535" spans="1:4">
      <c r="A3535">
        <v>1238375</v>
      </c>
      <c r="B3535" t="s">
        <v>3278</v>
      </c>
      <c r="C3535" t="s">
        <v>3296</v>
      </c>
      <c r="D3535">
        <v>269.39999999999998</v>
      </c>
    </row>
    <row r="3536" spans="1:4">
      <c r="A3536">
        <v>1251366</v>
      </c>
      <c r="B3536" t="s">
        <v>3278</v>
      </c>
      <c r="C3536" t="s">
        <v>3297</v>
      </c>
      <c r="D3536">
        <v>651364.81000000006</v>
      </c>
    </row>
    <row r="3537" spans="1:4">
      <c r="A3537">
        <v>1240384</v>
      </c>
      <c r="B3537" t="s">
        <v>3278</v>
      </c>
      <c r="C3537" t="s">
        <v>3298</v>
      </c>
      <c r="D3537">
        <v>6635.1</v>
      </c>
    </row>
    <row r="3538" spans="1:4">
      <c r="A3538">
        <v>1238290</v>
      </c>
      <c r="B3538" t="s">
        <v>3278</v>
      </c>
      <c r="C3538" t="s">
        <v>3299</v>
      </c>
      <c r="D3538">
        <v>25618.43</v>
      </c>
    </row>
    <row r="3539" spans="1:4">
      <c r="A3539">
        <v>1240278</v>
      </c>
      <c r="B3539" t="s">
        <v>3278</v>
      </c>
      <c r="C3539" t="s">
        <v>3300</v>
      </c>
      <c r="D3539">
        <v>351.6</v>
      </c>
    </row>
    <row r="3540" spans="1:4">
      <c r="A3540">
        <v>1241173</v>
      </c>
      <c r="B3540" t="s">
        <v>3278</v>
      </c>
      <c r="C3540" t="s">
        <v>3301</v>
      </c>
      <c r="D3540">
        <v>1295.76</v>
      </c>
    </row>
    <row r="3541" spans="1:4">
      <c r="A3541">
        <v>1237796</v>
      </c>
      <c r="B3541" t="s">
        <v>3278</v>
      </c>
      <c r="C3541" t="s">
        <v>3302</v>
      </c>
      <c r="D3541">
        <v>16879.12</v>
      </c>
    </row>
    <row r="3542" spans="1:4">
      <c r="A3542">
        <v>1238398</v>
      </c>
      <c r="B3542" t="s">
        <v>3278</v>
      </c>
      <c r="C3542" t="s">
        <v>3303</v>
      </c>
      <c r="D3542">
        <v>31689.01</v>
      </c>
    </row>
    <row r="3543" spans="1:4">
      <c r="A3543">
        <v>1251300</v>
      </c>
      <c r="B3543" t="s">
        <v>3278</v>
      </c>
      <c r="C3543" t="s">
        <v>3303</v>
      </c>
      <c r="D3543">
        <v>88087.5</v>
      </c>
    </row>
    <row r="3544" spans="1:4">
      <c r="A3544">
        <v>1240518</v>
      </c>
      <c r="B3544" t="s">
        <v>3278</v>
      </c>
      <c r="C3544" t="s">
        <v>3304</v>
      </c>
      <c r="D3544">
        <v>32287.96</v>
      </c>
    </row>
    <row r="3545" spans="1:4">
      <c r="A3545">
        <v>1240360</v>
      </c>
      <c r="B3545" t="s">
        <v>3278</v>
      </c>
      <c r="C3545" t="s">
        <v>3305</v>
      </c>
      <c r="D3545">
        <v>5414</v>
      </c>
    </row>
    <row r="3546" spans="1:4">
      <c r="A3546">
        <v>1240408</v>
      </c>
      <c r="B3546" t="s">
        <v>3278</v>
      </c>
      <c r="C3546" t="s">
        <v>3306</v>
      </c>
      <c r="D3546">
        <v>316250</v>
      </c>
    </row>
    <row r="3547" spans="1:4">
      <c r="A3547">
        <v>1239065</v>
      </c>
      <c r="B3547" t="s">
        <v>3278</v>
      </c>
      <c r="C3547" t="s">
        <v>3307</v>
      </c>
      <c r="D3547">
        <v>6387.12</v>
      </c>
    </row>
    <row r="3548" spans="1:4">
      <c r="A3548">
        <v>1237523</v>
      </c>
      <c r="B3548" t="s">
        <v>3278</v>
      </c>
      <c r="C3548" t="s">
        <v>3308</v>
      </c>
      <c r="D3548">
        <v>404.8</v>
      </c>
    </row>
    <row r="3549" spans="1:4">
      <c r="A3549">
        <v>1237400</v>
      </c>
      <c r="B3549" t="s">
        <v>3278</v>
      </c>
      <c r="C3549" t="s">
        <v>3309</v>
      </c>
      <c r="D3549">
        <v>1732.66</v>
      </c>
    </row>
    <row r="3550" spans="1:4">
      <c r="A3550">
        <v>1240523</v>
      </c>
      <c r="B3550" t="s">
        <v>3278</v>
      </c>
      <c r="C3550" t="s">
        <v>3310</v>
      </c>
      <c r="D3550">
        <v>220.23</v>
      </c>
    </row>
    <row r="3551" spans="1:4">
      <c r="A3551">
        <v>1237140</v>
      </c>
      <c r="B3551" t="s">
        <v>3278</v>
      </c>
      <c r="C3551" t="s">
        <v>3311</v>
      </c>
      <c r="D3551">
        <v>3225.75</v>
      </c>
    </row>
    <row r="3552" spans="1:4">
      <c r="A3552">
        <v>1237345</v>
      </c>
      <c r="B3552" t="s">
        <v>3278</v>
      </c>
      <c r="C3552" t="s">
        <v>3312</v>
      </c>
      <c r="D3552">
        <v>31284</v>
      </c>
    </row>
    <row r="3553" spans="1:4">
      <c r="A3553">
        <v>1238565</v>
      </c>
      <c r="B3553" t="s">
        <v>3278</v>
      </c>
      <c r="C3553" t="s">
        <v>3313</v>
      </c>
      <c r="D3553">
        <v>66898.52</v>
      </c>
    </row>
    <row r="3554" spans="1:4">
      <c r="A3554">
        <v>1238600</v>
      </c>
      <c r="B3554" t="s">
        <v>3278</v>
      </c>
      <c r="C3554" t="s">
        <v>3314</v>
      </c>
      <c r="D3554">
        <v>113337.39</v>
      </c>
    </row>
    <row r="3555" spans="1:4">
      <c r="A3555">
        <v>1238927</v>
      </c>
      <c r="B3555" t="s">
        <v>3278</v>
      </c>
      <c r="C3555" t="s">
        <v>3315</v>
      </c>
      <c r="D3555">
        <v>57134.04</v>
      </c>
    </row>
    <row r="3556" spans="1:4">
      <c r="A3556">
        <v>1239943</v>
      </c>
      <c r="B3556" t="s">
        <v>3278</v>
      </c>
      <c r="C3556" t="s">
        <v>3316</v>
      </c>
      <c r="D3556">
        <v>126500</v>
      </c>
    </row>
    <row r="3557" spans="1:4">
      <c r="A3557">
        <v>1237310</v>
      </c>
      <c r="B3557" t="s">
        <v>3278</v>
      </c>
      <c r="C3557" t="s">
        <v>3317</v>
      </c>
      <c r="D3557">
        <v>637.28</v>
      </c>
    </row>
    <row r="3558" spans="1:4">
      <c r="A3558">
        <v>1239877</v>
      </c>
      <c r="B3558" t="s">
        <v>3278</v>
      </c>
      <c r="C3558" t="s">
        <v>3318</v>
      </c>
      <c r="D3558">
        <v>596.55999999999995</v>
      </c>
    </row>
    <row r="3559" spans="1:4">
      <c r="A3559">
        <v>1240219</v>
      </c>
      <c r="B3559" t="s">
        <v>3278</v>
      </c>
      <c r="C3559" t="s">
        <v>3319</v>
      </c>
      <c r="D3559">
        <v>20584.63</v>
      </c>
    </row>
    <row r="3560" spans="1:4">
      <c r="A3560">
        <v>1240426</v>
      </c>
      <c r="B3560" t="s">
        <v>3278</v>
      </c>
      <c r="C3560" t="s">
        <v>3320</v>
      </c>
      <c r="D3560">
        <v>416.2</v>
      </c>
    </row>
    <row r="3561" spans="1:4">
      <c r="A3561">
        <v>1240500</v>
      </c>
      <c r="B3561" t="s">
        <v>3278</v>
      </c>
      <c r="C3561" t="s">
        <v>3321</v>
      </c>
      <c r="D3561">
        <v>50003</v>
      </c>
    </row>
    <row r="3562" spans="1:4">
      <c r="A3562">
        <v>1240247</v>
      </c>
      <c r="B3562" t="s">
        <v>3278</v>
      </c>
      <c r="C3562" t="s">
        <v>3322</v>
      </c>
      <c r="D3562">
        <v>125.2</v>
      </c>
    </row>
    <row r="3563" spans="1:4">
      <c r="A3563">
        <v>1239401</v>
      </c>
      <c r="B3563" t="s">
        <v>3278</v>
      </c>
      <c r="C3563" t="s">
        <v>3323</v>
      </c>
      <c r="D3563">
        <v>765710.1</v>
      </c>
    </row>
    <row r="3564" spans="1:4">
      <c r="A3564">
        <v>1237582</v>
      </c>
      <c r="B3564" t="s">
        <v>3278</v>
      </c>
      <c r="C3564" t="s">
        <v>3324</v>
      </c>
      <c r="D3564">
        <v>1920.71</v>
      </c>
    </row>
    <row r="3565" spans="1:4">
      <c r="A3565">
        <v>1237903</v>
      </c>
      <c r="B3565" t="s">
        <v>3278</v>
      </c>
      <c r="C3565" t="s">
        <v>3325</v>
      </c>
      <c r="D3565">
        <v>3598.85</v>
      </c>
    </row>
    <row r="3566" spans="1:4">
      <c r="A3566">
        <v>1240701</v>
      </c>
      <c r="B3566" t="s">
        <v>3278</v>
      </c>
      <c r="C3566" t="s">
        <v>3326</v>
      </c>
      <c r="D3566">
        <v>570.22</v>
      </c>
    </row>
    <row r="3567" spans="1:4">
      <c r="A3567">
        <v>1240140</v>
      </c>
      <c r="B3567" t="s">
        <v>3278</v>
      </c>
      <c r="C3567" t="s">
        <v>3327</v>
      </c>
      <c r="D3567">
        <v>1810.54</v>
      </c>
    </row>
    <row r="3568" spans="1:4">
      <c r="A3568">
        <v>1240317</v>
      </c>
      <c r="B3568" t="s">
        <v>3278</v>
      </c>
      <c r="C3568" t="s">
        <v>3327</v>
      </c>
      <c r="D3568">
        <v>19126.580000000002</v>
      </c>
    </row>
    <row r="3569" spans="1:4">
      <c r="A3569">
        <v>1240401</v>
      </c>
      <c r="B3569" t="s">
        <v>3278</v>
      </c>
      <c r="C3569" t="s">
        <v>3327</v>
      </c>
      <c r="D3569">
        <v>1364.74</v>
      </c>
    </row>
    <row r="3570" spans="1:4">
      <c r="A3570">
        <v>1240444</v>
      </c>
      <c r="B3570" t="s">
        <v>3278</v>
      </c>
      <c r="C3570" t="s">
        <v>3327</v>
      </c>
      <c r="D3570">
        <v>1135.32</v>
      </c>
    </row>
    <row r="3571" spans="1:4">
      <c r="A3571">
        <v>1240484</v>
      </c>
      <c r="B3571" t="s">
        <v>3278</v>
      </c>
      <c r="C3571" t="s">
        <v>3327</v>
      </c>
      <c r="D3571">
        <v>1789.3</v>
      </c>
    </row>
    <row r="3572" spans="1:4">
      <c r="A3572">
        <v>1240541</v>
      </c>
      <c r="B3572" t="s">
        <v>3278</v>
      </c>
      <c r="C3572" t="s">
        <v>3327</v>
      </c>
      <c r="D3572">
        <v>1195.5</v>
      </c>
    </row>
    <row r="3573" spans="1:4">
      <c r="A3573">
        <v>1239803</v>
      </c>
      <c r="B3573" t="s">
        <v>3278</v>
      </c>
      <c r="C3573" t="s">
        <v>3328</v>
      </c>
      <c r="D3573">
        <v>9050.2000000000007</v>
      </c>
    </row>
    <row r="3574" spans="1:4">
      <c r="A3574">
        <v>1238889</v>
      </c>
      <c r="B3574" t="s">
        <v>3278</v>
      </c>
      <c r="C3574" t="s">
        <v>3329</v>
      </c>
      <c r="D3574">
        <v>19840.47</v>
      </c>
    </row>
    <row r="3575" spans="1:4">
      <c r="A3575">
        <v>1239848</v>
      </c>
      <c r="B3575" t="s">
        <v>3278</v>
      </c>
      <c r="C3575" t="s">
        <v>3330</v>
      </c>
      <c r="D3575">
        <v>36236.400000000001</v>
      </c>
    </row>
    <row r="3576" spans="1:4">
      <c r="A3576">
        <v>1239871</v>
      </c>
      <c r="B3576" t="s">
        <v>3278</v>
      </c>
      <c r="C3576" t="s">
        <v>3330</v>
      </c>
      <c r="D3576">
        <v>1780.05</v>
      </c>
    </row>
    <row r="3577" spans="1:4">
      <c r="A3577">
        <v>1239882</v>
      </c>
      <c r="B3577" t="s">
        <v>3278</v>
      </c>
      <c r="C3577" t="s">
        <v>3330</v>
      </c>
      <c r="D3577">
        <v>1347</v>
      </c>
    </row>
    <row r="3578" spans="1:4">
      <c r="A3578">
        <v>1239201</v>
      </c>
      <c r="B3578" t="s">
        <v>3278</v>
      </c>
      <c r="C3578" t="s">
        <v>3331</v>
      </c>
      <c r="D3578">
        <v>5149.47</v>
      </c>
    </row>
    <row r="3579" spans="1:4">
      <c r="A3579">
        <v>1239982</v>
      </c>
      <c r="B3579" t="s">
        <v>3278</v>
      </c>
      <c r="C3579" t="s">
        <v>3332</v>
      </c>
      <c r="D3579">
        <v>9757.6200000000008</v>
      </c>
    </row>
    <row r="3580" spans="1:4">
      <c r="A3580">
        <v>1239895</v>
      </c>
      <c r="B3580" t="s">
        <v>3278</v>
      </c>
      <c r="C3580" t="s">
        <v>3333</v>
      </c>
      <c r="D3580">
        <v>1796</v>
      </c>
    </row>
    <row r="3581" spans="1:4">
      <c r="A3581">
        <v>1238858</v>
      </c>
      <c r="B3581" t="s">
        <v>3278</v>
      </c>
      <c r="C3581" t="s">
        <v>3334</v>
      </c>
      <c r="D3581">
        <v>63250</v>
      </c>
    </row>
    <row r="3582" spans="1:4">
      <c r="A3582">
        <v>1239250</v>
      </c>
      <c r="B3582" t="s">
        <v>3278</v>
      </c>
      <c r="C3582" t="s">
        <v>3334</v>
      </c>
      <c r="D3582">
        <v>232824.7</v>
      </c>
    </row>
    <row r="3583" spans="1:4">
      <c r="A3583">
        <v>1239392</v>
      </c>
      <c r="B3583" t="s">
        <v>3278</v>
      </c>
      <c r="C3583" t="s">
        <v>3334</v>
      </c>
      <c r="D3583">
        <v>557781.19999999995</v>
      </c>
    </row>
    <row r="3584" spans="1:4">
      <c r="A3584">
        <v>1239403</v>
      </c>
      <c r="B3584" t="s">
        <v>3278</v>
      </c>
      <c r="C3584" t="s">
        <v>3334</v>
      </c>
      <c r="D3584">
        <v>127884.13</v>
      </c>
    </row>
    <row r="3585" spans="1:4">
      <c r="A3585">
        <v>1239498</v>
      </c>
      <c r="B3585" t="s">
        <v>3278</v>
      </c>
      <c r="C3585" t="s">
        <v>3334</v>
      </c>
      <c r="D3585">
        <v>2421.56</v>
      </c>
    </row>
    <row r="3586" spans="1:4">
      <c r="A3586">
        <v>1239565</v>
      </c>
      <c r="B3586" t="s">
        <v>3278</v>
      </c>
      <c r="C3586" t="s">
        <v>3334</v>
      </c>
      <c r="D3586">
        <v>2382.09</v>
      </c>
    </row>
    <row r="3587" spans="1:4">
      <c r="A3587">
        <v>1239583</v>
      </c>
      <c r="B3587" t="s">
        <v>3278</v>
      </c>
      <c r="C3587" t="s">
        <v>3334</v>
      </c>
      <c r="D3587">
        <v>2421.56</v>
      </c>
    </row>
    <row r="3588" spans="1:4">
      <c r="A3588">
        <v>1240387</v>
      </c>
      <c r="B3588" t="s">
        <v>3278</v>
      </c>
      <c r="C3588" t="s">
        <v>3334</v>
      </c>
      <c r="D3588">
        <v>788672.67</v>
      </c>
    </row>
    <row r="3589" spans="1:4">
      <c r="A3589">
        <v>1240289</v>
      </c>
      <c r="B3589" t="s">
        <v>3278</v>
      </c>
      <c r="C3589" t="s">
        <v>3335</v>
      </c>
      <c r="D3589">
        <v>717.3</v>
      </c>
    </row>
    <row r="3590" spans="1:4">
      <c r="A3590">
        <v>1238339</v>
      </c>
      <c r="B3590" t="s">
        <v>3278</v>
      </c>
      <c r="C3590" t="s">
        <v>3336</v>
      </c>
      <c r="D3590">
        <v>89.8</v>
      </c>
    </row>
    <row r="3591" spans="1:4">
      <c r="A3591">
        <v>1239547</v>
      </c>
      <c r="B3591" t="s">
        <v>3278</v>
      </c>
      <c r="C3591" t="s">
        <v>3337</v>
      </c>
      <c r="D3591">
        <v>9488.81</v>
      </c>
    </row>
    <row r="3592" spans="1:4">
      <c r="A3592">
        <v>1447362</v>
      </c>
      <c r="B3592" t="s">
        <v>3278</v>
      </c>
      <c r="C3592" t="s">
        <v>3337</v>
      </c>
      <c r="D3592">
        <v>2482.41</v>
      </c>
    </row>
    <row r="3593" spans="1:4">
      <c r="A3593">
        <v>1239641</v>
      </c>
      <c r="B3593" t="s">
        <v>3278</v>
      </c>
      <c r="C3593" t="s">
        <v>3338</v>
      </c>
      <c r="D3593">
        <v>119.55</v>
      </c>
    </row>
    <row r="3594" spans="1:4">
      <c r="A3594">
        <v>1239593</v>
      </c>
      <c r="B3594" t="s">
        <v>3278</v>
      </c>
      <c r="C3594" t="s">
        <v>3339</v>
      </c>
      <c r="D3594">
        <v>50.6</v>
      </c>
    </row>
    <row r="3595" spans="1:4">
      <c r="A3595">
        <v>1239610</v>
      </c>
      <c r="B3595" t="s">
        <v>3278</v>
      </c>
      <c r="C3595" t="s">
        <v>3340</v>
      </c>
      <c r="D3595">
        <v>11682.35</v>
      </c>
    </row>
    <row r="3596" spans="1:4">
      <c r="A3596">
        <v>1237645</v>
      </c>
      <c r="B3596" t="s">
        <v>3278</v>
      </c>
      <c r="C3596" t="s">
        <v>3341</v>
      </c>
      <c r="D3596">
        <v>1064.44</v>
      </c>
    </row>
    <row r="3597" spans="1:4">
      <c r="A3597">
        <v>1240506</v>
      </c>
      <c r="B3597" t="s">
        <v>3278</v>
      </c>
      <c r="C3597" t="s">
        <v>3342</v>
      </c>
      <c r="D3597">
        <v>231</v>
      </c>
    </row>
    <row r="3598" spans="1:4">
      <c r="A3598">
        <v>1239516</v>
      </c>
      <c r="B3598" t="s">
        <v>3278</v>
      </c>
      <c r="C3598" t="s">
        <v>3343</v>
      </c>
      <c r="D3598">
        <v>142666.66</v>
      </c>
    </row>
    <row r="3599" spans="1:4">
      <c r="A3599">
        <v>1239036</v>
      </c>
      <c r="B3599" t="s">
        <v>3278</v>
      </c>
      <c r="C3599" t="s">
        <v>3344</v>
      </c>
      <c r="D3599">
        <v>2137.85</v>
      </c>
    </row>
    <row r="3600" spans="1:4">
      <c r="A3600">
        <v>1240033</v>
      </c>
      <c r="B3600" t="s">
        <v>3278</v>
      </c>
      <c r="C3600" t="s">
        <v>3345</v>
      </c>
      <c r="D3600">
        <v>134837.49</v>
      </c>
    </row>
    <row r="3601" spans="1:4">
      <c r="A3601">
        <v>1240056</v>
      </c>
      <c r="B3601" t="s">
        <v>3278</v>
      </c>
      <c r="C3601" t="s">
        <v>3345</v>
      </c>
      <c r="D3601">
        <v>44226</v>
      </c>
    </row>
    <row r="3602" spans="1:4">
      <c r="A3602">
        <v>1240085</v>
      </c>
      <c r="B3602" t="s">
        <v>3278</v>
      </c>
      <c r="C3602" t="s">
        <v>3345</v>
      </c>
      <c r="D3602">
        <v>583.44000000000005</v>
      </c>
    </row>
    <row r="3603" spans="1:4">
      <c r="A3603">
        <v>1240719</v>
      </c>
      <c r="B3603" t="s">
        <v>3278</v>
      </c>
      <c r="C3603" t="s">
        <v>3346</v>
      </c>
      <c r="D3603">
        <v>24851.17</v>
      </c>
    </row>
    <row r="3604" spans="1:4">
      <c r="A3604">
        <v>1239852</v>
      </c>
      <c r="B3604" t="s">
        <v>3278</v>
      </c>
      <c r="C3604" t="s">
        <v>3347</v>
      </c>
      <c r="D3604">
        <v>1010.61</v>
      </c>
    </row>
    <row r="3605" spans="1:4">
      <c r="A3605">
        <v>1237600</v>
      </c>
      <c r="B3605" t="s">
        <v>3278</v>
      </c>
      <c r="C3605" t="s">
        <v>3348</v>
      </c>
      <c r="D3605">
        <v>6032.25</v>
      </c>
    </row>
    <row r="3606" spans="1:4">
      <c r="A3606">
        <v>1239101</v>
      </c>
      <c r="B3606" t="s">
        <v>3278</v>
      </c>
      <c r="C3606" t="s">
        <v>3349</v>
      </c>
      <c r="D3606">
        <v>11394.5</v>
      </c>
    </row>
    <row r="3607" spans="1:4">
      <c r="A3607">
        <v>1239869</v>
      </c>
      <c r="B3607" t="s">
        <v>3278</v>
      </c>
      <c r="C3607" t="s">
        <v>3350</v>
      </c>
      <c r="D3607">
        <v>657.8</v>
      </c>
    </row>
    <row r="3608" spans="1:4">
      <c r="A3608">
        <v>1239889</v>
      </c>
      <c r="B3608" t="s">
        <v>3278</v>
      </c>
      <c r="C3608" t="s">
        <v>3351</v>
      </c>
      <c r="D3608">
        <v>581.91999999999996</v>
      </c>
    </row>
    <row r="3609" spans="1:4">
      <c r="A3609">
        <v>1239955</v>
      </c>
      <c r="B3609" t="s">
        <v>3278</v>
      </c>
      <c r="C3609" t="s">
        <v>3352</v>
      </c>
      <c r="D3609">
        <v>890.5</v>
      </c>
    </row>
    <row r="3610" spans="1:4">
      <c r="A3610">
        <v>1239424</v>
      </c>
      <c r="B3610" t="s">
        <v>3278</v>
      </c>
      <c r="C3610" t="s">
        <v>3353</v>
      </c>
      <c r="D3610">
        <v>4371.6000000000004</v>
      </c>
    </row>
    <row r="3611" spans="1:4">
      <c r="A3611">
        <v>1239917</v>
      </c>
      <c r="B3611" t="s">
        <v>3278</v>
      </c>
      <c r="C3611" t="s">
        <v>3354</v>
      </c>
      <c r="D3611">
        <v>1064.2</v>
      </c>
    </row>
    <row r="3612" spans="1:4">
      <c r="A3612">
        <v>1237658</v>
      </c>
      <c r="B3612" t="s">
        <v>3278</v>
      </c>
      <c r="C3612" t="s">
        <v>3355</v>
      </c>
      <c r="D3612">
        <v>4224.59</v>
      </c>
    </row>
    <row r="3613" spans="1:4">
      <c r="A3613">
        <v>1238690</v>
      </c>
      <c r="B3613" t="s">
        <v>3278</v>
      </c>
      <c r="C3613" t="s">
        <v>3356</v>
      </c>
      <c r="D3613">
        <v>9990.19</v>
      </c>
    </row>
    <row r="3614" spans="1:4">
      <c r="A3614">
        <v>1240264</v>
      </c>
      <c r="B3614" t="s">
        <v>3278</v>
      </c>
      <c r="C3614" t="s">
        <v>3357</v>
      </c>
      <c r="D3614">
        <v>478.2</v>
      </c>
    </row>
    <row r="3615" spans="1:4">
      <c r="A3615">
        <v>1239292</v>
      </c>
      <c r="B3615" t="s">
        <v>3278</v>
      </c>
      <c r="C3615" t="s">
        <v>3358</v>
      </c>
      <c r="D3615">
        <v>64007.9</v>
      </c>
    </row>
    <row r="3616" spans="1:4">
      <c r="A3616">
        <v>1238509</v>
      </c>
      <c r="B3616" t="s">
        <v>3278</v>
      </c>
      <c r="C3616" t="s">
        <v>3359</v>
      </c>
      <c r="D3616">
        <v>161.91999999999999</v>
      </c>
    </row>
    <row r="3617" spans="1:4">
      <c r="A3617">
        <v>1239335</v>
      </c>
      <c r="B3617" t="s">
        <v>3278</v>
      </c>
      <c r="C3617" t="s">
        <v>3360</v>
      </c>
      <c r="D3617">
        <v>689.97</v>
      </c>
    </row>
    <row r="3618" spans="1:4">
      <c r="A3618">
        <v>1239327</v>
      </c>
      <c r="B3618" t="s">
        <v>3278</v>
      </c>
      <c r="C3618" t="s">
        <v>3361</v>
      </c>
      <c r="D3618">
        <v>32835.33</v>
      </c>
    </row>
    <row r="3619" spans="1:4">
      <c r="A3619">
        <v>1239223</v>
      </c>
      <c r="B3619" t="s">
        <v>3278</v>
      </c>
      <c r="C3619" t="s">
        <v>3362</v>
      </c>
      <c r="D3619">
        <v>39472.199999999997</v>
      </c>
    </row>
    <row r="3620" spans="1:4">
      <c r="A3620">
        <v>1239251</v>
      </c>
      <c r="B3620" t="s">
        <v>3278</v>
      </c>
      <c r="C3620" t="s">
        <v>3363</v>
      </c>
      <c r="D3620">
        <v>106213.95</v>
      </c>
    </row>
    <row r="3621" spans="1:4">
      <c r="A3621">
        <v>1240294</v>
      </c>
      <c r="B3621" t="s">
        <v>3278</v>
      </c>
      <c r="C3621" t="s">
        <v>3364</v>
      </c>
      <c r="D3621">
        <v>549292.69999999995</v>
      </c>
    </row>
    <row r="3622" spans="1:4">
      <c r="A3622">
        <v>1238804</v>
      </c>
      <c r="B3622" t="s">
        <v>3278</v>
      </c>
      <c r="C3622" t="s">
        <v>3365</v>
      </c>
      <c r="D3622">
        <v>63250</v>
      </c>
    </row>
    <row r="3623" spans="1:4">
      <c r="A3623">
        <v>1251028</v>
      </c>
      <c r="B3623" t="s">
        <v>3278</v>
      </c>
      <c r="C3623" t="s">
        <v>3366</v>
      </c>
      <c r="D3623">
        <v>4474.2</v>
      </c>
    </row>
    <row r="3624" spans="1:4">
      <c r="A3624">
        <v>1226028</v>
      </c>
      <c r="B3624" t="s">
        <v>3278</v>
      </c>
      <c r="C3624" t="s">
        <v>3367</v>
      </c>
      <c r="D3624">
        <v>59856.1</v>
      </c>
    </row>
    <row r="3625" spans="1:4">
      <c r="A3625">
        <v>1242422</v>
      </c>
      <c r="B3625" t="s">
        <v>3278</v>
      </c>
      <c r="C3625" t="s">
        <v>3368</v>
      </c>
      <c r="D3625">
        <v>6499.44</v>
      </c>
    </row>
    <row r="3626" spans="1:4">
      <c r="A3626">
        <v>1242522</v>
      </c>
      <c r="B3626" t="s">
        <v>3278</v>
      </c>
      <c r="C3626" t="s">
        <v>3368</v>
      </c>
      <c r="D3626">
        <v>5215.3999999999996</v>
      </c>
    </row>
    <row r="3627" spans="1:4">
      <c r="A3627">
        <v>1242264</v>
      </c>
      <c r="B3627" t="s">
        <v>3278</v>
      </c>
      <c r="C3627" t="s">
        <v>3369</v>
      </c>
      <c r="D3627">
        <v>7475.7</v>
      </c>
    </row>
    <row r="3628" spans="1:4">
      <c r="A3628">
        <v>1240737</v>
      </c>
      <c r="B3628" t="s">
        <v>3278</v>
      </c>
      <c r="C3628" t="s">
        <v>3370</v>
      </c>
      <c r="D3628">
        <v>16719.38</v>
      </c>
    </row>
    <row r="3629" spans="1:4">
      <c r="A3629">
        <v>1242437</v>
      </c>
      <c r="B3629" t="s">
        <v>3278</v>
      </c>
      <c r="C3629" t="s">
        <v>3371</v>
      </c>
      <c r="D3629">
        <v>2165.4</v>
      </c>
    </row>
    <row r="3630" spans="1:4">
      <c r="A3630">
        <v>1242443</v>
      </c>
      <c r="B3630" t="s">
        <v>3278</v>
      </c>
      <c r="C3630" t="s">
        <v>3371</v>
      </c>
      <c r="D3630">
        <v>331.5</v>
      </c>
    </row>
    <row r="3631" spans="1:4">
      <c r="A3631">
        <v>1241098</v>
      </c>
      <c r="B3631" t="s">
        <v>3278</v>
      </c>
      <c r="C3631" t="s">
        <v>3372</v>
      </c>
      <c r="D3631">
        <v>69.3</v>
      </c>
    </row>
    <row r="3632" spans="1:4">
      <c r="A3632">
        <v>1241119</v>
      </c>
      <c r="B3632" t="s">
        <v>3278</v>
      </c>
      <c r="C3632" t="s">
        <v>3372</v>
      </c>
      <c r="D3632">
        <v>6546.1</v>
      </c>
    </row>
    <row r="3633" spans="1:4">
      <c r="A3633">
        <v>1242002</v>
      </c>
      <c r="B3633" t="s">
        <v>3278</v>
      </c>
      <c r="C3633" t="s">
        <v>3372</v>
      </c>
      <c r="D3633">
        <v>134226</v>
      </c>
    </row>
    <row r="3634" spans="1:4">
      <c r="A3634">
        <v>1242037</v>
      </c>
      <c r="B3634" t="s">
        <v>3278</v>
      </c>
      <c r="C3634" t="s">
        <v>3372</v>
      </c>
      <c r="D3634">
        <v>16916.47</v>
      </c>
    </row>
    <row r="3635" spans="1:4">
      <c r="A3635">
        <v>1242064</v>
      </c>
      <c r="B3635" t="s">
        <v>3278</v>
      </c>
      <c r="C3635" t="s">
        <v>3372</v>
      </c>
      <c r="D3635">
        <v>72569.3</v>
      </c>
    </row>
    <row r="3636" spans="1:4">
      <c r="A3636">
        <v>1242247</v>
      </c>
      <c r="B3636" t="s">
        <v>3278</v>
      </c>
      <c r="C3636" t="s">
        <v>3372</v>
      </c>
      <c r="D3636">
        <v>75364.55</v>
      </c>
    </row>
    <row r="3637" spans="1:4">
      <c r="A3637">
        <v>1242429</v>
      </c>
      <c r="B3637" t="s">
        <v>3278</v>
      </c>
      <c r="C3637" t="s">
        <v>3372</v>
      </c>
      <c r="D3637">
        <v>16242.3</v>
      </c>
    </row>
    <row r="3638" spans="1:4">
      <c r="A3638">
        <v>1242504</v>
      </c>
      <c r="B3638" t="s">
        <v>3278</v>
      </c>
      <c r="C3638" t="s">
        <v>3372</v>
      </c>
      <c r="D3638">
        <v>962.4</v>
      </c>
    </row>
    <row r="3639" spans="1:4">
      <c r="A3639">
        <v>1240717</v>
      </c>
      <c r="B3639" t="s">
        <v>3278</v>
      </c>
      <c r="C3639" t="s">
        <v>3373</v>
      </c>
      <c r="D3639">
        <v>918.22</v>
      </c>
    </row>
    <row r="3640" spans="1:4">
      <c r="A3640">
        <v>1240912</v>
      </c>
      <c r="B3640" t="s">
        <v>3278</v>
      </c>
      <c r="C3640" t="s">
        <v>3373</v>
      </c>
      <c r="D3640">
        <v>462</v>
      </c>
    </row>
    <row r="3641" spans="1:4">
      <c r="A3641">
        <v>1240931</v>
      </c>
      <c r="B3641" t="s">
        <v>3278</v>
      </c>
      <c r="C3641" t="s">
        <v>3373</v>
      </c>
      <c r="D3641">
        <v>3958.9</v>
      </c>
    </row>
    <row r="3642" spans="1:4">
      <c r="A3642">
        <v>1240958</v>
      </c>
      <c r="B3642" t="s">
        <v>3278</v>
      </c>
      <c r="C3642" t="s">
        <v>3373</v>
      </c>
      <c r="D3642">
        <v>4872.47</v>
      </c>
    </row>
    <row r="3643" spans="1:4">
      <c r="A3643">
        <v>1240976</v>
      </c>
      <c r="B3643" t="s">
        <v>3278</v>
      </c>
      <c r="C3643" t="s">
        <v>3373</v>
      </c>
      <c r="D3643">
        <v>1626.9</v>
      </c>
    </row>
    <row r="3644" spans="1:4">
      <c r="A3644">
        <v>1240992</v>
      </c>
      <c r="B3644" t="s">
        <v>3278</v>
      </c>
      <c r="C3644" t="s">
        <v>3373</v>
      </c>
      <c r="D3644">
        <v>1279.3</v>
      </c>
    </row>
    <row r="3645" spans="1:4">
      <c r="A3645">
        <v>1241018</v>
      </c>
      <c r="B3645" t="s">
        <v>3278</v>
      </c>
      <c r="C3645" t="s">
        <v>3373</v>
      </c>
      <c r="D3645">
        <v>5977.5</v>
      </c>
    </row>
    <row r="3646" spans="1:4">
      <c r="A3646">
        <v>1241041</v>
      </c>
      <c r="B3646" t="s">
        <v>3278</v>
      </c>
      <c r="C3646" t="s">
        <v>3373</v>
      </c>
      <c r="D3646">
        <v>5985</v>
      </c>
    </row>
    <row r="3647" spans="1:4">
      <c r="A3647">
        <v>1239691</v>
      </c>
      <c r="B3647" t="s">
        <v>3278</v>
      </c>
      <c r="C3647" t="s">
        <v>3374</v>
      </c>
      <c r="D3647">
        <v>144421.21</v>
      </c>
    </row>
    <row r="3648" spans="1:4">
      <c r="A3648">
        <v>1239078</v>
      </c>
      <c r="B3648" t="s">
        <v>3278</v>
      </c>
      <c r="C3648" t="s">
        <v>3375</v>
      </c>
      <c r="D3648">
        <v>147665.78</v>
      </c>
    </row>
    <row r="3649" spans="1:4">
      <c r="A3649">
        <v>1240455</v>
      </c>
      <c r="B3649" t="s">
        <v>3278</v>
      </c>
      <c r="C3649" t="s">
        <v>3376</v>
      </c>
      <c r="D3649">
        <v>163708.82</v>
      </c>
    </row>
    <row r="3650" spans="1:4">
      <c r="A3650">
        <v>1244008</v>
      </c>
      <c r="B3650" t="s">
        <v>3278</v>
      </c>
      <c r="C3650" t="s">
        <v>3377</v>
      </c>
      <c r="D3650">
        <v>2089.36</v>
      </c>
    </row>
    <row r="3651" spans="1:4">
      <c r="A3651">
        <v>1239057</v>
      </c>
      <c r="B3651" t="s">
        <v>3278</v>
      </c>
      <c r="C3651" t="s">
        <v>3378</v>
      </c>
      <c r="D3651">
        <v>505479.23</v>
      </c>
    </row>
    <row r="3652" spans="1:4">
      <c r="A3652">
        <v>1237931</v>
      </c>
      <c r="B3652" t="s">
        <v>3278</v>
      </c>
      <c r="C3652" t="s">
        <v>3379</v>
      </c>
      <c r="D3652">
        <v>73833.279999999999</v>
      </c>
    </row>
    <row r="3653" spans="1:4">
      <c r="A3653">
        <v>1236822</v>
      </c>
      <c r="B3653" t="s">
        <v>3278</v>
      </c>
      <c r="C3653" t="s">
        <v>3380</v>
      </c>
      <c r="D3653">
        <v>184977.93</v>
      </c>
    </row>
    <row r="3654" spans="1:4">
      <c r="A3654">
        <v>1236990</v>
      </c>
      <c r="B3654" t="s">
        <v>3278</v>
      </c>
      <c r="C3654" t="s">
        <v>3381</v>
      </c>
      <c r="D3654">
        <v>3426.5</v>
      </c>
    </row>
    <row r="3655" spans="1:4">
      <c r="A3655">
        <v>1237060</v>
      </c>
      <c r="B3655" t="s">
        <v>3278</v>
      </c>
      <c r="C3655" t="s">
        <v>3382</v>
      </c>
      <c r="D3655">
        <v>5999.72</v>
      </c>
    </row>
    <row r="3656" spans="1:4">
      <c r="A3656">
        <v>1237073</v>
      </c>
      <c r="B3656" t="s">
        <v>3278</v>
      </c>
      <c r="C3656" t="s">
        <v>3383</v>
      </c>
      <c r="D3656">
        <v>1322.67</v>
      </c>
    </row>
    <row r="3657" spans="1:4">
      <c r="A3657">
        <v>1237111</v>
      </c>
      <c r="B3657" t="s">
        <v>3278</v>
      </c>
      <c r="C3657" t="s">
        <v>3384</v>
      </c>
      <c r="D3657">
        <v>27083</v>
      </c>
    </row>
    <row r="3658" spans="1:4">
      <c r="A3658">
        <v>1237122</v>
      </c>
      <c r="B3658" t="s">
        <v>3278</v>
      </c>
      <c r="C3658" t="s">
        <v>3385</v>
      </c>
      <c r="D3658">
        <v>6837.65</v>
      </c>
    </row>
    <row r="3659" spans="1:4">
      <c r="A3659">
        <v>1237134</v>
      </c>
      <c r="B3659" t="s">
        <v>3278</v>
      </c>
      <c r="D3659">
        <v>1699.93</v>
      </c>
    </row>
    <row r="3660" spans="1:4">
      <c r="A3660">
        <v>1237141</v>
      </c>
      <c r="B3660" t="s">
        <v>3278</v>
      </c>
      <c r="D3660">
        <v>12518</v>
      </c>
    </row>
    <row r="3661" spans="1:4">
      <c r="A3661">
        <v>1237162</v>
      </c>
      <c r="B3661" t="s">
        <v>3278</v>
      </c>
      <c r="D3661">
        <v>4580.8999999999996</v>
      </c>
    </row>
    <row r="3662" spans="1:4">
      <c r="A3662">
        <v>1237170</v>
      </c>
      <c r="B3662" t="s">
        <v>3278</v>
      </c>
      <c r="D3662">
        <v>2887.48</v>
      </c>
    </row>
    <row r="3663" spans="1:4">
      <c r="A3663">
        <v>1237175</v>
      </c>
      <c r="B3663" t="s">
        <v>3278</v>
      </c>
      <c r="D3663">
        <v>2887.48</v>
      </c>
    </row>
    <row r="3664" spans="1:4">
      <c r="A3664">
        <v>1237189</v>
      </c>
      <c r="B3664" t="s">
        <v>3278</v>
      </c>
      <c r="C3664" t="s">
        <v>3386</v>
      </c>
      <c r="D3664">
        <v>17579.52</v>
      </c>
    </row>
    <row r="3665" spans="1:4">
      <c r="A3665">
        <v>1237195</v>
      </c>
      <c r="B3665" t="s">
        <v>3278</v>
      </c>
      <c r="D3665">
        <v>2498.4</v>
      </c>
    </row>
    <row r="3666" spans="1:4">
      <c r="A3666">
        <v>1237204</v>
      </c>
      <c r="B3666" t="s">
        <v>3278</v>
      </c>
      <c r="D3666">
        <v>2597.6999999999998</v>
      </c>
    </row>
    <row r="3667" spans="1:4">
      <c r="A3667">
        <v>1237210</v>
      </c>
      <c r="B3667" t="s">
        <v>3278</v>
      </c>
      <c r="D3667">
        <v>7630.52</v>
      </c>
    </row>
    <row r="3668" spans="1:4">
      <c r="A3668">
        <v>1237213</v>
      </c>
      <c r="B3668" t="s">
        <v>3278</v>
      </c>
      <c r="D3668">
        <v>564.08000000000004</v>
      </c>
    </row>
    <row r="3669" spans="1:4">
      <c r="A3669">
        <v>1237216</v>
      </c>
      <c r="B3669" t="s">
        <v>3278</v>
      </c>
      <c r="D3669">
        <v>1828.18</v>
      </c>
    </row>
    <row r="3670" spans="1:4">
      <c r="A3670">
        <v>1237292</v>
      </c>
      <c r="B3670" t="s">
        <v>3278</v>
      </c>
      <c r="D3670">
        <v>799.96</v>
      </c>
    </row>
    <row r="3671" spans="1:4">
      <c r="A3671">
        <v>1237297</v>
      </c>
      <c r="B3671" t="s">
        <v>3278</v>
      </c>
      <c r="D3671">
        <v>24994.09</v>
      </c>
    </row>
    <row r="3672" spans="1:4">
      <c r="A3672">
        <v>1237306</v>
      </c>
      <c r="B3672" t="s">
        <v>3278</v>
      </c>
      <c r="D3672">
        <v>3000.45</v>
      </c>
    </row>
    <row r="3673" spans="1:4">
      <c r="A3673">
        <v>1237323</v>
      </c>
      <c r="B3673" t="s">
        <v>3278</v>
      </c>
      <c r="D3673">
        <v>2000.3</v>
      </c>
    </row>
    <row r="3674" spans="1:4">
      <c r="A3674">
        <v>1237333</v>
      </c>
      <c r="B3674" t="s">
        <v>3278</v>
      </c>
      <c r="D3674">
        <v>5000.74</v>
      </c>
    </row>
    <row r="3675" spans="1:4">
      <c r="A3675">
        <v>1237349</v>
      </c>
      <c r="B3675" t="s">
        <v>3278</v>
      </c>
      <c r="D3675">
        <v>35392.550000000003</v>
      </c>
    </row>
    <row r="3676" spans="1:4">
      <c r="A3676">
        <v>1237359</v>
      </c>
      <c r="B3676" t="s">
        <v>3278</v>
      </c>
      <c r="D3676">
        <v>6578.77</v>
      </c>
    </row>
    <row r="3677" spans="1:4">
      <c r="A3677">
        <v>1237369</v>
      </c>
      <c r="B3677" t="s">
        <v>3278</v>
      </c>
      <c r="D3677">
        <v>5000.74</v>
      </c>
    </row>
    <row r="3678" spans="1:4">
      <c r="A3678">
        <v>1237379</v>
      </c>
      <c r="B3678" t="s">
        <v>3278</v>
      </c>
      <c r="D3678">
        <v>45006.68</v>
      </c>
    </row>
    <row r="3679" spans="1:4">
      <c r="A3679">
        <v>1237431</v>
      </c>
      <c r="B3679" t="s">
        <v>3278</v>
      </c>
      <c r="D3679">
        <v>1505.35</v>
      </c>
    </row>
    <row r="3680" spans="1:4">
      <c r="A3680">
        <v>1237452</v>
      </c>
      <c r="B3680" t="s">
        <v>3278</v>
      </c>
      <c r="D3680">
        <v>6864.11</v>
      </c>
    </row>
    <row r="3681" spans="1:4">
      <c r="A3681">
        <v>1237482</v>
      </c>
      <c r="B3681" t="s">
        <v>3278</v>
      </c>
      <c r="D3681">
        <v>2043.16</v>
      </c>
    </row>
    <row r="3682" spans="1:4">
      <c r="A3682">
        <v>1237504</v>
      </c>
      <c r="B3682" t="s">
        <v>3278</v>
      </c>
      <c r="D3682">
        <v>77886.36</v>
      </c>
    </row>
    <row r="3683" spans="1:4">
      <c r="A3683">
        <v>1237517</v>
      </c>
      <c r="B3683" t="s">
        <v>3278</v>
      </c>
      <c r="D3683">
        <v>4266.6000000000004</v>
      </c>
    </row>
    <row r="3684" spans="1:4">
      <c r="A3684">
        <v>1237529</v>
      </c>
      <c r="B3684" t="s">
        <v>3278</v>
      </c>
      <c r="D3684">
        <v>52641</v>
      </c>
    </row>
    <row r="3685" spans="1:4">
      <c r="A3685">
        <v>1237567</v>
      </c>
      <c r="B3685" t="s">
        <v>3278</v>
      </c>
      <c r="D3685">
        <v>3661.19</v>
      </c>
    </row>
    <row r="3686" spans="1:4">
      <c r="A3686">
        <v>1237578</v>
      </c>
      <c r="B3686" t="s">
        <v>3278</v>
      </c>
      <c r="D3686">
        <v>1519.29</v>
      </c>
    </row>
    <row r="3687" spans="1:4">
      <c r="A3687">
        <v>1237584</v>
      </c>
      <c r="B3687" t="s">
        <v>3278</v>
      </c>
      <c r="D3687">
        <v>1305.05</v>
      </c>
    </row>
    <row r="3688" spans="1:4">
      <c r="A3688">
        <v>1237604</v>
      </c>
      <c r="B3688" t="s">
        <v>3278</v>
      </c>
      <c r="D3688">
        <v>7878.82</v>
      </c>
    </row>
    <row r="3689" spans="1:4">
      <c r="A3689">
        <v>1237622</v>
      </c>
      <c r="B3689" t="s">
        <v>3278</v>
      </c>
      <c r="D3689">
        <v>22852.92</v>
      </c>
    </row>
    <row r="3690" spans="1:4">
      <c r="A3690">
        <v>1237651</v>
      </c>
      <c r="B3690" t="s">
        <v>3278</v>
      </c>
      <c r="D3690">
        <v>256.67</v>
      </c>
    </row>
    <row r="3691" spans="1:4">
      <c r="A3691">
        <v>1237659</v>
      </c>
      <c r="B3691" t="s">
        <v>3278</v>
      </c>
      <c r="D3691">
        <v>990.81</v>
      </c>
    </row>
    <row r="3692" spans="1:4">
      <c r="A3692">
        <v>1237660</v>
      </c>
      <c r="B3692" t="s">
        <v>3278</v>
      </c>
      <c r="D3692">
        <v>14999.29</v>
      </c>
    </row>
    <row r="3693" spans="1:4">
      <c r="A3693">
        <v>1237664</v>
      </c>
      <c r="B3693" t="s">
        <v>3278</v>
      </c>
      <c r="D3693">
        <v>5188.08</v>
      </c>
    </row>
    <row r="3694" spans="1:4">
      <c r="A3694">
        <v>1237667</v>
      </c>
      <c r="B3694" t="s">
        <v>3278</v>
      </c>
      <c r="D3694">
        <v>19999.05</v>
      </c>
    </row>
    <row r="3695" spans="1:4">
      <c r="A3695">
        <v>1237680</v>
      </c>
      <c r="B3695" t="s">
        <v>3278</v>
      </c>
      <c r="D3695">
        <v>3017.42</v>
      </c>
    </row>
    <row r="3696" spans="1:4">
      <c r="A3696">
        <v>1237684</v>
      </c>
      <c r="B3696" t="s">
        <v>3278</v>
      </c>
      <c r="D3696">
        <v>9999.5300000000007</v>
      </c>
    </row>
    <row r="3697" spans="1:4">
      <c r="A3697">
        <v>1237693</v>
      </c>
      <c r="B3697" t="s">
        <v>3278</v>
      </c>
      <c r="D3697">
        <v>9487.5</v>
      </c>
    </row>
    <row r="3698" spans="1:4">
      <c r="A3698">
        <v>1237700</v>
      </c>
      <c r="B3698" t="s">
        <v>3278</v>
      </c>
      <c r="D3698">
        <v>2288</v>
      </c>
    </row>
    <row r="3699" spans="1:4">
      <c r="A3699">
        <v>1237701</v>
      </c>
      <c r="B3699" t="s">
        <v>3278</v>
      </c>
      <c r="D3699">
        <v>13999.34</v>
      </c>
    </row>
    <row r="3700" spans="1:4">
      <c r="A3700">
        <v>1237711</v>
      </c>
      <c r="B3700" t="s">
        <v>3278</v>
      </c>
      <c r="D3700">
        <v>5195.6099999999997</v>
      </c>
    </row>
    <row r="3701" spans="1:4">
      <c r="A3701">
        <v>1237721</v>
      </c>
      <c r="B3701" t="s">
        <v>3278</v>
      </c>
      <c r="D3701">
        <v>11999.43</v>
      </c>
    </row>
    <row r="3702" spans="1:4">
      <c r="A3702">
        <v>1237738</v>
      </c>
      <c r="B3702" t="s">
        <v>3278</v>
      </c>
      <c r="D3702">
        <v>5999.96</v>
      </c>
    </row>
    <row r="3703" spans="1:4">
      <c r="A3703">
        <v>1237746</v>
      </c>
      <c r="B3703" t="s">
        <v>3278</v>
      </c>
      <c r="D3703">
        <v>4500</v>
      </c>
    </row>
    <row r="3704" spans="1:4">
      <c r="A3704">
        <v>1237780</v>
      </c>
      <c r="B3704" t="s">
        <v>3278</v>
      </c>
      <c r="D3704">
        <v>14000.65</v>
      </c>
    </row>
    <row r="3705" spans="1:4">
      <c r="A3705">
        <v>1237801</v>
      </c>
      <c r="B3705" t="s">
        <v>3278</v>
      </c>
      <c r="D3705">
        <v>499.98</v>
      </c>
    </row>
    <row r="3706" spans="1:4">
      <c r="A3706">
        <v>1237900</v>
      </c>
      <c r="B3706" t="s">
        <v>3278</v>
      </c>
      <c r="D3706">
        <v>17999.98</v>
      </c>
    </row>
    <row r="3707" spans="1:4">
      <c r="A3707">
        <v>1237914</v>
      </c>
      <c r="B3707" t="s">
        <v>3278</v>
      </c>
      <c r="D3707">
        <v>1399.94</v>
      </c>
    </row>
    <row r="3708" spans="1:4">
      <c r="A3708">
        <v>1237925</v>
      </c>
      <c r="B3708" t="s">
        <v>3278</v>
      </c>
      <c r="D3708">
        <v>800</v>
      </c>
    </row>
    <row r="3709" spans="1:4">
      <c r="A3709">
        <v>1238253</v>
      </c>
      <c r="B3709" t="s">
        <v>3278</v>
      </c>
      <c r="D3709">
        <v>19271.939999999999</v>
      </c>
    </row>
    <row r="3710" spans="1:4">
      <c r="A3710">
        <v>1238255</v>
      </c>
      <c r="B3710" t="s">
        <v>3278</v>
      </c>
      <c r="D3710">
        <v>8999.9500000000007</v>
      </c>
    </row>
    <row r="3711" spans="1:4">
      <c r="A3711">
        <v>1238258</v>
      </c>
      <c r="B3711" t="s">
        <v>3278</v>
      </c>
      <c r="D3711">
        <v>10000.4</v>
      </c>
    </row>
    <row r="3712" spans="1:4">
      <c r="A3712">
        <v>1238260</v>
      </c>
      <c r="B3712" t="s">
        <v>3278</v>
      </c>
      <c r="D3712">
        <v>58179.58</v>
      </c>
    </row>
    <row r="3713" spans="1:4">
      <c r="A3713">
        <v>1238264</v>
      </c>
      <c r="B3713" t="s">
        <v>3278</v>
      </c>
      <c r="D3713">
        <v>29998.57</v>
      </c>
    </row>
    <row r="3714" spans="1:4">
      <c r="A3714">
        <v>1238268</v>
      </c>
      <c r="B3714" t="s">
        <v>3278</v>
      </c>
      <c r="D3714">
        <v>16174.49</v>
      </c>
    </row>
    <row r="3715" spans="1:4">
      <c r="A3715">
        <v>1238270</v>
      </c>
      <c r="B3715" t="s">
        <v>3278</v>
      </c>
      <c r="D3715">
        <v>4630.41</v>
      </c>
    </row>
    <row r="3716" spans="1:4">
      <c r="A3716">
        <v>1238275</v>
      </c>
      <c r="B3716" t="s">
        <v>3278</v>
      </c>
      <c r="D3716">
        <v>3368.4</v>
      </c>
    </row>
    <row r="3717" spans="1:4">
      <c r="A3717">
        <v>1238277</v>
      </c>
      <c r="B3717" t="s">
        <v>3278</v>
      </c>
      <c r="D3717">
        <v>2251.0500000000002</v>
      </c>
    </row>
    <row r="3718" spans="1:4">
      <c r="A3718">
        <v>1238280</v>
      </c>
      <c r="B3718" t="s">
        <v>3278</v>
      </c>
      <c r="D3718">
        <v>4020.11</v>
      </c>
    </row>
    <row r="3719" spans="1:4">
      <c r="A3719">
        <v>1238284</v>
      </c>
      <c r="B3719" t="s">
        <v>3278</v>
      </c>
      <c r="D3719">
        <v>4020.11</v>
      </c>
    </row>
    <row r="3720" spans="1:4">
      <c r="A3720">
        <v>1238287</v>
      </c>
      <c r="B3720" t="s">
        <v>3278</v>
      </c>
      <c r="D3720">
        <v>61186.31</v>
      </c>
    </row>
    <row r="3721" spans="1:4">
      <c r="A3721">
        <v>1238299</v>
      </c>
      <c r="B3721" t="s">
        <v>3278</v>
      </c>
      <c r="D3721">
        <v>2999.86</v>
      </c>
    </row>
    <row r="3722" spans="1:4">
      <c r="A3722">
        <v>1238308</v>
      </c>
      <c r="B3722" t="s">
        <v>3278</v>
      </c>
      <c r="D3722">
        <v>3599.93</v>
      </c>
    </row>
    <row r="3723" spans="1:4">
      <c r="A3723">
        <v>1238315</v>
      </c>
      <c r="B3723" t="s">
        <v>3278</v>
      </c>
      <c r="D3723">
        <v>1999.99</v>
      </c>
    </row>
    <row r="3724" spans="1:4">
      <c r="A3724">
        <v>1238320</v>
      </c>
      <c r="B3724" t="s">
        <v>3278</v>
      </c>
      <c r="D3724">
        <v>6000.16</v>
      </c>
    </row>
    <row r="3725" spans="1:4">
      <c r="A3725">
        <v>1238326</v>
      </c>
      <c r="B3725" t="s">
        <v>3278</v>
      </c>
      <c r="D3725">
        <v>2999.95</v>
      </c>
    </row>
    <row r="3726" spans="1:4">
      <c r="A3726">
        <v>1238676</v>
      </c>
      <c r="B3726" t="s">
        <v>3278</v>
      </c>
      <c r="D3726">
        <v>38433.56</v>
      </c>
    </row>
    <row r="3727" spans="1:4">
      <c r="A3727">
        <v>1238698</v>
      </c>
      <c r="B3727" t="s">
        <v>3278</v>
      </c>
      <c r="D3727">
        <v>34577.040000000001</v>
      </c>
    </row>
    <row r="3728" spans="1:4">
      <c r="A3728">
        <v>1238713</v>
      </c>
      <c r="B3728" t="s">
        <v>3278</v>
      </c>
      <c r="D3728">
        <v>33782.44</v>
      </c>
    </row>
    <row r="3729" spans="1:4">
      <c r="A3729">
        <v>1238728</v>
      </c>
      <c r="B3729" t="s">
        <v>3278</v>
      </c>
      <c r="D3729">
        <v>35832.54</v>
      </c>
    </row>
    <row r="3730" spans="1:4">
      <c r="A3730">
        <v>1238741</v>
      </c>
      <c r="B3730" t="s">
        <v>3278</v>
      </c>
      <c r="D3730">
        <v>46853.48</v>
      </c>
    </row>
    <row r="3731" spans="1:4">
      <c r="A3731">
        <v>1238769</v>
      </c>
      <c r="B3731" t="s">
        <v>3278</v>
      </c>
      <c r="D3731">
        <v>25127.23</v>
      </c>
    </row>
    <row r="3732" spans="1:4">
      <c r="A3732">
        <v>1238788</v>
      </c>
      <c r="B3732" t="s">
        <v>3278</v>
      </c>
      <c r="D3732">
        <v>30053.59</v>
      </c>
    </row>
    <row r="3733" spans="1:4">
      <c r="A3733">
        <v>1239400</v>
      </c>
      <c r="B3733" t="s">
        <v>3278</v>
      </c>
      <c r="D3733">
        <v>7825</v>
      </c>
    </row>
    <row r="3734" spans="1:4">
      <c r="A3734">
        <v>1239402</v>
      </c>
      <c r="B3734" t="s">
        <v>3278</v>
      </c>
      <c r="D3734">
        <v>4138.16</v>
      </c>
    </row>
    <row r="3735" spans="1:4">
      <c r="A3735">
        <v>1240755</v>
      </c>
      <c r="B3735" t="s">
        <v>3278</v>
      </c>
      <c r="D3735">
        <v>9226.33</v>
      </c>
    </row>
    <row r="3736" spans="1:4">
      <c r="A3736">
        <v>1240852</v>
      </c>
      <c r="B3736" t="s">
        <v>3278</v>
      </c>
      <c r="D3736">
        <v>28367.83</v>
      </c>
    </row>
    <row r="3737" spans="1:4">
      <c r="A3737">
        <v>1240868</v>
      </c>
      <c r="B3737" t="s">
        <v>3278</v>
      </c>
      <c r="D3737">
        <v>6015</v>
      </c>
    </row>
    <row r="3738" spans="1:4">
      <c r="A3738">
        <v>1240909</v>
      </c>
      <c r="B3738" t="s">
        <v>3278</v>
      </c>
      <c r="D3738">
        <v>7514.49</v>
      </c>
    </row>
    <row r="3739" spans="1:4">
      <c r="A3739">
        <v>1240922</v>
      </c>
      <c r="B3739" t="s">
        <v>3278</v>
      </c>
      <c r="D3739">
        <v>10220.219999999999</v>
      </c>
    </row>
    <row r="3740" spans="1:4">
      <c r="A3740">
        <v>1240939</v>
      </c>
      <c r="B3740" t="s">
        <v>3278</v>
      </c>
      <c r="D3740">
        <v>8247.48</v>
      </c>
    </row>
    <row r="3741" spans="1:4">
      <c r="A3741">
        <v>1243974</v>
      </c>
      <c r="B3741" t="s">
        <v>3278</v>
      </c>
      <c r="D3741">
        <v>4030.03</v>
      </c>
    </row>
    <row r="3742" spans="1:4">
      <c r="A3742">
        <v>1243977</v>
      </c>
      <c r="B3742" t="s">
        <v>3278</v>
      </c>
      <c r="D3742">
        <v>11985</v>
      </c>
    </row>
    <row r="3743" spans="1:4">
      <c r="A3743">
        <v>1243979</v>
      </c>
      <c r="B3743" t="s">
        <v>3278</v>
      </c>
      <c r="D3743">
        <v>12562.74</v>
      </c>
    </row>
    <row r="3744" spans="1:4">
      <c r="A3744">
        <v>1243982</v>
      </c>
      <c r="B3744" t="s">
        <v>3278</v>
      </c>
      <c r="D3744">
        <v>13083.1</v>
      </c>
    </row>
    <row r="3745" spans="1:4">
      <c r="A3745">
        <v>1243984</v>
      </c>
      <c r="B3745" t="s">
        <v>3278</v>
      </c>
      <c r="D3745">
        <v>7622</v>
      </c>
    </row>
    <row r="3746" spans="1:4">
      <c r="A3746">
        <v>1245970</v>
      </c>
      <c r="B3746" t="s">
        <v>3278</v>
      </c>
      <c r="D3746">
        <v>16065.5</v>
      </c>
    </row>
    <row r="3747" spans="1:4">
      <c r="A3747">
        <v>1245974</v>
      </c>
      <c r="B3747" t="s">
        <v>3278</v>
      </c>
      <c r="D3747">
        <v>17773.25</v>
      </c>
    </row>
    <row r="3748" spans="1:4">
      <c r="A3748">
        <v>1353010</v>
      </c>
      <c r="B3748" t="s">
        <v>3278</v>
      </c>
      <c r="D3748">
        <v>46.2</v>
      </c>
    </row>
    <row r="3749" spans="1:4">
      <c r="A3749">
        <v>1353028</v>
      </c>
      <c r="B3749" t="s">
        <v>3278</v>
      </c>
      <c r="D3749">
        <v>4007.38</v>
      </c>
    </row>
    <row r="3750" spans="1:4">
      <c r="A3750">
        <v>1446714</v>
      </c>
      <c r="B3750" t="s">
        <v>3278</v>
      </c>
      <c r="D3750">
        <v>4389.24</v>
      </c>
    </row>
    <row r="3751" spans="1:4">
      <c r="A3751">
        <v>1225455</v>
      </c>
      <c r="B3751" t="s">
        <v>3387</v>
      </c>
      <c r="C3751" t="s">
        <v>3388</v>
      </c>
      <c r="D3751">
        <v>31129.07</v>
      </c>
    </row>
    <row r="3752" spans="1:4">
      <c r="A3752">
        <v>1225393</v>
      </c>
      <c r="B3752" t="s">
        <v>3387</v>
      </c>
      <c r="C3752" t="s">
        <v>3390</v>
      </c>
      <c r="D3752">
        <v>12175.15</v>
      </c>
    </row>
    <row r="3753" spans="1:4">
      <c r="A3753">
        <v>1225446</v>
      </c>
      <c r="B3753" t="s">
        <v>3387</v>
      </c>
      <c r="C3753" t="s">
        <v>3391</v>
      </c>
      <c r="D3753">
        <v>1283.1099999999999</v>
      </c>
    </row>
    <row r="3754" spans="1:4">
      <c r="A3754">
        <v>1225416</v>
      </c>
      <c r="B3754" t="s">
        <v>3387</v>
      </c>
      <c r="C3754" t="s">
        <v>3392</v>
      </c>
      <c r="D3754">
        <v>64775.05</v>
      </c>
    </row>
    <row r="3755" spans="1:4">
      <c r="A3755">
        <v>1225391</v>
      </c>
      <c r="B3755" t="s">
        <v>3387</v>
      </c>
      <c r="C3755" t="s">
        <v>3393</v>
      </c>
      <c r="D3755">
        <v>151.27000000000001</v>
      </c>
    </row>
    <row r="3756" spans="1:4">
      <c r="A3756">
        <v>1225474</v>
      </c>
      <c r="B3756" t="s">
        <v>3387</v>
      </c>
      <c r="C3756" t="s">
        <v>3394</v>
      </c>
      <c r="D3756">
        <v>7205.97</v>
      </c>
    </row>
    <row r="3757" spans="1:4">
      <c r="A3757">
        <v>1225454</v>
      </c>
      <c r="B3757" t="s">
        <v>3387</v>
      </c>
      <c r="C3757" t="s">
        <v>3395</v>
      </c>
      <c r="D3757">
        <v>734.76</v>
      </c>
    </row>
    <row r="3758" spans="1:4">
      <c r="A3758">
        <v>1225426</v>
      </c>
      <c r="B3758" t="s">
        <v>3387</v>
      </c>
      <c r="C3758" t="s">
        <v>3396</v>
      </c>
      <c r="D3758">
        <v>13452.61</v>
      </c>
    </row>
    <row r="3759" spans="1:4">
      <c r="A3759">
        <v>1225445</v>
      </c>
      <c r="B3759" t="s">
        <v>3387</v>
      </c>
      <c r="C3759" t="s">
        <v>3397</v>
      </c>
      <c r="D3759">
        <v>963.55</v>
      </c>
    </row>
    <row r="3760" spans="1:4">
      <c r="A3760">
        <v>1225401</v>
      </c>
      <c r="B3760" t="s">
        <v>3387</v>
      </c>
      <c r="C3760" t="s">
        <v>3398</v>
      </c>
      <c r="D3760">
        <v>1257.99</v>
      </c>
    </row>
    <row r="3761" spans="1:4">
      <c r="A3761">
        <v>1225404</v>
      </c>
      <c r="B3761" t="s">
        <v>3387</v>
      </c>
      <c r="C3761" t="s">
        <v>3399</v>
      </c>
      <c r="D3761">
        <v>88.15</v>
      </c>
    </row>
    <row r="3762" spans="1:4">
      <c r="A3762">
        <v>1225459</v>
      </c>
      <c r="B3762" t="s">
        <v>3387</v>
      </c>
      <c r="C3762" t="s">
        <v>3400</v>
      </c>
      <c r="D3762">
        <v>76671.56</v>
      </c>
    </row>
    <row r="3763" spans="1:4">
      <c r="A3763">
        <v>1225451</v>
      </c>
      <c r="B3763" t="s">
        <v>3387</v>
      </c>
      <c r="C3763" t="s">
        <v>3401</v>
      </c>
      <c r="D3763">
        <v>369.72</v>
      </c>
    </row>
    <row r="3764" spans="1:4">
      <c r="A3764">
        <v>1225457</v>
      </c>
      <c r="B3764" t="s">
        <v>3387</v>
      </c>
      <c r="C3764" t="s">
        <v>3402</v>
      </c>
      <c r="D3764">
        <v>717.3</v>
      </c>
    </row>
    <row r="3765" spans="1:4">
      <c r="A3765">
        <v>1225418</v>
      </c>
      <c r="B3765" t="s">
        <v>3387</v>
      </c>
      <c r="C3765" t="s">
        <v>3403</v>
      </c>
      <c r="D3765">
        <v>28023.43</v>
      </c>
    </row>
    <row r="3766" spans="1:4">
      <c r="A3766">
        <v>1225448</v>
      </c>
      <c r="B3766" t="s">
        <v>3387</v>
      </c>
      <c r="C3766" t="s">
        <v>3404</v>
      </c>
      <c r="D3766">
        <v>1625.88</v>
      </c>
    </row>
    <row r="3767" spans="1:4">
      <c r="A3767">
        <v>1225444</v>
      </c>
      <c r="B3767" t="s">
        <v>3387</v>
      </c>
      <c r="C3767" t="s">
        <v>3405</v>
      </c>
      <c r="D3767">
        <v>597.75</v>
      </c>
    </row>
    <row r="3768" spans="1:4">
      <c r="A3768">
        <v>1225450</v>
      </c>
      <c r="B3768" t="s">
        <v>3387</v>
      </c>
      <c r="C3768" t="s">
        <v>3406</v>
      </c>
      <c r="D3768">
        <v>70874.98</v>
      </c>
    </row>
    <row r="3769" spans="1:4">
      <c r="A3769">
        <v>1225408</v>
      </c>
      <c r="B3769" t="s">
        <v>3387</v>
      </c>
      <c r="C3769" t="s">
        <v>3407</v>
      </c>
      <c r="D3769">
        <v>648.35</v>
      </c>
    </row>
    <row r="3770" spans="1:4">
      <c r="A3770">
        <v>1225341</v>
      </c>
      <c r="B3770" t="s">
        <v>3387</v>
      </c>
      <c r="C3770" t="s">
        <v>3408</v>
      </c>
      <c r="D3770">
        <v>375.6</v>
      </c>
    </row>
    <row r="3771" spans="1:4">
      <c r="A3771">
        <v>1225345</v>
      </c>
      <c r="B3771" t="s">
        <v>3387</v>
      </c>
      <c r="C3771" t="s">
        <v>3409</v>
      </c>
      <c r="D3771">
        <v>2380.2600000000002</v>
      </c>
    </row>
    <row r="3772" spans="1:4">
      <c r="A3772">
        <v>1225343</v>
      </c>
      <c r="B3772" t="s">
        <v>3387</v>
      </c>
      <c r="C3772" t="s">
        <v>3410</v>
      </c>
      <c r="D3772">
        <v>2083.08</v>
      </c>
    </row>
    <row r="3773" spans="1:4">
      <c r="A3773">
        <v>1225344</v>
      </c>
      <c r="B3773" t="s">
        <v>3387</v>
      </c>
      <c r="C3773" t="s">
        <v>3411</v>
      </c>
      <c r="D3773">
        <v>2213.67</v>
      </c>
    </row>
    <row r="3774" spans="1:4">
      <c r="A3774">
        <v>1225465</v>
      </c>
      <c r="B3774" t="s">
        <v>3387</v>
      </c>
      <c r="C3774" t="s">
        <v>3412</v>
      </c>
      <c r="D3774">
        <v>2270.8200000000002</v>
      </c>
    </row>
    <row r="3775" spans="1:4">
      <c r="A3775">
        <v>1225447</v>
      </c>
      <c r="B3775" t="s">
        <v>3387</v>
      </c>
      <c r="C3775" t="s">
        <v>3413</v>
      </c>
      <c r="D3775">
        <v>8226.92</v>
      </c>
    </row>
    <row r="3776" spans="1:4">
      <c r="A3776">
        <v>1230896</v>
      </c>
      <c r="B3776" t="s">
        <v>3387</v>
      </c>
      <c r="C3776" t="s">
        <v>3414</v>
      </c>
      <c r="D3776">
        <v>79962</v>
      </c>
    </row>
    <row r="3777" spans="1:4">
      <c r="A3777">
        <v>1446721</v>
      </c>
      <c r="B3777" t="s">
        <v>3387</v>
      </c>
      <c r="C3777" t="s">
        <v>3415</v>
      </c>
      <c r="D3777">
        <v>7536.6</v>
      </c>
    </row>
    <row r="3778" spans="1:4">
      <c r="A3778">
        <v>1225438</v>
      </c>
      <c r="B3778" t="s">
        <v>3387</v>
      </c>
      <c r="C3778" t="s">
        <v>3416</v>
      </c>
      <c r="D3778">
        <v>39054.11</v>
      </c>
    </row>
    <row r="3779" spans="1:4">
      <c r="A3779">
        <v>1230899</v>
      </c>
      <c r="B3779" t="s">
        <v>3387</v>
      </c>
      <c r="C3779" t="s">
        <v>3417</v>
      </c>
      <c r="D3779">
        <v>46743</v>
      </c>
    </row>
    <row r="3780" spans="1:4">
      <c r="A3780">
        <v>1225389</v>
      </c>
      <c r="B3780" t="s">
        <v>3387</v>
      </c>
      <c r="C3780" t="s">
        <v>3418</v>
      </c>
      <c r="D3780">
        <v>73670.86</v>
      </c>
    </row>
    <row r="3781" spans="1:4">
      <c r="A3781">
        <v>1230895</v>
      </c>
      <c r="B3781" t="s">
        <v>3387</v>
      </c>
      <c r="C3781" t="s">
        <v>3419</v>
      </c>
      <c r="D3781">
        <v>63117.599999999999</v>
      </c>
    </row>
    <row r="3782" spans="1:4">
      <c r="A3782">
        <v>1225342</v>
      </c>
      <c r="B3782" t="s">
        <v>3387</v>
      </c>
      <c r="C3782" t="s">
        <v>3420</v>
      </c>
      <c r="D3782">
        <v>65591.69</v>
      </c>
    </row>
    <row r="3783" spans="1:4">
      <c r="A3783">
        <v>1230897</v>
      </c>
      <c r="B3783" t="s">
        <v>3387</v>
      </c>
      <c r="C3783" t="s">
        <v>3421</v>
      </c>
      <c r="D3783">
        <v>53392</v>
      </c>
    </row>
    <row r="3784" spans="1:4">
      <c r="A3784">
        <v>1245645</v>
      </c>
      <c r="B3784" t="s">
        <v>3387</v>
      </c>
      <c r="C3784" t="s">
        <v>3422</v>
      </c>
      <c r="D3784">
        <v>17599.599999999999</v>
      </c>
    </row>
    <row r="3785" spans="1:4">
      <c r="A3785">
        <v>1225406</v>
      </c>
      <c r="B3785" t="s">
        <v>3387</v>
      </c>
      <c r="C3785" t="s">
        <v>3423</v>
      </c>
      <c r="D3785">
        <v>100.67</v>
      </c>
    </row>
    <row r="3786" spans="1:4">
      <c r="A3786">
        <v>1225399</v>
      </c>
      <c r="B3786" t="s">
        <v>3387</v>
      </c>
      <c r="C3786" t="s">
        <v>3424</v>
      </c>
      <c r="D3786">
        <v>4713.3</v>
      </c>
    </row>
    <row r="3787" spans="1:4">
      <c r="A3787">
        <v>1225395</v>
      </c>
      <c r="B3787" t="s">
        <v>3387</v>
      </c>
      <c r="C3787" t="s">
        <v>3425</v>
      </c>
      <c r="D3787">
        <v>2777.9</v>
      </c>
    </row>
    <row r="3788" spans="1:4">
      <c r="A3788">
        <v>1245646</v>
      </c>
      <c r="B3788" t="s">
        <v>3387</v>
      </c>
      <c r="C3788" t="s">
        <v>3426</v>
      </c>
      <c r="D3788">
        <v>428833.23</v>
      </c>
    </row>
    <row r="3789" spans="1:4">
      <c r="A3789">
        <v>1225436</v>
      </c>
      <c r="B3789" t="s">
        <v>3387</v>
      </c>
      <c r="C3789" t="s">
        <v>3427</v>
      </c>
      <c r="D3789">
        <v>66258.66</v>
      </c>
    </row>
    <row r="3790" spans="1:4">
      <c r="A3790">
        <v>1245619</v>
      </c>
      <c r="B3790" t="s">
        <v>3387</v>
      </c>
      <c r="C3790" t="s">
        <v>3428</v>
      </c>
      <c r="D3790">
        <v>249235.15</v>
      </c>
    </row>
    <row r="3791" spans="1:4">
      <c r="A3791">
        <v>1245643</v>
      </c>
      <c r="B3791" t="s">
        <v>3387</v>
      </c>
      <c r="C3791" t="s">
        <v>3430</v>
      </c>
      <c r="D3791">
        <v>384028.6</v>
      </c>
    </row>
    <row r="3792" spans="1:4">
      <c r="A3792">
        <v>1225460</v>
      </c>
      <c r="B3792" t="s">
        <v>3387</v>
      </c>
      <c r="C3792" t="s">
        <v>3431</v>
      </c>
      <c r="D3792">
        <v>215.19</v>
      </c>
    </row>
    <row r="3793" spans="1:4">
      <c r="A3793">
        <v>1245648</v>
      </c>
      <c r="B3793" t="s">
        <v>3387</v>
      </c>
      <c r="C3793" t="s">
        <v>3432</v>
      </c>
      <c r="D3793">
        <v>373550.96</v>
      </c>
    </row>
    <row r="3794" spans="1:4">
      <c r="A3794">
        <v>1225297</v>
      </c>
      <c r="B3794" t="s">
        <v>3387</v>
      </c>
      <c r="C3794" t="s">
        <v>3433</v>
      </c>
      <c r="D3794">
        <v>607.21</v>
      </c>
    </row>
    <row r="3795" spans="1:4">
      <c r="A3795">
        <v>1225321</v>
      </c>
      <c r="B3795" t="s">
        <v>3387</v>
      </c>
      <c r="C3795" t="s">
        <v>3434</v>
      </c>
      <c r="D3795">
        <v>1560.38</v>
      </c>
    </row>
    <row r="3796" spans="1:4">
      <c r="A3796">
        <v>1225309</v>
      </c>
      <c r="B3796" t="s">
        <v>3387</v>
      </c>
      <c r="C3796" t="s">
        <v>3435</v>
      </c>
      <c r="D3796">
        <v>3999.6</v>
      </c>
    </row>
    <row r="3797" spans="1:4">
      <c r="A3797">
        <v>1225316</v>
      </c>
      <c r="B3797" t="s">
        <v>3387</v>
      </c>
      <c r="C3797" t="s">
        <v>3436</v>
      </c>
      <c r="D3797">
        <v>688.07</v>
      </c>
    </row>
    <row r="3798" spans="1:4">
      <c r="A3798">
        <v>1245650</v>
      </c>
      <c r="B3798" t="s">
        <v>3387</v>
      </c>
      <c r="C3798" t="s">
        <v>3437</v>
      </c>
      <c r="D3798">
        <v>587.07000000000005</v>
      </c>
    </row>
    <row r="3799" spans="1:4">
      <c r="A3799">
        <v>1225335</v>
      </c>
      <c r="B3799" t="s">
        <v>3387</v>
      </c>
      <c r="C3799" t="s">
        <v>3438</v>
      </c>
      <c r="D3799">
        <v>817.4</v>
      </c>
    </row>
    <row r="3800" spans="1:4">
      <c r="A3800">
        <v>1225338</v>
      </c>
      <c r="B3800" t="s">
        <v>3387</v>
      </c>
      <c r="C3800" t="s">
        <v>3439</v>
      </c>
      <c r="D3800">
        <v>6349.54</v>
      </c>
    </row>
    <row r="3801" spans="1:4">
      <c r="A3801">
        <v>1225328</v>
      </c>
      <c r="B3801" t="s">
        <v>3387</v>
      </c>
      <c r="C3801" t="s">
        <v>3440</v>
      </c>
      <c r="D3801">
        <v>3020.41</v>
      </c>
    </row>
    <row r="3802" spans="1:4">
      <c r="A3802">
        <v>1225458</v>
      </c>
      <c r="B3802" t="s">
        <v>3387</v>
      </c>
      <c r="C3802" t="s">
        <v>3441</v>
      </c>
      <c r="D3802">
        <v>78048.479999999996</v>
      </c>
    </row>
    <row r="3803" spans="1:4">
      <c r="A3803">
        <v>1225461</v>
      </c>
      <c r="B3803" t="s">
        <v>3387</v>
      </c>
      <c r="C3803" t="s">
        <v>3442</v>
      </c>
      <c r="D3803">
        <v>119.55</v>
      </c>
    </row>
    <row r="3804" spans="1:4">
      <c r="A3804">
        <v>1225462</v>
      </c>
      <c r="B3804" t="s">
        <v>3387</v>
      </c>
      <c r="C3804" t="s">
        <v>3443</v>
      </c>
      <c r="D3804">
        <v>157888.5</v>
      </c>
    </row>
    <row r="3805" spans="1:4">
      <c r="A3805">
        <v>1225434</v>
      </c>
      <c r="B3805" t="s">
        <v>3387</v>
      </c>
      <c r="C3805" t="s">
        <v>3444</v>
      </c>
      <c r="D3805">
        <v>597.75</v>
      </c>
    </row>
    <row r="3806" spans="1:4">
      <c r="A3806">
        <v>1225414</v>
      </c>
      <c r="B3806" t="s">
        <v>3387</v>
      </c>
      <c r="C3806" t="s">
        <v>3445</v>
      </c>
      <c r="D3806">
        <v>47756.92</v>
      </c>
    </row>
    <row r="3807" spans="1:4">
      <c r="A3807">
        <v>1225463</v>
      </c>
      <c r="B3807" t="s">
        <v>3387</v>
      </c>
      <c r="C3807" t="s">
        <v>3446</v>
      </c>
      <c r="D3807">
        <v>50680.56</v>
      </c>
    </row>
    <row r="3808" spans="1:4">
      <c r="A3808">
        <v>1225464</v>
      </c>
      <c r="B3808" t="s">
        <v>3387</v>
      </c>
      <c r="C3808" t="s">
        <v>3447</v>
      </c>
      <c r="D3808">
        <v>83227.7</v>
      </c>
    </row>
    <row r="3809" spans="1:4">
      <c r="A3809">
        <v>1284935</v>
      </c>
      <c r="B3809" t="s">
        <v>3387</v>
      </c>
      <c r="C3809" t="s">
        <v>3448</v>
      </c>
      <c r="D3809">
        <v>269.39999999999998</v>
      </c>
    </row>
    <row r="3810" spans="1:4">
      <c r="A3810">
        <v>1230898</v>
      </c>
      <c r="B3810" t="s">
        <v>3387</v>
      </c>
      <c r="C3810" t="s">
        <v>3449</v>
      </c>
      <c r="D3810">
        <v>185456.23</v>
      </c>
    </row>
    <row r="3811" spans="1:4">
      <c r="A3811">
        <v>1450586</v>
      </c>
      <c r="B3811" t="s">
        <v>3387</v>
      </c>
      <c r="C3811" t="s">
        <v>3450</v>
      </c>
      <c r="D3811">
        <v>6305.5</v>
      </c>
    </row>
    <row r="3812" spans="1:4">
      <c r="A3812">
        <v>1225423</v>
      </c>
      <c r="B3812" t="s">
        <v>3387</v>
      </c>
      <c r="C3812" t="s">
        <v>3451</v>
      </c>
      <c r="D3812">
        <v>765.45</v>
      </c>
    </row>
    <row r="3813" spans="1:4">
      <c r="A3813">
        <v>1245638</v>
      </c>
      <c r="B3813" t="s">
        <v>3387</v>
      </c>
      <c r="C3813" t="s">
        <v>3452</v>
      </c>
      <c r="D3813">
        <v>13162.34</v>
      </c>
    </row>
    <row r="3814" spans="1:4">
      <c r="A3814">
        <v>1245639</v>
      </c>
      <c r="B3814" t="s">
        <v>3387</v>
      </c>
      <c r="C3814" t="s">
        <v>3453</v>
      </c>
      <c r="D3814">
        <v>13775.43</v>
      </c>
    </row>
    <row r="3815" spans="1:4">
      <c r="A3815">
        <v>1225449</v>
      </c>
      <c r="B3815" t="s">
        <v>3387</v>
      </c>
      <c r="C3815" t="s">
        <v>3454</v>
      </c>
      <c r="D3815">
        <v>185566.11</v>
      </c>
    </row>
    <row r="3816" spans="1:4">
      <c r="A3816">
        <v>1225346</v>
      </c>
      <c r="B3816" t="s">
        <v>3387</v>
      </c>
      <c r="C3816" t="s">
        <v>3455</v>
      </c>
      <c r="D3816">
        <v>4767.74</v>
      </c>
    </row>
    <row r="3817" spans="1:4">
      <c r="A3817">
        <v>1225452</v>
      </c>
      <c r="B3817" t="s">
        <v>3387</v>
      </c>
      <c r="C3817" t="s">
        <v>3456</v>
      </c>
      <c r="D3817">
        <v>71078.16</v>
      </c>
    </row>
    <row r="3818" spans="1:4">
      <c r="A3818">
        <v>1225453</v>
      </c>
      <c r="B3818" t="s">
        <v>3387</v>
      </c>
      <c r="C3818" t="s">
        <v>3457</v>
      </c>
      <c r="D3818">
        <v>9567.6</v>
      </c>
    </row>
    <row r="3819" spans="1:4">
      <c r="A3819">
        <v>1225429</v>
      </c>
      <c r="B3819" t="s">
        <v>3387</v>
      </c>
      <c r="C3819" t="s">
        <v>3458</v>
      </c>
      <c r="D3819">
        <v>9870.09</v>
      </c>
    </row>
    <row r="3820" spans="1:4">
      <c r="A3820">
        <v>1284989</v>
      </c>
      <c r="B3820" t="s">
        <v>3387</v>
      </c>
      <c r="C3820" t="s">
        <v>3459</v>
      </c>
      <c r="D3820">
        <v>4988.6400000000003</v>
      </c>
    </row>
    <row r="3821" spans="1:4">
      <c r="A3821">
        <v>1233015</v>
      </c>
      <c r="B3821" t="s">
        <v>3460</v>
      </c>
      <c r="C3821" t="s">
        <v>3461</v>
      </c>
      <c r="D3821">
        <v>259955</v>
      </c>
    </row>
    <row r="3822" spans="1:4">
      <c r="A3822">
        <v>1235129</v>
      </c>
      <c r="B3822" t="s">
        <v>3460</v>
      </c>
      <c r="C3822" t="s">
        <v>3462</v>
      </c>
      <c r="D3822">
        <v>21808.52</v>
      </c>
    </row>
    <row r="3823" spans="1:4">
      <c r="A3823">
        <v>1239514</v>
      </c>
      <c r="B3823" t="s">
        <v>3463</v>
      </c>
      <c r="C3823" t="s">
        <v>3464</v>
      </c>
      <c r="D3823">
        <v>100388.51</v>
      </c>
    </row>
    <row r="3824" spans="1:4">
      <c r="A3824">
        <v>1450638</v>
      </c>
      <c r="B3824" t="s">
        <v>3463</v>
      </c>
      <c r="C3824" t="s">
        <v>3466</v>
      </c>
      <c r="D3824">
        <v>2324.1799999999998</v>
      </c>
    </row>
    <row r="3825" spans="1:4">
      <c r="A3825">
        <v>1450629</v>
      </c>
      <c r="B3825" t="s">
        <v>3463</v>
      </c>
      <c r="C3825" t="s">
        <v>3467</v>
      </c>
      <c r="D3825">
        <v>5079.96</v>
      </c>
    </row>
    <row r="3826" spans="1:4">
      <c r="A3826">
        <v>1351861</v>
      </c>
      <c r="B3826" t="s">
        <v>3463</v>
      </c>
      <c r="C3826" t="s">
        <v>3468</v>
      </c>
      <c r="D3826">
        <v>6805.69</v>
      </c>
    </row>
    <row r="3827" spans="1:4">
      <c r="A3827">
        <v>1229503</v>
      </c>
      <c r="B3827" t="s">
        <v>3463</v>
      </c>
      <c r="C3827" t="s">
        <v>3469</v>
      </c>
      <c r="D3827">
        <v>19446.12</v>
      </c>
    </row>
    <row r="3828" spans="1:4">
      <c r="A3828">
        <v>1230095</v>
      </c>
      <c r="B3828" t="s">
        <v>3463</v>
      </c>
      <c r="C3828" t="s">
        <v>3470</v>
      </c>
      <c r="D3828">
        <v>7717.15</v>
      </c>
    </row>
    <row r="3829" spans="1:4">
      <c r="A3829">
        <v>1229506</v>
      </c>
      <c r="B3829" t="s">
        <v>3463</v>
      </c>
      <c r="C3829" t="s">
        <v>3471</v>
      </c>
      <c r="D3829">
        <v>84584.57</v>
      </c>
    </row>
    <row r="3830" spans="1:4">
      <c r="A3830">
        <v>1229131</v>
      </c>
      <c r="B3830" t="s">
        <v>3463</v>
      </c>
      <c r="C3830" t="s">
        <v>3472</v>
      </c>
      <c r="D3830">
        <v>149847.96</v>
      </c>
    </row>
    <row r="3831" spans="1:4">
      <c r="A3831">
        <v>1228903</v>
      </c>
      <c r="B3831" t="s">
        <v>3463</v>
      </c>
      <c r="C3831" t="s">
        <v>3473</v>
      </c>
      <c r="D3831">
        <v>32057.3</v>
      </c>
    </row>
    <row r="3832" spans="1:4">
      <c r="A3832">
        <v>1229937</v>
      </c>
      <c r="B3832" t="s">
        <v>3463</v>
      </c>
      <c r="C3832" t="s">
        <v>3474</v>
      </c>
      <c r="D3832">
        <v>94050.68</v>
      </c>
    </row>
    <row r="3833" spans="1:4">
      <c r="A3833">
        <v>1226389</v>
      </c>
      <c r="B3833" t="s">
        <v>3463</v>
      </c>
      <c r="C3833" t="s">
        <v>3475</v>
      </c>
      <c r="D3833">
        <v>498.03</v>
      </c>
    </row>
    <row r="3834" spans="1:4">
      <c r="A3834">
        <v>1456316</v>
      </c>
      <c r="B3834" t="s">
        <v>3463</v>
      </c>
      <c r="C3834" t="s">
        <v>3476</v>
      </c>
      <c r="D3834">
        <v>216784.71</v>
      </c>
    </row>
    <row r="3835" spans="1:4">
      <c r="A3835">
        <v>1227603</v>
      </c>
      <c r="B3835" t="s">
        <v>3463</v>
      </c>
      <c r="C3835" t="s">
        <v>3477</v>
      </c>
      <c r="D3835">
        <v>11149.98</v>
      </c>
    </row>
    <row r="3836" spans="1:4">
      <c r="A3836">
        <v>1450771</v>
      </c>
      <c r="B3836" t="s">
        <v>3463</v>
      </c>
      <c r="C3836" t="s">
        <v>3478</v>
      </c>
      <c r="D3836">
        <v>2087.3000000000002</v>
      </c>
    </row>
    <row r="3837" spans="1:4">
      <c r="A3837">
        <v>1450761</v>
      </c>
      <c r="B3837" t="s">
        <v>3463</v>
      </c>
      <c r="C3837" t="s">
        <v>3479</v>
      </c>
      <c r="D3837">
        <v>1357.55</v>
      </c>
    </row>
    <row r="3838" spans="1:4">
      <c r="A3838">
        <v>1450653</v>
      </c>
      <c r="B3838" t="s">
        <v>3463</v>
      </c>
      <c r="C3838" t="s">
        <v>3480</v>
      </c>
      <c r="D3838">
        <v>158.63999999999999</v>
      </c>
    </row>
    <row r="3839" spans="1:4">
      <c r="A3839">
        <v>1229056</v>
      </c>
      <c r="B3839" t="s">
        <v>3463</v>
      </c>
      <c r="C3839" t="s">
        <v>3481</v>
      </c>
      <c r="D3839">
        <v>19324.689999999999</v>
      </c>
    </row>
    <row r="3840" spans="1:4">
      <c r="A3840">
        <v>1227616</v>
      </c>
      <c r="B3840" t="s">
        <v>3463</v>
      </c>
      <c r="C3840" t="s">
        <v>3482</v>
      </c>
      <c r="D3840">
        <v>2996.85</v>
      </c>
    </row>
    <row r="3841" spans="1:4">
      <c r="A3841">
        <v>1226743</v>
      </c>
      <c r="B3841" t="s">
        <v>3463</v>
      </c>
      <c r="C3841" t="s">
        <v>3483</v>
      </c>
      <c r="D3841">
        <v>2620.1799999999998</v>
      </c>
    </row>
    <row r="3842" spans="1:4">
      <c r="A3842">
        <v>1227973</v>
      </c>
      <c r="B3842" t="s">
        <v>3463</v>
      </c>
      <c r="C3842" t="s">
        <v>3484</v>
      </c>
      <c r="D3842">
        <v>5777.24</v>
      </c>
    </row>
    <row r="3843" spans="1:4">
      <c r="A3843">
        <v>1444021</v>
      </c>
      <c r="B3843" t="s">
        <v>3463</v>
      </c>
      <c r="C3843" t="s">
        <v>3485</v>
      </c>
      <c r="D3843">
        <v>32849.42</v>
      </c>
    </row>
    <row r="3844" spans="1:4">
      <c r="A3844">
        <v>1450742</v>
      </c>
      <c r="B3844" t="s">
        <v>3463</v>
      </c>
      <c r="C3844" t="s">
        <v>3486</v>
      </c>
      <c r="D3844">
        <v>7903.3</v>
      </c>
    </row>
    <row r="3845" spans="1:4">
      <c r="A3845">
        <v>1450781</v>
      </c>
      <c r="B3845" t="s">
        <v>3463</v>
      </c>
      <c r="C3845" t="s">
        <v>3487</v>
      </c>
      <c r="D3845">
        <v>200.76</v>
      </c>
    </row>
    <row r="3846" spans="1:4">
      <c r="A3846">
        <v>1226046</v>
      </c>
      <c r="B3846" t="s">
        <v>3463</v>
      </c>
      <c r="C3846" t="s">
        <v>3488</v>
      </c>
      <c r="D3846">
        <v>5773.1</v>
      </c>
    </row>
    <row r="3847" spans="1:4">
      <c r="A3847">
        <v>1450660</v>
      </c>
      <c r="B3847" t="s">
        <v>3463</v>
      </c>
      <c r="C3847" t="s">
        <v>3489</v>
      </c>
      <c r="D3847">
        <v>326.72000000000003</v>
      </c>
    </row>
    <row r="3848" spans="1:4">
      <c r="A3848">
        <v>1351893</v>
      </c>
      <c r="B3848" t="s">
        <v>3463</v>
      </c>
      <c r="C3848" t="s">
        <v>3490</v>
      </c>
      <c r="D3848">
        <v>26254.9</v>
      </c>
    </row>
    <row r="3849" spans="1:4">
      <c r="A3849">
        <v>1450725</v>
      </c>
      <c r="B3849" t="s">
        <v>3463</v>
      </c>
      <c r="C3849" t="s">
        <v>3491</v>
      </c>
      <c r="D3849">
        <v>1505.7</v>
      </c>
    </row>
    <row r="3850" spans="1:4">
      <c r="A3850">
        <v>1228991</v>
      </c>
      <c r="B3850" t="s">
        <v>3463</v>
      </c>
      <c r="C3850" t="s">
        <v>3492</v>
      </c>
      <c r="D3850">
        <v>10161.59</v>
      </c>
    </row>
    <row r="3851" spans="1:4">
      <c r="A3851">
        <v>1229216</v>
      </c>
      <c r="B3851" t="s">
        <v>3463</v>
      </c>
      <c r="C3851" t="s">
        <v>3493</v>
      </c>
      <c r="D3851">
        <v>6909.49</v>
      </c>
    </row>
    <row r="3852" spans="1:4">
      <c r="A3852">
        <v>1226169</v>
      </c>
      <c r="B3852" t="s">
        <v>3463</v>
      </c>
      <c r="C3852" t="s">
        <v>3494</v>
      </c>
      <c r="D3852">
        <v>51203.63</v>
      </c>
    </row>
    <row r="3853" spans="1:4">
      <c r="A3853">
        <v>1226164</v>
      </c>
      <c r="B3853" t="s">
        <v>3463</v>
      </c>
      <c r="C3853" t="s">
        <v>3495</v>
      </c>
      <c r="D3853">
        <v>16497.240000000002</v>
      </c>
    </row>
    <row r="3854" spans="1:4">
      <c r="A3854">
        <v>1450707</v>
      </c>
      <c r="B3854" t="s">
        <v>3463</v>
      </c>
      <c r="C3854" t="s">
        <v>3496</v>
      </c>
      <c r="D3854">
        <v>2117.46</v>
      </c>
    </row>
    <row r="3855" spans="1:4">
      <c r="A3855">
        <v>1226154</v>
      </c>
      <c r="B3855" t="s">
        <v>3463</v>
      </c>
      <c r="C3855" t="s">
        <v>3497</v>
      </c>
      <c r="D3855">
        <v>9459.34</v>
      </c>
    </row>
    <row r="3856" spans="1:4">
      <c r="A3856">
        <v>1226099</v>
      </c>
      <c r="B3856" t="s">
        <v>3463</v>
      </c>
      <c r="C3856" t="s">
        <v>3498</v>
      </c>
      <c r="D3856">
        <v>40245.64</v>
      </c>
    </row>
    <row r="3857" spans="1:4">
      <c r="A3857">
        <v>1229007</v>
      </c>
      <c r="B3857" t="s">
        <v>3463</v>
      </c>
      <c r="C3857" t="s">
        <v>3499</v>
      </c>
      <c r="D3857">
        <v>7678.2</v>
      </c>
    </row>
    <row r="3858" spans="1:4">
      <c r="A3858">
        <v>1229168</v>
      </c>
      <c r="B3858" t="s">
        <v>3463</v>
      </c>
      <c r="C3858" t="s">
        <v>3500</v>
      </c>
      <c r="D3858">
        <v>112034.45</v>
      </c>
    </row>
    <row r="3859" spans="1:4">
      <c r="A3859">
        <v>1229188</v>
      </c>
      <c r="B3859" t="s">
        <v>3463</v>
      </c>
      <c r="C3859" t="s">
        <v>3501</v>
      </c>
      <c r="D3859">
        <v>9122.7800000000007</v>
      </c>
    </row>
    <row r="3860" spans="1:4">
      <c r="A3860">
        <v>1227691</v>
      </c>
      <c r="B3860" t="s">
        <v>3463</v>
      </c>
      <c r="C3860" t="s">
        <v>3502</v>
      </c>
      <c r="D3860">
        <v>15846.63</v>
      </c>
    </row>
    <row r="3861" spans="1:4">
      <c r="A3861">
        <v>1227750</v>
      </c>
      <c r="B3861" t="s">
        <v>3463</v>
      </c>
      <c r="C3861" t="s">
        <v>3503</v>
      </c>
      <c r="D3861">
        <v>14925.96</v>
      </c>
    </row>
    <row r="3862" spans="1:4">
      <c r="A3862">
        <v>1227985</v>
      </c>
      <c r="B3862" t="s">
        <v>3463</v>
      </c>
      <c r="C3862" t="s">
        <v>3504</v>
      </c>
      <c r="D3862">
        <v>2557.59</v>
      </c>
    </row>
    <row r="3863" spans="1:4">
      <c r="A3863">
        <v>1227541</v>
      </c>
      <c r="B3863" t="s">
        <v>3463</v>
      </c>
      <c r="C3863" t="s">
        <v>3505</v>
      </c>
      <c r="D3863">
        <v>20807.36</v>
      </c>
    </row>
    <row r="3864" spans="1:4">
      <c r="A3864">
        <v>1227735</v>
      </c>
      <c r="B3864" t="s">
        <v>3463</v>
      </c>
      <c r="C3864" t="s">
        <v>3506</v>
      </c>
      <c r="D3864">
        <v>1349.12</v>
      </c>
    </row>
    <row r="3865" spans="1:4">
      <c r="A3865">
        <v>1227757</v>
      </c>
      <c r="B3865" t="s">
        <v>3463</v>
      </c>
      <c r="C3865" t="s">
        <v>3507</v>
      </c>
      <c r="D3865">
        <v>6061.35</v>
      </c>
    </row>
    <row r="3866" spans="1:4">
      <c r="A3866">
        <v>1227976</v>
      </c>
      <c r="B3866" t="s">
        <v>3463</v>
      </c>
      <c r="C3866" t="s">
        <v>3508</v>
      </c>
      <c r="D3866">
        <v>7434.89</v>
      </c>
    </row>
    <row r="3867" spans="1:4">
      <c r="A3867">
        <v>1239703</v>
      </c>
      <c r="B3867" t="s">
        <v>3463</v>
      </c>
      <c r="C3867" t="s">
        <v>3509</v>
      </c>
      <c r="D3867">
        <v>26346.77</v>
      </c>
    </row>
    <row r="3868" spans="1:4">
      <c r="A3868">
        <v>1226346</v>
      </c>
      <c r="B3868" t="s">
        <v>3463</v>
      </c>
      <c r="C3868" t="s">
        <v>3510</v>
      </c>
      <c r="D3868">
        <v>576.04</v>
      </c>
    </row>
    <row r="3869" spans="1:4">
      <c r="A3869">
        <v>1227732</v>
      </c>
      <c r="B3869" t="s">
        <v>3463</v>
      </c>
      <c r="C3869" t="s">
        <v>3511</v>
      </c>
      <c r="D3869">
        <v>7268.36</v>
      </c>
    </row>
    <row r="3870" spans="1:4">
      <c r="A3870">
        <v>1227728</v>
      </c>
      <c r="B3870" t="s">
        <v>3463</v>
      </c>
      <c r="C3870" t="s">
        <v>3512</v>
      </c>
      <c r="D3870">
        <v>14772.8</v>
      </c>
    </row>
    <row r="3871" spans="1:4">
      <c r="A3871">
        <v>1227765</v>
      </c>
      <c r="B3871" t="s">
        <v>3463</v>
      </c>
      <c r="C3871" t="s">
        <v>3513</v>
      </c>
      <c r="D3871">
        <v>72425.52</v>
      </c>
    </row>
    <row r="3872" spans="1:4">
      <c r="A3872">
        <v>1227655</v>
      </c>
      <c r="B3872" t="s">
        <v>3463</v>
      </c>
      <c r="C3872" t="s">
        <v>3514</v>
      </c>
      <c r="D3872">
        <v>19206.66</v>
      </c>
    </row>
    <row r="3873" spans="1:4">
      <c r="A3873">
        <v>1227739</v>
      </c>
      <c r="B3873" t="s">
        <v>3463</v>
      </c>
      <c r="C3873" t="s">
        <v>3515</v>
      </c>
      <c r="D3873">
        <v>5782.39</v>
      </c>
    </row>
    <row r="3874" spans="1:4">
      <c r="A3874">
        <v>1227022</v>
      </c>
      <c r="B3874" t="s">
        <v>3463</v>
      </c>
      <c r="C3874" t="s">
        <v>3516</v>
      </c>
      <c r="D3874">
        <v>3558.65</v>
      </c>
    </row>
    <row r="3875" spans="1:4">
      <c r="A3875">
        <v>1226419</v>
      </c>
      <c r="B3875" t="s">
        <v>3463</v>
      </c>
      <c r="C3875" t="s">
        <v>3517</v>
      </c>
      <c r="D3875">
        <v>252473.1</v>
      </c>
    </row>
    <row r="3876" spans="1:4">
      <c r="A3876">
        <v>1227517</v>
      </c>
      <c r="B3876" t="s">
        <v>3463</v>
      </c>
      <c r="C3876" t="s">
        <v>3518</v>
      </c>
      <c r="D3876">
        <v>1997.28</v>
      </c>
    </row>
    <row r="3877" spans="1:4">
      <c r="A3877">
        <v>1227972</v>
      </c>
      <c r="B3877" t="s">
        <v>3463</v>
      </c>
      <c r="C3877" t="s">
        <v>3519</v>
      </c>
      <c r="D3877">
        <v>4392.8</v>
      </c>
    </row>
    <row r="3878" spans="1:4">
      <c r="A3878">
        <v>1227970</v>
      </c>
      <c r="B3878" t="s">
        <v>3463</v>
      </c>
      <c r="C3878" t="s">
        <v>3520</v>
      </c>
      <c r="D3878">
        <v>122703.93</v>
      </c>
    </row>
    <row r="3879" spans="1:4">
      <c r="A3879">
        <v>1227484</v>
      </c>
      <c r="B3879" t="s">
        <v>3463</v>
      </c>
      <c r="C3879" t="s">
        <v>3521</v>
      </c>
      <c r="D3879">
        <v>64877.35</v>
      </c>
    </row>
    <row r="3880" spans="1:4">
      <c r="A3880">
        <v>1226138</v>
      </c>
      <c r="B3880" t="s">
        <v>3463</v>
      </c>
      <c r="C3880" t="s">
        <v>3522</v>
      </c>
      <c r="D3880">
        <v>24778</v>
      </c>
    </row>
    <row r="3881" spans="1:4">
      <c r="A3881">
        <v>1230082</v>
      </c>
      <c r="B3881" t="s">
        <v>3463</v>
      </c>
      <c r="C3881" t="s">
        <v>3523</v>
      </c>
      <c r="D3881">
        <v>52496.32</v>
      </c>
    </row>
    <row r="3882" spans="1:4">
      <c r="A3882">
        <v>1229957</v>
      </c>
      <c r="B3882" t="s">
        <v>3463</v>
      </c>
      <c r="C3882" t="s">
        <v>3524</v>
      </c>
      <c r="D3882">
        <v>38795.82</v>
      </c>
    </row>
    <row r="3883" spans="1:4">
      <c r="A3883">
        <v>1229186</v>
      </c>
      <c r="B3883" t="s">
        <v>3463</v>
      </c>
      <c r="C3883" t="s">
        <v>3525</v>
      </c>
      <c r="D3883">
        <v>8337.5499999999993</v>
      </c>
    </row>
    <row r="3884" spans="1:4">
      <c r="A3884">
        <v>1241756</v>
      </c>
      <c r="B3884" t="s">
        <v>3463</v>
      </c>
      <c r="C3884" t="s">
        <v>3526</v>
      </c>
      <c r="D3884">
        <v>379.2</v>
      </c>
    </row>
    <row r="3885" spans="1:4">
      <c r="A3885">
        <v>1226166</v>
      </c>
      <c r="B3885" t="s">
        <v>3463</v>
      </c>
      <c r="C3885" t="s">
        <v>3527</v>
      </c>
      <c r="D3885">
        <v>5506.52</v>
      </c>
    </row>
    <row r="3886" spans="1:4">
      <c r="A3886">
        <v>1227971</v>
      </c>
      <c r="B3886" t="s">
        <v>3463</v>
      </c>
      <c r="C3886" t="s">
        <v>3528</v>
      </c>
      <c r="D3886">
        <v>40039.660000000003</v>
      </c>
    </row>
    <row r="3887" spans="1:4">
      <c r="A3887">
        <v>1228658</v>
      </c>
      <c r="B3887" t="s">
        <v>3463</v>
      </c>
      <c r="C3887" t="s">
        <v>3529</v>
      </c>
      <c r="D3887">
        <v>11041.17</v>
      </c>
    </row>
    <row r="3888" spans="1:4">
      <c r="A3888">
        <v>1228002</v>
      </c>
      <c r="B3888" t="s">
        <v>3463</v>
      </c>
      <c r="C3888" t="s">
        <v>3530</v>
      </c>
      <c r="D3888">
        <v>43865.04</v>
      </c>
    </row>
    <row r="3889" spans="1:4">
      <c r="A3889">
        <v>1229505</v>
      </c>
      <c r="B3889" t="s">
        <v>3463</v>
      </c>
      <c r="C3889" t="s">
        <v>3531</v>
      </c>
      <c r="D3889">
        <v>12181.9</v>
      </c>
    </row>
    <row r="3890" spans="1:4">
      <c r="A3890">
        <v>1446616</v>
      </c>
      <c r="B3890" t="s">
        <v>3463</v>
      </c>
      <c r="C3890" t="s">
        <v>3532</v>
      </c>
      <c r="D3890">
        <v>60456.34</v>
      </c>
    </row>
    <row r="3891" spans="1:4">
      <c r="A3891">
        <v>1227979</v>
      </c>
      <c r="B3891" t="s">
        <v>3463</v>
      </c>
      <c r="C3891" t="s">
        <v>3533</v>
      </c>
      <c r="D3891">
        <v>24142.33</v>
      </c>
    </row>
    <row r="3892" spans="1:4">
      <c r="A3892">
        <v>1227781</v>
      </c>
      <c r="B3892" t="s">
        <v>3463</v>
      </c>
      <c r="C3892" t="s">
        <v>3534</v>
      </c>
      <c r="D3892">
        <v>4897.7</v>
      </c>
    </row>
    <row r="3893" spans="1:4">
      <c r="A3893">
        <v>1229930</v>
      </c>
      <c r="B3893" t="s">
        <v>3463</v>
      </c>
      <c r="C3893" t="s">
        <v>3535</v>
      </c>
      <c r="D3893">
        <v>25252.2</v>
      </c>
    </row>
    <row r="3894" spans="1:4">
      <c r="A3894">
        <v>1230059</v>
      </c>
      <c r="B3894" t="s">
        <v>3463</v>
      </c>
      <c r="C3894" t="s">
        <v>3536</v>
      </c>
      <c r="D3894">
        <v>148566.91</v>
      </c>
    </row>
    <row r="3895" spans="1:4">
      <c r="A3895">
        <v>1448241</v>
      </c>
      <c r="B3895" t="s">
        <v>3463</v>
      </c>
      <c r="C3895" t="s">
        <v>3537</v>
      </c>
      <c r="D3895">
        <v>696.07</v>
      </c>
    </row>
    <row r="3896" spans="1:4">
      <c r="A3896">
        <v>1226818</v>
      </c>
      <c r="B3896" t="s">
        <v>3463</v>
      </c>
      <c r="C3896" t="s">
        <v>3538</v>
      </c>
      <c r="D3896">
        <v>1915.25</v>
      </c>
    </row>
    <row r="3897" spans="1:4">
      <c r="A3897">
        <v>1229032</v>
      </c>
      <c r="B3897" t="s">
        <v>3463</v>
      </c>
      <c r="C3897" t="s">
        <v>3539</v>
      </c>
      <c r="D3897">
        <v>212283.67</v>
      </c>
    </row>
    <row r="3898" spans="1:4">
      <c r="A3898">
        <v>1226066</v>
      </c>
      <c r="B3898" t="s">
        <v>3463</v>
      </c>
      <c r="C3898" t="s">
        <v>3540</v>
      </c>
      <c r="D3898">
        <v>18423.13</v>
      </c>
    </row>
    <row r="3899" spans="1:4">
      <c r="A3899">
        <v>1229024</v>
      </c>
      <c r="B3899" t="s">
        <v>3463</v>
      </c>
      <c r="C3899" t="s">
        <v>3541</v>
      </c>
      <c r="D3899">
        <v>18251.650000000001</v>
      </c>
    </row>
    <row r="3900" spans="1:4">
      <c r="A3900">
        <v>1231290</v>
      </c>
      <c r="B3900" t="s">
        <v>3463</v>
      </c>
      <c r="C3900" t="s">
        <v>3542</v>
      </c>
      <c r="D3900">
        <v>57181.4</v>
      </c>
    </row>
    <row r="3901" spans="1:4">
      <c r="A3901">
        <v>1227632</v>
      </c>
      <c r="B3901" t="s">
        <v>3463</v>
      </c>
      <c r="C3901" t="s">
        <v>3543</v>
      </c>
      <c r="D3901">
        <v>13907.57</v>
      </c>
    </row>
    <row r="3902" spans="1:4">
      <c r="A3902">
        <v>1228013</v>
      </c>
      <c r="B3902" t="s">
        <v>3463</v>
      </c>
      <c r="C3902" t="s">
        <v>3544</v>
      </c>
      <c r="D3902">
        <v>217520.15</v>
      </c>
    </row>
    <row r="3903" spans="1:4">
      <c r="A3903">
        <v>1228823</v>
      </c>
      <c r="B3903" t="s">
        <v>3463</v>
      </c>
      <c r="C3903" t="s">
        <v>3545</v>
      </c>
      <c r="D3903">
        <v>17251.3</v>
      </c>
    </row>
    <row r="3904" spans="1:4">
      <c r="A3904">
        <v>1239471</v>
      </c>
      <c r="B3904" t="s">
        <v>3463</v>
      </c>
      <c r="C3904" t="s">
        <v>3546</v>
      </c>
      <c r="D3904">
        <v>9222.2999999999993</v>
      </c>
    </row>
    <row r="3905" spans="1:4">
      <c r="A3905">
        <v>1229052</v>
      </c>
      <c r="B3905" t="s">
        <v>3463</v>
      </c>
      <c r="C3905" t="s">
        <v>3547</v>
      </c>
      <c r="D3905">
        <v>47358.48</v>
      </c>
    </row>
    <row r="3906" spans="1:4">
      <c r="A3906">
        <v>1445592</v>
      </c>
      <c r="B3906" t="s">
        <v>3463</v>
      </c>
      <c r="C3906" t="s">
        <v>3548</v>
      </c>
      <c r="D3906">
        <v>10332.36</v>
      </c>
    </row>
    <row r="3907" spans="1:4">
      <c r="A3907">
        <v>1351144</v>
      </c>
      <c r="B3907" t="s">
        <v>3463</v>
      </c>
      <c r="C3907" t="s">
        <v>3549</v>
      </c>
      <c r="D3907">
        <v>1600.6</v>
      </c>
    </row>
    <row r="3908" spans="1:4">
      <c r="A3908">
        <v>1351134</v>
      </c>
      <c r="B3908" t="s">
        <v>3463</v>
      </c>
      <c r="C3908" t="s">
        <v>3550</v>
      </c>
      <c r="D3908">
        <v>3948.5</v>
      </c>
    </row>
    <row r="3909" spans="1:4">
      <c r="A3909">
        <v>1351085</v>
      </c>
      <c r="B3909" t="s">
        <v>3463</v>
      </c>
      <c r="C3909" t="s">
        <v>3551</v>
      </c>
      <c r="D3909">
        <v>7125.36</v>
      </c>
    </row>
    <row r="3910" spans="1:4">
      <c r="A3910">
        <v>1227680</v>
      </c>
      <c r="B3910" t="s">
        <v>3463</v>
      </c>
      <c r="C3910" t="s">
        <v>3552</v>
      </c>
      <c r="D3910">
        <v>16290.39</v>
      </c>
    </row>
    <row r="3911" spans="1:4">
      <c r="A3911">
        <v>1246581</v>
      </c>
      <c r="B3911" t="s">
        <v>3553</v>
      </c>
      <c r="C3911" t="s">
        <v>3554</v>
      </c>
      <c r="D3911">
        <v>4639</v>
      </c>
    </row>
    <row r="3912" spans="1:4">
      <c r="A3912">
        <v>1246501</v>
      </c>
      <c r="B3912" t="s">
        <v>3553</v>
      </c>
      <c r="C3912" t="s">
        <v>3555</v>
      </c>
      <c r="D3912">
        <v>45368.14</v>
      </c>
    </row>
    <row r="3913" spans="1:4">
      <c r="A3913">
        <v>1246545</v>
      </c>
      <c r="B3913" t="s">
        <v>3553</v>
      </c>
      <c r="C3913" t="s">
        <v>3556</v>
      </c>
      <c r="D3913">
        <v>28490.959999999999</v>
      </c>
    </row>
    <row r="3914" spans="1:4">
      <c r="A3914">
        <v>1246447</v>
      </c>
      <c r="B3914" t="s">
        <v>3553</v>
      </c>
      <c r="C3914" t="s">
        <v>3557</v>
      </c>
      <c r="D3914">
        <v>63250</v>
      </c>
    </row>
    <row r="3915" spans="1:4">
      <c r="A3915">
        <v>1246396</v>
      </c>
      <c r="B3915" t="s">
        <v>3553</v>
      </c>
      <c r="C3915" t="s">
        <v>3558</v>
      </c>
      <c r="D3915">
        <v>103235.66</v>
      </c>
    </row>
    <row r="3916" spans="1:4">
      <c r="A3916">
        <v>1246468</v>
      </c>
      <c r="B3916" t="s">
        <v>3553</v>
      </c>
      <c r="C3916" t="s">
        <v>3559</v>
      </c>
      <c r="D3916">
        <v>2422.79</v>
      </c>
    </row>
    <row r="3917" spans="1:4">
      <c r="A3917">
        <v>1246456</v>
      </c>
      <c r="B3917" t="s">
        <v>3553</v>
      </c>
      <c r="C3917" t="s">
        <v>3560</v>
      </c>
      <c r="D3917">
        <v>2949.72</v>
      </c>
    </row>
    <row r="3918" spans="1:4">
      <c r="A3918">
        <v>1246506</v>
      </c>
      <c r="B3918" t="s">
        <v>3553</v>
      </c>
      <c r="C3918" t="s">
        <v>3561</v>
      </c>
      <c r="D3918">
        <v>25799.4</v>
      </c>
    </row>
    <row r="3919" spans="1:4">
      <c r="A3919">
        <v>1246412</v>
      </c>
      <c r="B3919" t="s">
        <v>3553</v>
      </c>
      <c r="C3919" t="s">
        <v>3562</v>
      </c>
      <c r="D3919">
        <v>29828.52</v>
      </c>
    </row>
    <row r="3920" spans="1:4">
      <c r="A3920">
        <v>1246588</v>
      </c>
      <c r="B3920" t="s">
        <v>3553</v>
      </c>
      <c r="C3920" t="s">
        <v>3563</v>
      </c>
      <c r="D3920">
        <v>1228.3499999999999</v>
      </c>
    </row>
    <row r="3921" spans="1:4">
      <c r="A3921">
        <v>1246466</v>
      </c>
      <c r="B3921" t="s">
        <v>3553</v>
      </c>
      <c r="C3921" t="s">
        <v>3564</v>
      </c>
      <c r="D3921">
        <v>3878.03</v>
      </c>
    </row>
    <row r="3922" spans="1:4">
      <c r="A3922">
        <v>1246519</v>
      </c>
      <c r="B3922" t="s">
        <v>3553</v>
      </c>
      <c r="C3922" t="s">
        <v>3565</v>
      </c>
      <c r="D3922">
        <v>16245.78</v>
      </c>
    </row>
    <row r="3923" spans="1:4">
      <c r="A3923">
        <v>1246569</v>
      </c>
      <c r="B3923" t="s">
        <v>3553</v>
      </c>
      <c r="C3923" t="s">
        <v>3566</v>
      </c>
      <c r="D3923">
        <v>10246.51</v>
      </c>
    </row>
    <row r="3924" spans="1:4">
      <c r="A3924">
        <v>1246597</v>
      </c>
      <c r="B3924" t="s">
        <v>3553</v>
      </c>
      <c r="C3924" t="s">
        <v>3567</v>
      </c>
      <c r="D3924">
        <v>6407.68</v>
      </c>
    </row>
    <row r="3925" spans="1:4">
      <c r="A3925">
        <v>1246531</v>
      </c>
      <c r="B3925" t="s">
        <v>3553</v>
      </c>
      <c r="C3925" t="s">
        <v>3568</v>
      </c>
      <c r="D3925">
        <v>24698.73</v>
      </c>
    </row>
    <row r="3926" spans="1:4">
      <c r="A3926">
        <v>1246530</v>
      </c>
      <c r="B3926" t="s">
        <v>3553</v>
      </c>
      <c r="C3926" t="s">
        <v>3569</v>
      </c>
      <c r="D3926">
        <v>21834.16</v>
      </c>
    </row>
    <row r="3927" spans="1:4">
      <c r="A3927">
        <v>1231283</v>
      </c>
      <c r="B3927" t="s">
        <v>3553</v>
      </c>
      <c r="C3927" t="s">
        <v>3570</v>
      </c>
      <c r="D3927">
        <v>11487</v>
      </c>
    </row>
    <row r="3928" spans="1:4">
      <c r="A3928">
        <v>1231291</v>
      </c>
      <c r="B3928" t="s">
        <v>3553</v>
      </c>
      <c r="C3928" t="s">
        <v>3570</v>
      </c>
      <c r="D3928">
        <v>19035.599999999999</v>
      </c>
    </row>
    <row r="3929" spans="1:4">
      <c r="A3929">
        <v>1267678</v>
      </c>
      <c r="B3929" t="s">
        <v>3571</v>
      </c>
      <c r="C3929" t="s">
        <v>3572</v>
      </c>
      <c r="D3929">
        <v>13388.57</v>
      </c>
    </row>
    <row r="3930" spans="1:4">
      <c r="A3930">
        <v>1266415</v>
      </c>
      <c r="B3930" t="s">
        <v>3571</v>
      </c>
      <c r="C3930" t="s">
        <v>3573</v>
      </c>
      <c r="D3930">
        <v>16952</v>
      </c>
    </row>
    <row r="3931" spans="1:4">
      <c r="A3931">
        <v>1249569</v>
      </c>
      <c r="B3931" t="s">
        <v>3571</v>
      </c>
      <c r="C3931" t="s">
        <v>3574</v>
      </c>
      <c r="D3931">
        <v>17773.599999999999</v>
      </c>
    </row>
    <row r="3932" spans="1:4">
      <c r="A3932">
        <v>1234703</v>
      </c>
      <c r="B3932" t="s">
        <v>3575</v>
      </c>
      <c r="C3932" t="s">
        <v>3576</v>
      </c>
      <c r="D3932">
        <v>836.85</v>
      </c>
    </row>
    <row r="3933" spans="1:4">
      <c r="A3933">
        <v>1234674</v>
      </c>
      <c r="B3933" t="s">
        <v>3575</v>
      </c>
      <c r="C3933" t="s">
        <v>3577</v>
      </c>
      <c r="D3933">
        <v>3066.15</v>
      </c>
    </row>
    <row r="3934" spans="1:4">
      <c r="A3934">
        <v>1234679</v>
      </c>
      <c r="B3934" t="s">
        <v>3575</v>
      </c>
      <c r="C3934" t="s">
        <v>3578</v>
      </c>
      <c r="D3934">
        <v>4542.8999999999996</v>
      </c>
    </row>
    <row r="3935" spans="1:4">
      <c r="A3935">
        <v>1234697</v>
      </c>
      <c r="B3935" t="s">
        <v>3575</v>
      </c>
      <c r="C3935" t="s">
        <v>3579</v>
      </c>
      <c r="D3935">
        <v>1929.62</v>
      </c>
    </row>
    <row r="3936" spans="1:4">
      <c r="A3936">
        <v>1234659</v>
      </c>
      <c r="B3936" t="s">
        <v>3575</v>
      </c>
      <c r="C3936" t="s">
        <v>3580</v>
      </c>
      <c r="D3936">
        <v>3208.27</v>
      </c>
    </row>
    <row r="3937" spans="1:4">
      <c r="A3937">
        <v>1234670</v>
      </c>
      <c r="B3937" t="s">
        <v>3575</v>
      </c>
      <c r="C3937" t="s">
        <v>3581</v>
      </c>
      <c r="D3937">
        <v>2630.1</v>
      </c>
    </row>
    <row r="3938" spans="1:4">
      <c r="A3938">
        <v>1234648</v>
      </c>
      <c r="B3938" t="s">
        <v>3575</v>
      </c>
      <c r="C3938" t="s">
        <v>3582</v>
      </c>
      <c r="D3938">
        <v>8662.84</v>
      </c>
    </row>
    <row r="3939" spans="1:4">
      <c r="A3939">
        <v>1234656</v>
      </c>
      <c r="B3939" t="s">
        <v>3575</v>
      </c>
      <c r="C3939" t="s">
        <v>3583</v>
      </c>
      <c r="D3939">
        <v>7412.1</v>
      </c>
    </row>
    <row r="3940" spans="1:4">
      <c r="A3940">
        <v>1234709</v>
      </c>
      <c r="B3940" t="s">
        <v>3575</v>
      </c>
      <c r="C3940" t="s">
        <v>3584</v>
      </c>
      <c r="D3940">
        <v>167162.84</v>
      </c>
    </row>
    <row r="3941" spans="1:4">
      <c r="A3941">
        <v>1234633</v>
      </c>
      <c r="B3941" t="s">
        <v>3575</v>
      </c>
      <c r="C3941" t="s">
        <v>3585</v>
      </c>
      <c r="D3941">
        <v>6139.97</v>
      </c>
    </row>
    <row r="3942" spans="1:4">
      <c r="A3942">
        <v>1234641</v>
      </c>
      <c r="B3942" t="s">
        <v>3575</v>
      </c>
      <c r="C3942" t="s">
        <v>3586</v>
      </c>
      <c r="D3942">
        <v>1994.28</v>
      </c>
    </row>
    <row r="3943" spans="1:4">
      <c r="A3943">
        <v>1234707</v>
      </c>
      <c r="B3943" t="s">
        <v>3575</v>
      </c>
      <c r="C3943" t="s">
        <v>3587</v>
      </c>
      <c r="D3943">
        <v>3347.4</v>
      </c>
    </row>
    <row r="3944" spans="1:4">
      <c r="A3944">
        <v>1234549</v>
      </c>
      <c r="B3944" t="s">
        <v>3575</v>
      </c>
      <c r="C3944" t="s">
        <v>3588</v>
      </c>
      <c r="D3944">
        <v>6392.46</v>
      </c>
    </row>
    <row r="3945" spans="1:4">
      <c r="A3945">
        <v>1234690</v>
      </c>
      <c r="B3945" t="s">
        <v>3575</v>
      </c>
      <c r="C3945" t="s">
        <v>3589</v>
      </c>
      <c r="D3945">
        <v>2749.65</v>
      </c>
    </row>
    <row r="3946" spans="1:4">
      <c r="A3946">
        <v>1234555</v>
      </c>
      <c r="B3946" t="s">
        <v>3575</v>
      </c>
      <c r="C3946" t="s">
        <v>3590</v>
      </c>
      <c r="D3946">
        <v>16233.86</v>
      </c>
    </row>
    <row r="3947" spans="1:4">
      <c r="A3947">
        <v>1234694</v>
      </c>
      <c r="B3947" t="s">
        <v>3575</v>
      </c>
      <c r="C3947" t="s">
        <v>3591</v>
      </c>
      <c r="D3947">
        <v>2510.5500000000002</v>
      </c>
    </row>
    <row r="3948" spans="1:4">
      <c r="A3948">
        <v>1234568</v>
      </c>
      <c r="B3948" t="s">
        <v>3575</v>
      </c>
      <c r="C3948" t="s">
        <v>3592</v>
      </c>
      <c r="D3948">
        <v>5658.62</v>
      </c>
    </row>
    <row r="3949" spans="1:4">
      <c r="A3949">
        <v>1234685</v>
      </c>
      <c r="B3949" t="s">
        <v>3575</v>
      </c>
      <c r="C3949" t="s">
        <v>3593</v>
      </c>
      <c r="D3949">
        <v>3129.89</v>
      </c>
    </row>
    <row r="3950" spans="1:4">
      <c r="A3950">
        <v>1445143</v>
      </c>
      <c r="B3950" t="s">
        <v>3575</v>
      </c>
      <c r="C3950" t="s">
        <v>3594</v>
      </c>
      <c r="D3950">
        <v>8751.49</v>
      </c>
    </row>
    <row r="3951" spans="1:4">
      <c r="A3951">
        <v>1445168</v>
      </c>
      <c r="B3951" t="s">
        <v>3575</v>
      </c>
      <c r="C3951" t="s">
        <v>3595</v>
      </c>
      <c r="D3951">
        <v>17988.79</v>
      </c>
    </row>
    <row r="3952" spans="1:4">
      <c r="A3952">
        <v>1445483</v>
      </c>
      <c r="B3952" t="s">
        <v>3575</v>
      </c>
      <c r="C3952" t="s">
        <v>3595</v>
      </c>
      <c r="D3952">
        <v>8229.6</v>
      </c>
    </row>
    <row r="3953" spans="1:4">
      <c r="A3953">
        <v>1249480</v>
      </c>
      <c r="B3953" t="s">
        <v>3596</v>
      </c>
      <c r="C3953" t="s">
        <v>3597</v>
      </c>
      <c r="D3953">
        <v>133129.35999999999</v>
      </c>
    </row>
    <row r="3954" spans="1:4">
      <c r="A3954">
        <v>1249305</v>
      </c>
      <c r="B3954" t="s">
        <v>3596</v>
      </c>
      <c r="C3954" t="s">
        <v>3598</v>
      </c>
      <c r="D3954">
        <v>22381.19</v>
      </c>
    </row>
    <row r="3955" spans="1:4">
      <c r="A3955">
        <v>1249376</v>
      </c>
      <c r="B3955" t="s">
        <v>3596</v>
      </c>
      <c r="C3955" t="s">
        <v>3599</v>
      </c>
      <c r="D3955">
        <v>5281.9</v>
      </c>
    </row>
    <row r="3956" spans="1:4">
      <c r="A3956">
        <v>1249442</v>
      </c>
      <c r="B3956" t="s">
        <v>3596</v>
      </c>
      <c r="C3956" t="s">
        <v>3600</v>
      </c>
      <c r="D3956">
        <v>94345.600000000006</v>
      </c>
    </row>
    <row r="3957" spans="1:4">
      <c r="A3957">
        <v>1246487</v>
      </c>
      <c r="B3957" t="s">
        <v>3596</v>
      </c>
      <c r="C3957" t="s">
        <v>3601</v>
      </c>
      <c r="D3957">
        <v>29386.84</v>
      </c>
    </row>
    <row r="3958" spans="1:4">
      <c r="A3958">
        <v>1249503</v>
      </c>
      <c r="B3958" t="s">
        <v>3596</v>
      </c>
      <c r="C3958" t="s">
        <v>3602</v>
      </c>
      <c r="D3958">
        <v>97623.92</v>
      </c>
    </row>
    <row r="3959" spans="1:4">
      <c r="A3959">
        <v>1246056</v>
      </c>
      <c r="B3959" t="s">
        <v>3596</v>
      </c>
      <c r="C3959" t="s">
        <v>3603</v>
      </c>
      <c r="D3959">
        <v>49546.1</v>
      </c>
    </row>
    <row r="3960" spans="1:4">
      <c r="A3960">
        <v>1249513</v>
      </c>
      <c r="B3960" t="s">
        <v>3596</v>
      </c>
      <c r="C3960" t="s">
        <v>3604</v>
      </c>
      <c r="D3960">
        <v>49097.17</v>
      </c>
    </row>
    <row r="3961" spans="1:4">
      <c r="A3961">
        <v>1229642</v>
      </c>
      <c r="B3961" t="s">
        <v>3596</v>
      </c>
      <c r="C3961" t="s">
        <v>3605</v>
      </c>
      <c r="D3961">
        <v>49481.599999999999</v>
      </c>
    </row>
    <row r="3962" spans="1:4">
      <c r="A3962">
        <v>1246461</v>
      </c>
      <c r="B3962" t="s">
        <v>3596</v>
      </c>
      <c r="C3962" t="s">
        <v>3606</v>
      </c>
      <c r="D3962">
        <v>16542.84</v>
      </c>
    </row>
    <row r="3963" spans="1:4">
      <c r="A3963">
        <v>1448653</v>
      </c>
      <c r="B3963" t="s">
        <v>3607</v>
      </c>
      <c r="C3963" t="s">
        <v>3608</v>
      </c>
      <c r="D3963">
        <v>22192.799999999999</v>
      </c>
    </row>
    <row r="3964" spans="1:4">
      <c r="A3964">
        <v>1448664</v>
      </c>
      <c r="B3964" t="s">
        <v>3607</v>
      </c>
      <c r="C3964" t="s">
        <v>3610</v>
      </c>
      <c r="D3964">
        <v>20961.8</v>
      </c>
    </row>
    <row r="3965" spans="1:4">
      <c r="A3965">
        <v>1229274</v>
      </c>
      <c r="B3965" t="s">
        <v>3607</v>
      </c>
      <c r="C3965" t="s">
        <v>3611</v>
      </c>
      <c r="D3965">
        <v>2988.75</v>
      </c>
    </row>
    <row r="3966" spans="1:4">
      <c r="A3966">
        <v>1241365</v>
      </c>
      <c r="B3966" t="s">
        <v>3612</v>
      </c>
      <c r="C3966" t="s">
        <v>3613</v>
      </c>
      <c r="D3966">
        <v>3940.8</v>
      </c>
    </row>
    <row r="3967" spans="1:4">
      <c r="A3967">
        <v>1241206</v>
      </c>
      <c r="B3967" t="s">
        <v>3612</v>
      </c>
      <c r="C3967" t="s">
        <v>3614</v>
      </c>
      <c r="D3967">
        <v>27972.9</v>
      </c>
    </row>
    <row r="3968" spans="1:4">
      <c r="A3968">
        <v>1241223</v>
      </c>
      <c r="B3968" t="s">
        <v>3612</v>
      </c>
      <c r="C3968" t="s">
        <v>3615</v>
      </c>
      <c r="D3968">
        <v>34422.120000000003</v>
      </c>
    </row>
    <row r="3969" spans="1:4">
      <c r="A3969">
        <v>1241158</v>
      </c>
      <c r="B3969" t="s">
        <v>3612</v>
      </c>
      <c r="C3969" t="s">
        <v>3616</v>
      </c>
      <c r="D3969">
        <v>30240.27</v>
      </c>
    </row>
    <row r="3970" spans="1:4">
      <c r="A3970">
        <v>1240998</v>
      </c>
      <c r="B3970" t="s">
        <v>3612</v>
      </c>
      <c r="C3970" t="s">
        <v>3617</v>
      </c>
      <c r="D3970">
        <v>5971.54</v>
      </c>
    </row>
    <row r="3971" spans="1:4">
      <c r="A3971">
        <v>1241026</v>
      </c>
      <c r="B3971" t="s">
        <v>3612</v>
      </c>
      <c r="C3971" t="s">
        <v>3618</v>
      </c>
      <c r="D3971">
        <v>39108</v>
      </c>
    </row>
    <row r="3972" spans="1:4">
      <c r="A3972">
        <v>1240925</v>
      </c>
      <c r="B3972" t="s">
        <v>3612</v>
      </c>
      <c r="C3972" t="s">
        <v>3619</v>
      </c>
      <c r="D3972">
        <v>17208.36</v>
      </c>
    </row>
    <row r="3973" spans="1:4">
      <c r="A3973">
        <v>1240904</v>
      </c>
      <c r="B3973" t="s">
        <v>3612</v>
      </c>
      <c r="C3973" t="s">
        <v>3620</v>
      </c>
      <c r="D3973">
        <v>729.02</v>
      </c>
    </row>
    <row r="3974" spans="1:4">
      <c r="A3974">
        <v>1240954</v>
      </c>
      <c r="B3974" t="s">
        <v>3612</v>
      </c>
      <c r="C3974" t="s">
        <v>3621</v>
      </c>
      <c r="D3974">
        <v>29850.19</v>
      </c>
    </row>
    <row r="3975" spans="1:4">
      <c r="A3975">
        <v>1241115</v>
      </c>
      <c r="B3975" t="s">
        <v>3612</v>
      </c>
      <c r="C3975" t="s">
        <v>3622</v>
      </c>
      <c r="D3975">
        <v>83959.35</v>
      </c>
    </row>
    <row r="3976" spans="1:4">
      <c r="A3976">
        <v>1244569</v>
      </c>
      <c r="B3976" t="s">
        <v>3612</v>
      </c>
      <c r="C3976" t="s">
        <v>3623</v>
      </c>
      <c r="D3976">
        <v>11696.96</v>
      </c>
    </row>
    <row r="3977" spans="1:4">
      <c r="A3977">
        <v>1244382</v>
      </c>
      <c r="B3977" t="s">
        <v>3612</v>
      </c>
      <c r="C3977" t="s">
        <v>3624</v>
      </c>
      <c r="D3977">
        <v>10304.9</v>
      </c>
    </row>
    <row r="3978" spans="1:4">
      <c r="A3978">
        <v>1240820</v>
      </c>
      <c r="B3978" t="s">
        <v>3612</v>
      </c>
      <c r="C3978" t="s">
        <v>3625</v>
      </c>
      <c r="D3978">
        <v>1231.9000000000001</v>
      </c>
    </row>
    <row r="3979" spans="1:4">
      <c r="A3979">
        <v>1240747</v>
      </c>
      <c r="B3979" t="s">
        <v>3612</v>
      </c>
      <c r="C3979" t="s">
        <v>3626</v>
      </c>
      <c r="D3979">
        <v>7391.21</v>
      </c>
    </row>
    <row r="3980" spans="1:4">
      <c r="A3980">
        <v>1241050</v>
      </c>
      <c r="B3980" t="s">
        <v>3612</v>
      </c>
      <c r="C3980" t="s">
        <v>3627</v>
      </c>
      <c r="D3980">
        <v>12180.08</v>
      </c>
    </row>
    <row r="3981" spans="1:4">
      <c r="A3981">
        <v>1240847</v>
      </c>
      <c r="B3981" t="s">
        <v>3612</v>
      </c>
      <c r="C3981" t="s">
        <v>3628</v>
      </c>
      <c r="D3981">
        <v>25842.42</v>
      </c>
    </row>
    <row r="3982" spans="1:4">
      <c r="A3982">
        <v>1241515</v>
      </c>
      <c r="B3982" t="s">
        <v>3612</v>
      </c>
      <c r="C3982" t="s">
        <v>3629</v>
      </c>
      <c r="D3982">
        <v>801.62</v>
      </c>
    </row>
    <row r="3983" spans="1:4">
      <c r="A3983">
        <v>1244429</v>
      </c>
      <c r="B3983" t="s">
        <v>3612</v>
      </c>
      <c r="C3983" t="s">
        <v>3630</v>
      </c>
      <c r="D3983">
        <v>2142.12</v>
      </c>
    </row>
    <row r="3984" spans="1:4">
      <c r="A3984">
        <v>1244531</v>
      </c>
      <c r="B3984" t="s">
        <v>3612</v>
      </c>
      <c r="C3984" t="s">
        <v>3631</v>
      </c>
      <c r="D3984">
        <v>1555.9</v>
      </c>
    </row>
    <row r="3985" spans="1:4">
      <c r="A3985">
        <v>1244489</v>
      </c>
      <c r="B3985" t="s">
        <v>3612</v>
      </c>
      <c r="C3985" t="s">
        <v>3632</v>
      </c>
      <c r="D3985">
        <v>3947.68</v>
      </c>
    </row>
    <row r="3986" spans="1:4">
      <c r="A3986">
        <v>1241629</v>
      </c>
      <c r="B3986" t="s">
        <v>3612</v>
      </c>
      <c r="C3986" t="s">
        <v>3633</v>
      </c>
      <c r="D3986">
        <v>1496.83</v>
      </c>
    </row>
    <row r="3987" spans="1:4">
      <c r="A3987">
        <v>1241744</v>
      </c>
      <c r="B3987" t="s">
        <v>3612</v>
      </c>
      <c r="C3987" t="s">
        <v>3634</v>
      </c>
      <c r="D3987">
        <v>1256.0999999999999</v>
      </c>
    </row>
    <row r="3988" spans="1:4">
      <c r="A3988">
        <v>1241762</v>
      </c>
      <c r="B3988" t="s">
        <v>3612</v>
      </c>
      <c r="C3988" t="s">
        <v>3635</v>
      </c>
      <c r="D3988">
        <v>14574.15</v>
      </c>
    </row>
    <row r="3989" spans="1:4">
      <c r="A3989">
        <v>1241891</v>
      </c>
      <c r="B3989" t="s">
        <v>3612</v>
      </c>
      <c r="C3989" t="s">
        <v>3636</v>
      </c>
      <c r="D3989">
        <v>5125.46</v>
      </c>
    </row>
    <row r="3990" spans="1:4">
      <c r="A3990">
        <v>1241846</v>
      </c>
      <c r="B3990" t="s">
        <v>3612</v>
      </c>
      <c r="C3990" t="s">
        <v>3637</v>
      </c>
      <c r="D3990">
        <v>21585.68</v>
      </c>
    </row>
    <row r="3991" spans="1:4">
      <c r="A3991">
        <v>1241870</v>
      </c>
      <c r="B3991" t="s">
        <v>3612</v>
      </c>
      <c r="C3991" t="s">
        <v>3638</v>
      </c>
      <c r="D3991">
        <v>4789.82</v>
      </c>
    </row>
    <row r="3992" spans="1:4">
      <c r="A3992">
        <v>1244070</v>
      </c>
      <c r="B3992" t="s">
        <v>3612</v>
      </c>
      <c r="C3992" t="s">
        <v>3639</v>
      </c>
      <c r="D3992">
        <v>1195.5</v>
      </c>
    </row>
    <row r="3993" spans="1:4">
      <c r="A3993">
        <v>1244129</v>
      </c>
      <c r="B3993" t="s">
        <v>3612</v>
      </c>
      <c r="C3993" t="s">
        <v>3640</v>
      </c>
      <c r="D3993">
        <v>5030.5200000000004</v>
      </c>
    </row>
    <row r="3994" spans="1:4">
      <c r="A3994">
        <v>1244088</v>
      </c>
      <c r="B3994" t="s">
        <v>3612</v>
      </c>
      <c r="C3994" t="s">
        <v>3641</v>
      </c>
      <c r="D3994">
        <v>6982.29</v>
      </c>
    </row>
    <row r="3995" spans="1:4">
      <c r="A3995">
        <v>1244181</v>
      </c>
      <c r="B3995" t="s">
        <v>3612</v>
      </c>
      <c r="C3995" t="s">
        <v>3642</v>
      </c>
      <c r="D3995">
        <v>4906.59</v>
      </c>
    </row>
    <row r="3996" spans="1:4">
      <c r="A3996">
        <v>1244150</v>
      </c>
      <c r="B3996" t="s">
        <v>3612</v>
      </c>
      <c r="C3996" t="s">
        <v>3643</v>
      </c>
      <c r="D3996">
        <v>1301.5999999999999</v>
      </c>
    </row>
    <row r="3997" spans="1:4">
      <c r="A3997">
        <v>1244209</v>
      </c>
      <c r="B3997" t="s">
        <v>3612</v>
      </c>
      <c r="C3997" t="s">
        <v>3644</v>
      </c>
      <c r="D3997">
        <v>4782</v>
      </c>
    </row>
    <row r="3998" spans="1:4">
      <c r="A3998">
        <v>1241651</v>
      </c>
      <c r="B3998" t="s">
        <v>3612</v>
      </c>
      <c r="C3998" t="s">
        <v>3645</v>
      </c>
      <c r="D3998">
        <v>47501.919999999998</v>
      </c>
    </row>
    <row r="3999" spans="1:4">
      <c r="A3999">
        <v>1244223</v>
      </c>
      <c r="B3999" t="s">
        <v>3612</v>
      </c>
      <c r="C3999" t="s">
        <v>3646</v>
      </c>
      <c r="D3999">
        <v>6793.1</v>
      </c>
    </row>
    <row r="4000" spans="1:4">
      <c r="A4000">
        <v>1241545</v>
      </c>
      <c r="B4000" t="s">
        <v>3612</v>
      </c>
      <c r="C4000" t="s">
        <v>3647</v>
      </c>
      <c r="D4000">
        <v>3236.45</v>
      </c>
    </row>
    <row r="4001" spans="1:4">
      <c r="A4001">
        <v>1241718</v>
      </c>
      <c r="B4001" t="s">
        <v>3612</v>
      </c>
      <c r="C4001" t="s">
        <v>3648</v>
      </c>
      <c r="D4001">
        <v>78668.100000000006</v>
      </c>
    </row>
    <row r="4002" spans="1:4">
      <c r="A4002">
        <v>1241525</v>
      </c>
      <c r="B4002" t="s">
        <v>3612</v>
      </c>
      <c r="C4002" t="s">
        <v>3649</v>
      </c>
      <c r="D4002">
        <v>21862.34</v>
      </c>
    </row>
    <row r="4003" spans="1:4">
      <c r="A4003">
        <v>1241616</v>
      </c>
      <c r="B4003" t="s">
        <v>3612</v>
      </c>
      <c r="C4003" t="s">
        <v>3650</v>
      </c>
      <c r="D4003">
        <v>2736.18</v>
      </c>
    </row>
    <row r="4004" spans="1:4">
      <c r="A4004">
        <v>1244459</v>
      </c>
      <c r="B4004" t="s">
        <v>3612</v>
      </c>
      <c r="C4004" t="s">
        <v>3651</v>
      </c>
      <c r="D4004">
        <v>3811.73</v>
      </c>
    </row>
    <row r="4005" spans="1:4">
      <c r="A4005">
        <v>1241404</v>
      </c>
      <c r="B4005" t="s">
        <v>3612</v>
      </c>
      <c r="C4005" t="s">
        <v>3652</v>
      </c>
      <c r="D4005">
        <v>2266.66</v>
      </c>
    </row>
    <row r="4006" spans="1:4">
      <c r="A4006">
        <v>1244300</v>
      </c>
      <c r="B4006" t="s">
        <v>3612</v>
      </c>
      <c r="C4006" t="s">
        <v>3653</v>
      </c>
      <c r="D4006">
        <v>9132.69</v>
      </c>
    </row>
    <row r="4007" spans="1:4">
      <c r="A4007">
        <v>1250953</v>
      </c>
      <c r="B4007" t="s">
        <v>3612</v>
      </c>
      <c r="C4007" t="s">
        <v>3654</v>
      </c>
      <c r="D4007">
        <v>1802.68</v>
      </c>
    </row>
    <row r="4008" spans="1:4">
      <c r="A4008">
        <v>1241421</v>
      </c>
      <c r="B4008" t="s">
        <v>3612</v>
      </c>
      <c r="C4008" t="s">
        <v>3655</v>
      </c>
      <c r="D4008">
        <v>11256.22</v>
      </c>
    </row>
    <row r="4009" spans="1:4">
      <c r="A4009">
        <v>1244613</v>
      </c>
      <c r="B4009" t="s">
        <v>3612</v>
      </c>
      <c r="C4009" t="s">
        <v>3656</v>
      </c>
      <c r="D4009">
        <v>1217.24</v>
      </c>
    </row>
    <row r="4010" spans="1:4">
      <c r="A4010">
        <v>1244640</v>
      </c>
      <c r="B4010" t="s">
        <v>3612</v>
      </c>
      <c r="C4010" t="s">
        <v>3657</v>
      </c>
      <c r="D4010">
        <v>28576.5</v>
      </c>
    </row>
    <row r="4011" spans="1:4">
      <c r="A4011">
        <v>1241272</v>
      </c>
      <c r="B4011" t="s">
        <v>3612</v>
      </c>
      <c r="C4011" t="s">
        <v>3658</v>
      </c>
      <c r="D4011">
        <v>1314.32</v>
      </c>
    </row>
    <row r="4012" spans="1:4">
      <c r="A4012">
        <v>1241295</v>
      </c>
      <c r="B4012" t="s">
        <v>3612</v>
      </c>
      <c r="C4012" t="s">
        <v>3659</v>
      </c>
      <c r="D4012">
        <v>3953.51</v>
      </c>
    </row>
    <row r="4013" spans="1:4">
      <c r="A4013">
        <v>1244558</v>
      </c>
      <c r="B4013" t="s">
        <v>3612</v>
      </c>
      <c r="C4013" t="s">
        <v>3660</v>
      </c>
      <c r="D4013">
        <v>4185.82</v>
      </c>
    </row>
    <row r="4014" spans="1:4">
      <c r="A4014">
        <v>1241311</v>
      </c>
      <c r="B4014" t="s">
        <v>3612</v>
      </c>
      <c r="C4014" t="s">
        <v>3661</v>
      </c>
      <c r="D4014">
        <v>1017.55</v>
      </c>
    </row>
    <row r="4015" spans="1:4">
      <c r="A4015">
        <v>1241448</v>
      </c>
      <c r="B4015" t="s">
        <v>3612</v>
      </c>
      <c r="C4015" t="s">
        <v>3662</v>
      </c>
      <c r="D4015">
        <v>45714.6</v>
      </c>
    </row>
    <row r="4016" spans="1:4">
      <c r="A4016">
        <v>1251337</v>
      </c>
      <c r="B4016" t="s">
        <v>3663</v>
      </c>
      <c r="C4016" t="s">
        <v>3664</v>
      </c>
      <c r="D4016">
        <v>1547.6</v>
      </c>
    </row>
    <row r="4017" spans="1:4">
      <c r="A4017">
        <v>1251343</v>
      </c>
      <c r="B4017" t="s">
        <v>3663</v>
      </c>
      <c r="C4017" t="s">
        <v>3666</v>
      </c>
      <c r="D4017">
        <v>1644.87</v>
      </c>
    </row>
    <row r="4018" spans="1:4">
      <c r="A4018">
        <v>1444050</v>
      </c>
      <c r="B4018" t="s">
        <v>3663</v>
      </c>
      <c r="C4018" t="s">
        <v>3667</v>
      </c>
      <c r="D4018">
        <v>5834.85</v>
      </c>
    </row>
    <row r="4019" spans="1:4">
      <c r="A4019">
        <v>1251229</v>
      </c>
      <c r="B4019" t="s">
        <v>3663</v>
      </c>
      <c r="C4019" t="s">
        <v>3668</v>
      </c>
      <c r="D4019">
        <v>4384.6000000000004</v>
      </c>
    </row>
    <row r="4020" spans="1:4">
      <c r="A4020">
        <v>1251281</v>
      </c>
      <c r="B4020" t="s">
        <v>3663</v>
      </c>
      <c r="C4020" t="s">
        <v>3669</v>
      </c>
      <c r="D4020">
        <v>498.62</v>
      </c>
    </row>
    <row r="4021" spans="1:4">
      <c r="A4021">
        <v>1246779</v>
      </c>
      <c r="B4021" t="s">
        <v>3663</v>
      </c>
      <c r="C4021" t="s">
        <v>3670</v>
      </c>
      <c r="D4021">
        <v>176.22</v>
      </c>
    </row>
    <row r="4022" spans="1:4">
      <c r="A4022">
        <v>1251267</v>
      </c>
      <c r="B4022" t="s">
        <v>3663</v>
      </c>
      <c r="C4022" t="s">
        <v>3671</v>
      </c>
      <c r="D4022">
        <v>301.33</v>
      </c>
    </row>
    <row r="4023" spans="1:4">
      <c r="A4023">
        <v>1249501</v>
      </c>
      <c r="B4023" t="s">
        <v>3663</v>
      </c>
      <c r="C4023" t="s">
        <v>3672</v>
      </c>
      <c r="D4023">
        <v>152.31</v>
      </c>
    </row>
    <row r="4024" spans="1:4">
      <c r="A4024">
        <v>1251239</v>
      </c>
      <c r="B4024" t="s">
        <v>3663</v>
      </c>
      <c r="C4024" t="s">
        <v>3673</v>
      </c>
      <c r="D4024">
        <v>472.92</v>
      </c>
    </row>
    <row r="4025" spans="1:4">
      <c r="A4025">
        <v>1249575</v>
      </c>
      <c r="B4025" t="s">
        <v>3663</v>
      </c>
      <c r="C4025" t="s">
        <v>3674</v>
      </c>
      <c r="D4025">
        <v>277.42</v>
      </c>
    </row>
    <row r="4026" spans="1:4">
      <c r="A4026">
        <v>1249519</v>
      </c>
      <c r="B4026" t="s">
        <v>3663</v>
      </c>
      <c r="C4026" t="s">
        <v>3675</v>
      </c>
      <c r="D4026">
        <v>250.73</v>
      </c>
    </row>
    <row r="4027" spans="1:4">
      <c r="A4027">
        <v>1246787</v>
      </c>
      <c r="B4027" t="s">
        <v>3663</v>
      </c>
      <c r="C4027" t="s">
        <v>3676</v>
      </c>
      <c r="D4027">
        <v>3163.66</v>
      </c>
    </row>
    <row r="4028" spans="1:4">
      <c r="A4028">
        <v>1251224</v>
      </c>
      <c r="B4028" t="s">
        <v>3663</v>
      </c>
      <c r="C4028" t="s">
        <v>3677</v>
      </c>
      <c r="D4028">
        <v>176.22</v>
      </c>
    </row>
    <row r="4029" spans="1:4">
      <c r="A4029">
        <v>1249242</v>
      </c>
      <c r="B4029" t="s">
        <v>3663</v>
      </c>
      <c r="C4029" t="s">
        <v>3678</v>
      </c>
      <c r="D4029">
        <v>176.22</v>
      </c>
    </row>
    <row r="4030" spans="1:4">
      <c r="A4030">
        <v>1244276</v>
      </c>
      <c r="B4030" t="s">
        <v>3663</v>
      </c>
      <c r="C4030" t="s">
        <v>3679</v>
      </c>
      <c r="D4030">
        <v>152.31</v>
      </c>
    </row>
    <row r="4031" spans="1:4">
      <c r="A4031">
        <v>1251024</v>
      </c>
      <c r="B4031" t="s">
        <v>3663</v>
      </c>
      <c r="C4031" t="s">
        <v>3680</v>
      </c>
      <c r="D4031">
        <v>173.02</v>
      </c>
    </row>
    <row r="4032" spans="1:4">
      <c r="A4032">
        <v>1244157</v>
      </c>
      <c r="B4032" t="s">
        <v>3663</v>
      </c>
      <c r="C4032" t="s">
        <v>3681</v>
      </c>
      <c r="D4032">
        <v>125.62</v>
      </c>
    </row>
    <row r="4033" spans="1:4">
      <c r="A4033">
        <v>1251054</v>
      </c>
      <c r="B4033" t="s">
        <v>3663</v>
      </c>
      <c r="C4033" t="s">
        <v>3682</v>
      </c>
      <c r="D4033">
        <v>253.51</v>
      </c>
    </row>
    <row r="4034" spans="1:4">
      <c r="A4034">
        <v>1244267</v>
      </c>
      <c r="B4034" t="s">
        <v>3663</v>
      </c>
      <c r="C4034" t="s">
        <v>3683</v>
      </c>
      <c r="D4034">
        <v>176.22</v>
      </c>
    </row>
    <row r="4035" spans="1:4">
      <c r="A4035">
        <v>1244307</v>
      </c>
      <c r="B4035" t="s">
        <v>3663</v>
      </c>
      <c r="C4035" t="s">
        <v>3684</v>
      </c>
      <c r="D4035">
        <v>63.12</v>
      </c>
    </row>
    <row r="4036" spans="1:4">
      <c r="A4036">
        <v>1244257</v>
      </c>
      <c r="B4036" t="s">
        <v>3663</v>
      </c>
      <c r="C4036" t="s">
        <v>3685</v>
      </c>
      <c r="D4036">
        <v>176.22</v>
      </c>
    </row>
    <row r="4037" spans="1:4">
      <c r="A4037">
        <v>1251199</v>
      </c>
      <c r="B4037" t="s">
        <v>3663</v>
      </c>
      <c r="C4037" t="s">
        <v>3686</v>
      </c>
      <c r="D4037">
        <v>226.82</v>
      </c>
    </row>
    <row r="4038" spans="1:4">
      <c r="A4038">
        <v>1244220</v>
      </c>
      <c r="B4038" t="s">
        <v>3663</v>
      </c>
      <c r="C4038" t="s">
        <v>3687</v>
      </c>
      <c r="D4038">
        <v>87.03</v>
      </c>
    </row>
    <row r="4039" spans="1:4">
      <c r="A4039">
        <v>1246763</v>
      </c>
      <c r="B4039" t="s">
        <v>3663</v>
      </c>
      <c r="C4039" t="s">
        <v>3688</v>
      </c>
      <c r="D4039">
        <v>63.12</v>
      </c>
    </row>
    <row r="4040" spans="1:4">
      <c r="A4040">
        <v>1246744</v>
      </c>
      <c r="B4040" t="s">
        <v>3663</v>
      </c>
      <c r="C4040" t="s">
        <v>3689</v>
      </c>
      <c r="D4040">
        <v>176.22</v>
      </c>
    </row>
    <row r="4041" spans="1:4">
      <c r="A4041">
        <v>1251046</v>
      </c>
      <c r="B4041" t="s">
        <v>3663</v>
      </c>
      <c r="C4041" t="s">
        <v>3690</v>
      </c>
      <c r="D4041">
        <v>378.71</v>
      </c>
    </row>
    <row r="4042" spans="1:4">
      <c r="A4042">
        <v>1244126</v>
      </c>
      <c r="B4042" t="s">
        <v>3663</v>
      </c>
      <c r="C4042" t="s">
        <v>3691</v>
      </c>
      <c r="D4042">
        <v>176.22</v>
      </c>
    </row>
    <row r="4043" spans="1:4">
      <c r="A4043">
        <v>1246725</v>
      </c>
      <c r="B4043" t="s">
        <v>3663</v>
      </c>
      <c r="C4043" t="s">
        <v>3692</v>
      </c>
      <c r="D4043">
        <v>177.35</v>
      </c>
    </row>
    <row r="4044" spans="1:4">
      <c r="A4044">
        <v>1249527</v>
      </c>
      <c r="B4044" t="s">
        <v>3663</v>
      </c>
      <c r="C4044" t="s">
        <v>3693</v>
      </c>
      <c r="D4044">
        <v>152.31</v>
      </c>
    </row>
    <row r="4045" spans="1:4">
      <c r="A4045">
        <v>1244292</v>
      </c>
      <c r="B4045" t="s">
        <v>3663</v>
      </c>
      <c r="C4045" t="s">
        <v>3694</v>
      </c>
      <c r="D4045">
        <v>152.31</v>
      </c>
    </row>
    <row r="4046" spans="1:4">
      <c r="A4046">
        <v>1246707</v>
      </c>
      <c r="B4046" t="s">
        <v>3663</v>
      </c>
      <c r="C4046" t="s">
        <v>3695</v>
      </c>
      <c r="D4046">
        <v>152.31</v>
      </c>
    </row>
    <row r="4047" spans="1:4">
      <c r="A4047">
        <v>1244172</v>
      </c>
      <c r="B4047" t="s">
        <v>3663</v>
      </c>
      <c r="C4047" t="s">
        <v>3696</v>
      </c>
      <c r="D4047">
        <v>96454.02</v>
      </c>
    </row>
    <row r="4048" spans="1:4">
      <c r="A4048">
        <v>1246757</v>
      </c>
      <c r="B4048" t="s">
        <v>3663</v>
      </c>
      <c r="C4048" t="s">
        <v>3697</v>
      </c>
      <c r="D4048">
        <v>196.46</v>
      </c>
    </row>
    <row r="4049" spans="1:4">
      <c r="A4049">
        <v>1246771</v>
      </c>
      <c r="B4049" t="s">
        <v>3663</v>
      </c>
      <c r="C4049" t="s">
        <v>3698</v>
      </c>
      <c r="D4049">
        <v>152.31</v>
      </c>
    </row>
    <row r="4050" spans="1:4">
      <c r="A4050">
        <v>1244072</v>
      </c>
      <c r="B4050" t="s">
        <v>3663</v>
      </c>
      <c r="C4050" t="s">
        <v>3699</v>
      </c>
      <c r="D4050">
        <v>152.31</v>
      </c>
    </row>
    <row r="4051" spans="1:4">
      <c r="A4051">
        <v>1251085</v>
      </c>
      <c r="B4051" t="s">
        <v>3663</v>
      </c>
      <c r="C4051" t="s">
        <v>3700</v>
      </c>
      <c r="D4051">
        <v>183.91</v>
      </c>
    </row>
    <row r="4052" spans="1:4">
      <c r="A4052">
        <v>1244298</v>
      </c>
      <c r="B4052" t="s">
        <v>3663</v>
      </c>
      <c r="C4052" t="s">
        <v>3701</v>
      </c>
      <c r="D4052">
        <v>1528.97</v>
      </c>
    </row>
    <row r="4053" spans="1:4">
      <c r="A4053">
        <v>1249602</v>
      </c>
      <c r="B4053" t="s">
        <v>3663</v>
      </c>
      <c r="C4053" t="s">
        <v>3702</v>
      </c>
      <c r="D4053">
        <v>239.42</v>
      </c>
    </row>
    <row r="4054" spans="1:4">
      <c r="A4054">
        <v>1249594</v>
      </c>
      <c r="B4054" t="s">
        <v>3663</v>
      </c>
      <c r="C4054" t="s">
        <v>3703</v>
      </c>
      <c r="D4054">
        <v>101.71</v>
      </c>
    </row>
    <row r="4055" spans="1:4">
      <c r="A4055">
        <v>1251148</v>
      </c>
      <c r="B4055" t="s">
        <v>3663</v>
      </c>
      <c r="C4055" t="s">
        <v>3704</v>
      </c>
      <c r="D4055">
        <v>152.31</v>
      </c>
    </row>
    <row r="4056" spans="1:4">
      <c r="A4056">
        <v>1251141</v>
      </c>
      <c r="B4056" t="s">
        <v>3663</v>
      </c>
      <c r="C4056" t="s">
        <v>3705</v>
      </c>
      <c r="D4056">
        <v>152.31</v>
      </c>
    </row>
    <row r="4057" spans="1:4">
      <c r="A4057">
        <v>1251129</v>
      </c>
      <c r="B4057" t="s">
        <v>3663</v>
      </c>
      <c r="C4057" t="s">
        <v>3706</v>
      </c>
      <c r="D4057">
        <v>152.31</v>
      </c>
    </row>
    <row r="4058" spans="1:4">
      <c r="A4058">
        <v>1251122</v>
      </c>
      <c r="B4058" t="s">
        <v>3663</v>
      </c>
      <c r="C4058" t="s">
        <v>3707</v>
      </c>
      <c r="D4058">
        <v>612.16</v>
      </c>
    </row>
    <row r="4059" spans="1:4">
      <c r="A4059">
        <v>1251217</v>
      </c>
      <c r="B4059" t="s">
        <v>3663</v>
      </c>
      <c r="C4059" t="s">
        <v>3708</v>
      </c>
      <c r="D4059">
        <v>263.25</v>
      </c>
    </row>
    <row r="4060" spans="1:4">
      <c r="A4060">
        <v>1249543</v>
      </c>
      <c r="B4060" t="s">
        <v>3663</v>
      </c>
      <c r="C4060" t="s">
        <v>3709</v>
      </c>
      <c r="D4060">
        <v>364.53</v>
      </c>
    </row>
    <row r="4061" spans="1:4">
      <c r="A4061">
        <v>1251074</v>
      </c>
      <c r="B4061" t="s">
        <v>3663</v>
      </c>
      <c r="C4061" t="s">
        <v>3710</v>
      </c>
      <c r="D4061">
        <v>189.87</v>
      </c>
    </row>
    <row r="4062" spans="1:4">
      <c r="A4062">
        <v>1249509</v>
      </c>
      <c r="B4062" t="s">
        <v>3663</v>
      </c>
      <c r="C4062" t="s">
        <v>3711</v>
      </c>
      <c r="D4062">
        <v>1637.51</v>
      </c>
    </row>
    <row r="4063" spans="1:4">
      <c r="A4063">
        <v>1244207</v>
      </c>
      <c r="B4063" t="s">
        <v>3663</v>
      </c>
      <c r="C4063" t="s">
        <v>3712</v>
      </c>
      <c r="D4063">
        <v>250.73</v>
      </c>
    </row>
    <row r="4064" spans="1:4">
      <c r="A4064">
        <v>1246735</v>
      </c>
      <c r="B4064" t="s">
        <v>3663</v>
      </c>
      <c r="C4064" t="s">
        <v>3713</v>
      </c>
      <c r="D4064">
        <v>415.56</v>
      </c>
    </row>
    <row r="4065" spans="1:4">
      <c r="A4065">
        <v>1244234</v>
      </c>
      <c r="B4065" t="s">
        <v>3663</v>
      </c>
      <c r="C4065" t="s">
        <v>3714</v>
      </c>
      <c r="D4065">
        <v>388.87</v>
      </c>
    </row>
    <row r="4066" spans="1:4">
      <c r="A4066">
        <v>1251256</v>
      </c>
      <c r="B4066" t="s">
        <v>3663</v>
      </c>
      <c r="C4066" t="s">
        <v>3715</v>
      </c>
      <c r="D4066">
        <v>176.22</v>
      </c>
    </row>
    <row r="4067" spans="1:4">
      <c r="A4067">
        <v>1246775</v>
      </c>
      <c r="B4067" t="s">
        <v>3663</v>
      </c>
      <c r="C4067" t="s">
        <v>3716</v>
      </c>
      <c r="D4067">
        <v>176.22</v>
      </c>
    </row>
    <row r="4068" spans="1:4">
      <c r="A4068">
        <v>1244090</v>
      </c>
      <c r="B4068" t="s">
        <v>3663</v>
      </c>
      <c r="C4068" t="s">
        <v>3717</v>
      </c>
      <c r="D4068">
        <v>5236.91</v>
      </c>
    </row>
    <row r="4069" spans="1:4">
      <c r="A4069">
        <v>1244107</v>
      </c>
      <c r="B4069" t="s">
        <v>3663</v>
      </c>
      <c r="C4069" t="s">
        <v>3718</v>
      </c>
      <c r="D4069">
        <v>340.62</v>
      </c>
    </row>
    <row r="4070" spans="1:4">
      <c r="A4070">
        <v>1251234</v>
      </c>
      <c r="B4070" t="s">
        <v>3663</v>
      </c>
      <c r="C4070" t="s">
        <v>3719</v>
      </c>
      <c r="D4070">
        <v>152.31</v>
      </c>
    </row>
    <row r="4071" spans="1:4">
      <c r="A4071">
        <v>1249200</v>
      </c>
      <c r="B4071" t="s">
        <v>3663</v>
      </c>
      <c r="C4071" t="s">
        <v>3720</v>
      </c>
      <c r="D4071">
        <v>473.61</v>
      </c>
    </row>
    <row r="4072" spans="1:4">
      <c r="A4072">
        <v>1251207</v>
      </c>
      <c r="B4072" t="s">
        <v>3663</v>
      </c>
      <c r="C4072" t="s">
        <v>3721</v>
      </c>
      <c r="D4072">
        <v>176.22</v>
      </c>
    </row>
    <row r="4073" spans="1:4">
      <c r="A4073">
        <v>1244190</v>
      </c>
      <c r="B4073" t="s">
        <v>3663</v>
      </c>
      <c r="C4073" t="s">
        <v>3722</v>
      </c>
      <c r="D4073">
        <v>4185.92</v>
      </c>
    </row>
    <row r="4074" spans="1:4">
      <c r="A4074">
        <v>1249537</v>
      </c>
      <c r="B4074" t="s">
        <v>3663</v>
      </c>
      <c r="C4074" t="s">
        <v>3723</v>
      </c>
      <c r="D4074">
        <v>226.82</v>
      </c>
    </row>
    <row r="4075" spans="1:4">
      <c r="A4075">
        <v>1249566</v>
      </c>
      <c r="B4075" t="s">
        <v>3663</v>
      </c>
      <c r="C4075" t="s">
        <v>3724</v>
      </c>
      <c r="D4075">
        <v>183.91</v>
      </c>
    </row>
    <row r="4076" spans="1:4">
      <c r="A4076">
        <v>1249582</v>
      </c>
      <c r="B4076" t="s">
        <v>3663</v>
      </c>
      <c r="C4076" t="s">
        <v>3725</v>
      </c>
      <c r="D4076">
        <v>152.31</v>
      </c>
    </row>
    <row r="4077" spans="1:4">
      <c r="A4077">
        <v>1249560</v>
      </c>
      <c r="B4077" t="s">
        <v>3663</v>
      </c>
      <c r="C4077" t="s">
        <v>3726</v>
      </c>
      <c r="D4077">
        <v>290.02</v>
      </c>
    </row>
    <row r="4078" spans="1:4">
      <c r="A4078">
        <v>1251247</v>
      </c>
      <c r="B4078" t="s">
        <v>3663</v>
      </c>
      <c r="C4078" t="s">
        <v>3727</v>
      </c>
      <c r="D4078">
        <v>226.82</v>
      </c>
    </row>
    <row r="4079" spans="1:4">
      <c r="A4079">
        <v>1251289</v>
      </c>
      <c r="B4079" t="s">
        <v>3663</v>
      </c>
      <c r="C4079" t="s">
        <v>3728</v>
      </c>
      <c r="D4079">
        <v>498.62</v>
      </c>
    </row>
    <row r="4080" spans="1:4">
      <c r="A4080">
        <v>1251038</v>
      </c>
      <c r="B4080" t="s">
        <v>3663</v>
      </c>
      <c r="C4080" t="s">
        <v>3729</v>
      </c>
      <c r="D4080">
        <v>183.91</v>
      </c>
    </row>
    <row r="4081" spans="1:4">
      <c r="A4081">
        <v>1249587</v>
      </c>
      <c r="B4081" t="s">
        <v>3663</v>
      </c>
      <c r="C4081" t="s">
        <v>3730</v>
      </c>
      <c r="D4081">
        <v>101.71</v>
      </c>
    </row>
    <row r="4082" spans="1:4">
      <c r="A4082">
        <v>1243688</v>
      </c>
      <c r="B4082" t="s">
        <v>3663</v>
      </c>
      <c r="C4082" t="s">
        <v>3731</v>
      </c>
      <c r="D4082">
        <v>176.22</v>
      </c>
    </row>
    <row r="4083" spans="1:4">
      <c r="A4083">
        <v>1243624</v>
      </c>
      <c r="B4083" t="s">
        <v>3663</v>
      </c>
      <c r="C4083" t="s">
        <v>3732</v>
      </c>
      <c r="D4083">
        <v>238318.24</v>
      </c>
    </row>
    <row r="4084" spans="1:4">
      <c r="A4084">
        <v>1251263</v>
      </c>
      <c r="B4084" t="s">
        <v>3663</v>
      </c>
      <c r="C4084" t="s">
        <v>3734</v>
      </c>
      <c r="D4084">
        <v>4083.68</v>
      </c>
    </row>
    <row r="4085" spans="1:4">
      <c r="A4085">
        <v>1251259</v>
      </c>
      <c r="B4085" t="s">
        <v>3663</v>
      </c>
      <c r="C4085" t="s">
        <v>3735</v>
      </c>
      <c r="D4085">
        <v>3842.5</v>
      </c>
    </row>
    <row r="4086" spans="1:4">
      <c r="A4086">
        <v>1444171</v>
      </c>
      <c r="B4086" t="s">
        <v>3663</v>
      </c>
      <c r="C4086" t="s">
        <v>3736</v>
      </c>
      <c r="D4086">
        <v>4105.79</v>
      </c>
    </row>
    <row r="4087" spans="1:4">
      <c r="A4087">
        <v>1444183</v>
      </c>
      <c r="B4087" t="s">
        <v>3663</v>
      </c>
      <c r="C4087" t="s">
        <v>3736</v>
      </c>
      <c r="D4087">
        <v>3529.84</v>
      </c>
    </row>
    <row r="4088" spans="1:4">
      <c r="A4088">
        <v>1445344</v>
      </c>
      <c r="B4088" t="s">
        <v>3663</v>
      </c>
      <c r="C4088" t="s">
        <v>3737</v>
      </c>
      <c r="D4088">
        <v>3848868.43</v>
      </c>
    </row>
    <row r="4089" spans="1:4">
      <c r="A4089">
        <v>1243989</v>
      </c>
      <c r="B4089" t="s">
        <v>3663</v>
      </c>
      <c r="C4089" t="s">
        <v>3738</v>
      </c>
      <c r="D4089">
        <v>6774</v>
      </c>
    </row>
    <row r="4090" spans="1:4">
      <c r="A4090">
        <v>1243993</v>
      </c>
      <c r="B4090" t="s">
        <v>3663</v>
      </c>
      <c r="C4090" t="s">
        <v>3739</v>
      </c>
      <c r="D4090">
        <v>317.22000000000003</v>
      </c>
    </row>
    <row r="4091" spans="1:4">
      <c r="A4091">
        <v>1251308</v>
      </c>
      <c r="B4091" t="s">
        <v>3663</v>
      </c>
      <c r="C4091" t="s">
        <v>3740</v>
      </c>
      <c r="D4091">
        <v>2018.51</v>
      </c>
    </row>
    <row r="4092" spans="1:4">
      <c r="A4092">
        <v>1251296</v>
      </c>
      <c r="B4092" t="s">
        <v>3663</v>
      </c>
      <c r="C4092" t="s">
        <v>3740</v>
      </c>
      <c r="D4092">
        <v>1558.2</v>
      </c>
    </row>
    <row r="4093" spans="1:4">
      <c r="A4093">
        <v>1444066</v>
      </c>
      <c r="B4093" t="s">
        <v>3663</v>
      </c>
      <c r="C4093" t="s">
        <v>3741</v>
      </c>
      <c r="D4093">
        <v>1942.45</v>
      </c>
    </row>
    <row r="4094" spans="1:4">
      <c r="A4094">
        <v>1444081</v>
      </c>
      <c r="B4094" t="s">
        <v>3663</v>
      </c>
      <c r="C4094" t="s">
        <v>3742</v>
      </c>
      <c r="D4094">
        <v>1626.74</v>
      </c>
    </row>
    <row r="4095" spans="1:4">
      <c r="A4095">
        <v>1243986</v>
      </c>
      <c r="B4095" t="s">
        <v>3663</v>
      </c>
      <c r="C4095" t="s">
        <v>3743</v>
      </c>
      <c r="D4095">
        <v>19597.2</v>
      </c>
    </row>
    <row r="4096" spans="1:4">
      <c r="A4096">
        <v>1227339</v>
      </c>
      <c r="B4096" t="s">
        <v>3663</v>
      </c>
      <c r="C4096" t="s">
        <v>3744</v>
      </c>
      <c r="D4096">
        <v>689208</v>
      </c>
    </row>
    <row r="4097" spans="1:4">
      <c r="A4097">
        <v>1444229</v>
      </c>
      <c r="B4097" t="s">
        <v>3663</v>
      </c>
      <c r="C4097" t="s">
        <v>3745</v>
      </c>
      <c r="D4097">
        <v>7832.55</v>
      </c>
    </row>
    <row r="4098" spans="1:4">
      <c r="A4098">
        <v>1251381</v>
      </c>
      <c r="B4098" t="s">
        <v>3663</v>
      </c>
      <c r="C4098" t="s">
        <v>3746</v>
      </c>
      <c r="D4098">
        <v>13988.72</v>
      </c>
    </row>
    <row r="4099" spans="1:4">
      <c r="A4099">
        <v>1244032</v>
      </c>
      <c r="B4099" t="s">
        <v>3663</v>
      </c>
      <c r="C4099" t="s">
        <v>3747</v>
      </c>
      <c r="D4099">
        <v>6898.93</v>
      </c>
    </row>
    <row r="4100" spans="1:4">
      <c r="A4100">
        <v>1246216</v>
      </c>
      <c r="B4100" t="s">
        <v>3663</v>
      </c>
      <c r="C4100" t="s">
        <v>3748</v>
      </c>
      <c r="D4100">
        <v>1076.51</v>
      </c>
    </row>
    <row r="4101" spans="1:4">
      <c r="A4101">
        <v>1244927</v>
      </c>
      <c r="B4101" t="s">
        <v>3663</v>
      </c>
      <c r="C4101" t="s">
        <v>3749</v>
      </c>
      <c r="D4101">
        <v>2768.65</v>
      </c>
    </row>
    <row r="4102" spans="1:4">
      <c r="A4102">
        <v>1238455</v>
      </c>
      <c r="B4102" t="s">
        <v>3663</v>
      </c>
      <c r="C4102" t="s">
        <v>3750</v>
      </c>
      <c r="D4102">
        <v>828.93</v>
      </c>
    </row>
    <row r="4103" spans="1:4">
      <c r="A4103">
        <v>1244952</v>
      </c>
      <c r="B4103" t="s">
        <v>3663</v>
      </c>
      <c r="C4103" t="s">
        <v>3751</v>
      </c>
      <c r="D4103">
        <v>440.6</v>
      </c>
    </row>
    <row r="4104" spans="1:4">
      <c r="A4104">
        <v>1244436</v>
      </c>
      <c r="B4104" t="s">
        <v>3663</v>
      </c>
      <c r="C4104" t="s">
        <v>3752</v>
      </c>
      <c r="D4104">
        <v>152.31</v>
      </c>
    </row>
    <row r="4105" spans="1:4">
      <c r="A4105">
        <v>1246656</v>
      </c>
      <c r="B4105" t="s">
        <v>3663</v>
      </c>
      <c r="C4105" t="s">
        <v>3753</v>
      </c>
      <c r="D4105">
        <v>3664.3</v>
      </c>
    </row>
    <row r="4106" spans="1:4">
      <c r="A4106">
        <v>1246643</v>
      </c>
      <c r="B4106" t="s">
        <v>3663</v>
      </c>
      <c r="C4106" t="s">
        <v>3754</v>
      </c>
      <c r="D4106">
        <v>1114.4000000000001</v>
      </c>
    </row>
    <row r="4107" spans="1:4">
      <c r="A4107">
        <v>1246604</v>
      </c>
      <c r="B4107" t="s">
        <v>3663</v>
      </c>
      <c r="C4107" t="s">
        <v>3755</v>
      </c>
      <c r="D4107">
        <v>11255.91</v>
      </c>
    </row>
    <row r="4108" spans="1:4">
      <c r="A4108">
        <v>1244160</v>
      </c>
      <c r="B4108" t="s">
        <v>3663</v>
      </c>
      <c r="C4108" t="s">
        <v>3756</v>
      </c>
      <c r="D4108">
        <v>114699.54</v>
      </c>
    </row>
    <row r="4109" spans="1:4">
      <c r="A4109">
        <v>1244759</v>
      </c>
      <c r="B4109" t="s">
        <v>3663</v>
      </c>
      <c r="C4109" t="s">
        <v>3757</v>
      </c>
      <c r="D4109">
        <v>152.31</v>
      </c>
    </row>
    <row r="4110" spans="1:4">
      <c r="A4110">
        <v>1246357</v>
      </c>
      <c r="B4110" t="s">
        <v>3663</v>
      </c>
      <c r="C4110" t="s">
        <v>3758</v>
      </c>
      <c r="D4110">
        <v>152.31</v>
      </c>
    </row>
    <row r="4111" spans="1:4">
      <c r="A4111">
        <v>1246278</v>
      </c>
      <c r="B4111" t="s">
        <v>3663</v>
      </c>
      <c r="C4111" t="s">
        <v>3759</v>
      </c>
      <c r="D4111">
        <v>289.94</v>
      </c>
    </row>
    <row r="4112" spans="1:4">
      <c r="A4112">
        <v>1244143</v>
      </c>
      <c r="B4112" t="s">
        <v>3663</v>
      </c>
      <c r="C4112" t="s">
        <v>3760</v>
      </c>
      <c r="D4112">
        <v>648.5</v>
      </c>
    </row>
    <row r="4113" spans="1:4">
      <c r="A4113">
        <v>1244994</v>
      </c>
      <c r="B4113" t="s">
        <v>3663</v>
      </c>
      <c r="C4113" t="s">
        <v>3761</v>
      </c>
      <c r="D4113">
        <v>564.75</v>
      </c>
    </row>
    <row r="4114" spans="1:4">
      <c r="A4114">
        <v>1245075</v>
      </c>
      <c r="B4114" t="s">
        <v>3663</v>
      </c>
      <c r="C4114" t="s">
        <v>3762</v>
      </c>
      <c r="D4114">
        <v>226.82</v>
      </c>
    </row>
    <row r="4115" spans="1:4">
      <c r="A4115">
        <v>1246331</v>
      </c>
      <c r="B4115" t="s">
        <v>3663</v>
      </c>
      <c r="C4115" t="s">
        <v>3763</v>
      </c>
      <c r="D4115">
        <v>152.31</v>
      </c>
    </row>
    <row r="4116" spans="1:4">
      <c r="A4116">
        <v>1246184</v>
      </c>
      <c r="B4116" t="s">
        <v>3663</v>
      </c>
      <c r="C4116" t="s">
        <v>3764</v>
      </c>
      <c r="D4116">
        <v>203317.4</v>
      </c>
    </row>
    <row r="4117" spans="1:4">
      <c r="A4117">
        <v>1238447</v>
      </c>
      <c r="B4117" t="s">
        <v>3663</v>
      </c>
      <c r="C4117" t="s">
        <v>3765</v>
      </c>
      <c r="D4117">
        <v>1448.53</v>
      </c>
    </row>
    <row r="4118" spans="1:4">
      <c r="A4118">
        <v>1244002</v>
      </c>
      <c r="B4118" t="s">
        <v>3663</v>
      </c>
      <c r="C4118" t="s">
        <v>3766</v>
      </c>
      <c r="D4118">
        <v>656.92</v>
      </c>
    </row>
    <row r="4119" spans="1:4">
      <c r="A4119">
        <v>1243995</v>
      </c>
      <c r="B4119" t="s">
        <v>3663</v>
      </c>
      <c r="C4119" t="s">
        <v>3767</v>
      </c>
      <c r="D4119">
        <v>164.83</v>
      </c>
    </row>
    <row r="4120" spans="1:4">
      <c r="A4120">
        <v>1244765</v>
      </c>
      <c r="B4120" t="s">
        <v>3663</v>
      </c>
      <c r="C4120" t="s">
        <v>3768</v>
      </c>
      <c r="D4120">
        <v>176.22</v>
      </c>
    </row>
    <row r="4121" spans="1:4">
      <c r="A4121">
        <v>1238427</v>
      </c>
      <c r="B4121" t="s">
        <v>3663</v>
      </c>
      <c r="C4121" t="s">
        <v>3769</v>
      </c>
      <c r="D4121">
        <v>59458.71</v>
      </c>
    </row>
    <row r="4122" spans="1:4">
      <c r="A4122">
        <v>1246198</v>
      </c>
      <c r="B4122" t="s">
        <v>3663</v>
      </c>
      <c r="C4122" t="s">
        <v>3770</v>
      </c>
      <c r="D4122">
        <v>38825.71</v>
      </c>
    </row>
    <row r="4123" spans="1:4">
      <c r="A4123">
        <v>1244526</v>
      </c>
      <c r="B4123" t="s">
        <v>3663</v>
      </c>
      <c r="C4123" t="s">
        <v>3771</v>
      </c>
      <c r="D4123">
        <v>125.62</v>
      </c>
    </row>
    <row r="4124" spans="1:4">
      <c r="A4124">
        <v>1244521</v>
      </c>
      <c r="B4124" t="s">
        <v>3663</v>
      </c>
      <c r="C4124" t="s">
        <v>3772</v>
      </c>
      <c r="D4124">
        <v>5729.41</v>
      </c>
    </row>
    <row r="4125" spans="1:4">
      <c r="A4125">
        <v>1244453</v>
      </c>
      <c r="B4125" t="s">
        <v>3663</v>
      </c>
      <c r="C4125" t="s">
        <v>3773</v>
      </c>
      <c r="D4125">
        <v>152.31</v>
      </c>
    </row>
    <row r="4126" spans="1:4">
      <c r="A4126">
        <v>1244441</v>
      </c>
      <c r="B4126" t="s">
        <v>3663</v>
      </c>
      <c r="C4126" t="s">
        <v>3774</v>
      </c>
      <c r="D4126">
        <v>152.31</v>
      </c>
    </row>
    <row r="4127" spans="1:4">
      <c r="A4127">
        <v>1246410</v>
      </c>
      <c r="B4127" t="s">
        <v>3663</v>
      </c>
      <c r="C4127" t="s">
        <v>3775</v>
      </c>
      <c r="D4127">
        <v>101.71</v>
      </c>
    </row>
    <row r="4128" spans="1:4">
      <c r="A4128">
        <v>1246413</v>
      </c>
      <c r="B4128" t="s">
        <v>3663</v>
      </c>
      <c r="C4128" t="s">
        <v>3776</v>
      </c>
      <c r="D4128">
        <v>101.71</v>
      </c>
    </row>
    <row r="4129" spans="1:4">
      <c r="A4129">
        <v>1246306</v>
      </c>
      <c r="B4129" t="s">
        <v>3663</v>
      </c>
      <c r="C4129" t="s">
        <v>3777</v>
      </c>
      <c r="D4129">
        <v>101.71</v>
      </c>
    </row>
    <row r="4130" spans="1:4">
      <c r="A4130">
        <v>1245026</v>
      </c>
      <c r="B4130" t="s">
        <v>3663</v>
      </c>
      <c r="C4130" t="s">
        <v>3778</v>
      </c>
      <c r="D4130">
        <v>132.07</v>
      </c>
    </row>
    <row r="4131" spans="1:4">
      <c r="A4131">
        <v>1246151</v>
      </c>
      <c r="B4131" t="s">
        <v>3663</v>
      </c>
      <c r="C4131" t="s">
        <v>3779</v>
      </c>
      <c r="D4131">
        <v>101.71</v>
      </c>
    </row>
    <row r="4132" spans="1:4">
      <c r="A4132">
        <v>1246533</v>
      </c>
      <c r="B4132" t="s">
        <v>3663</v>
      </c>
      <c r="C4132" t="s">
        <v>3780</v>
      </c>
      <c r="D4132">
        <v>58543.31</v>
      </c>
    </row>
    <row r="4133" spans="1:4">
      <c r="A4133">
        <v>1246541</v>
      </c>
      <c r="B4133" t="s">
        <v>3663</v>
      </c>
      <c r="C4133" t="s">
        <v>3781</v>
      </c>
      <c r="D4133">
        <v>101.71</v>
      </c>
    </row>
    <row r="4134" spans="1:4">
      <c r="A4134">
        <v>1246516</v>
      </c>
      <c r="B4134" t="s">
        <v>3663</v>
      </c>
      <c r="C4134" t="s">
        <v>3782</v>
      </c>
      <c r="D4134">
        <v>152.31</v>
      </c>
    </row>
    <row r="4135" spans="1:4">
      <c r="A4135">
        <v>1244313</v>
      </c>
      <c r="B4135" t="s">
        <v>3663</v>
      </c>
      <c r="C4135" t="s">
        <v>3783</v>
      </c>
      <c r="D4135">
        <v>1189.6099999999999</v>
      </c>
    </row>
    <row r="4136" spans="1:4">
      <c r="A4136">
        <v>1244777</v>
      </c>
      <c r="B4136" t="s">
        <v>3663</v>
      </c>
      <c r="C4136" t="s">
        <v>3784</v>
      </c>
      <c r="D4136">
        <v>176.22</v>
      </c>
    </row>
    <row r="4137" spans="1:4">
      <c r="A4137">
        <v>1245033</v>
      </c>
      <c r="B4137" t="s">
        <v>3663</v>
      </c>
      <c r="C4137" t="s">
        <v>3785</v>
      </c>
      <c r="D4137">
        <v>7537.44</v>
      </c>
    </row>
    <row r="4138" spans="1:4">
      <c r="A4138">
        <v>1244882</v>
      </c>
      <c r="B4138" t="s">
        <v>3663</v>
      </c>
      <c r="C4138" t="s">
        <v>3786</v>
      </c>
      <c r="D4138">
        <v>4324.7299999999996</v>
      </c>
    </row>
    <row r="4139" spans="1:4">
      <c r="A4139">
        <v>1244243</v>
      </c>
      <c r="B4139" t="s">
        <v>3663</v>
      </c>
      <c r="C4139" t="s">
        <v>3787</v>
      </c>
      <c r="D4139">
        <v>177.35</v>
      </c>
    </row>
    <row r="4140" spans="1:4">
      <c r="A4140">
        <v>1244865</v>
      </c>
      <c r="B4140" t="s">
        <v>3663</v>
      </c>
      <c r="C4140" t="s">
        <v>3788</v>
      </c>
      <c r="D4140">
        <v>152.31</v>
      </c>
    </row>
    <row r="4141" spans="1:4">
      <c r="A4141">
        <v>1244979</v>
      </c>
      <c r="B4141" t="s">
        <v>3663</v>
      </c>
      <c r="C4141" t="s">
        <v>3789</v>
      </c>
      <c r="D4141">
        <v>152.31</v>
      </c>
    </row>
    <row r="4142" spans="1:4">
      <c r="A4142">
        <v>1246007</v>
      </c>
      <c r="B4142" t="s">
        <v>3663</v>
      </c>
      <c r="C4142" t="s">
        <v>3790</v>
      </c>
      <c r="D4142">
        <v>464.27</v>
      </c>
    </row>
    <row r="4143" spans="1:4">
      <c r="A4143">
        <v>1244303</v>
      </c>
      <c r="B4143" t="s">
        <v>3663</v>
      </c>
      <c r="C4143" t="s">
        <v>3791</v>
      </c>
      <c r="D4143">
        <v>1151.53</v>
      </c>
    </row>
    <row r="4144" spans="1:4">
      <c r="A4144">
        <v>1245047</v>
      </c>
      <c r="B4144" t="s">
        <v>3663</v>
      </c>
      <c r="C4144" t="s">
        <v>3792</v>
      </c>
      <c r="D4144">
        <v>173.02</v>
      </c>
    </row>
    <row r="4145" spans="1:4">
      <c r="A4145">
        <v>1244224</v>
      </c>
      <c r="B4145" t="s">
        <v>3663</v>
      </c>
      <c r="C4145" t="s">
        <v>3793</v>
      </c>
      <c r="D4145">
        <v>176.22</v>
      </c>
    </row>
    <row r="4146" spans="1:4">
      <c r="A4146">
        <v>1246406</v>
      </c>
      <c r="B4146" t="s">
        <v>3663</v>
      </c>
      <c r="C4146" t="s">
        <v>3794</v>
      </c>
      <c r="D4146">
        <v>328.02</v>
      </c>
    </row>
    <row r="4147" spans="1:4">
      <c r="A4147">
        <v>1245085</v>
      </c>
      <c r="B4147" t="s">
        <v>3663</v>
      </c>
      <c r="C4147" t="s">
        <v>3795</v>
      </c>
      <c r="D4147">
        <v>176.22</v>
      </c>
    </row>
    <row r="4148" spans="1:4">
      <c r="A4148">
        <v>1244502</v>
      </c>
      <c r="B4148" t="s">
        <v>3663</v>
      </c>
      <c r="C4148" t="s">
        <v>3796</v>
      </c>
      <c r="D4148">
        <v>101.71</v>
      </c>
    </row>
    <row r="4149" spans="1:4">
      <c r="A4149">
        <v>1245998</v>
      </c>
      <c r="B4149" t="s">
        <v>3663</v>
      </c>
      <c r="C4149" t="s">
        <v>3797</v>
      </c>
      <c r="D4149">
        <v>669.66</v>
      </c>
    </row>
    <row r="4150" spans="1:4">
      <c r="A4150">
        <v>1245065</v>
      </c>
      <c r="B4150" t="s">
        <v>3663</v>
      </c>
      <c r="C4150" t="s">
        <v>3798</v>
      </c>
      <c r="D4150">
        <v>152.31</v>
      </c>
    </row>
    <row r="4151" spans="1:4">
      <c r="A4151">
        <v>1244515</v>
      </c>
      <c r="B4151" t="s">
        <v>3663</v>
      </c>
      <c r="C4151" t="s">
        <v>3799</v>
      </c>
      <c r="D4151">
        <v>152.31</v>
      </c>
    </row>
    <row r="4152" spans="1:4">
      <c r="A4152">
        <v>1245021</v>
      </c>
      <c r="B4152" t="s">
        <v>3663</v>
      </c>
      <c r="C4152" t="s">
        <v>3800</v>
      </c>
      <c r="D4152">
        <v>202.91</v>
      </c>
    </row>
    <row r="4153" spans="1:4">
      <c r="A4153">
        <v>1246275</v>
      </c>
      <c r="B4153" t="s">
        <v>3663</v>
      </c>
      <c r="C4153" t="s">
        <v>3801</v>
      </c>
      <c r="D4153">
        <v>101.71</v>
      </c>
    </row>
    <row r="4154" spans="1:4">
      <c r="A4154">
        <v>1245000</v>
      </c>
      <c r="B4154" t="s">
        <v>3663</v>
      </c>
      <c r="C4154" t="s">
        <v>3802</v>
      </c>
      <c r="D4154">
        <v>152.31</v>
      </c>
    </row>
    <row r="4155" spans="1:4">
      <c r="A4155">
        <v>1244284</v>
      </c>
      <c r="B4155" t="s">
        <v>3663</v>
      </c>
      <c r="C4155" t="s">
        <v>3803</v>
      </c>
      <c r="D4155">
        <v>152.31</v>
      </c>
    </row>
    <row r="4156" spans="1:4">
      <c r="A4156">
        <v>1244253</v>
      </c>
      <c r="B4156" t="s">
        <v>3663</v>
      </c>
      <c r="C4156" t="s">
        <v>3804</v>
      </c>
      <c r="D4156">
        <v>3626.35</v>
      </c>
    </row>
    <row r="4157" spans="1:4">
      <c r="A4157">
        <v>1246649</v>
      </c>
      <c r="B4157" t="s">
        <v>3663</v>
      </c>
      <c r="C4157" t="s">
        <v>3804</v>
      </c>
      <c r="D4157">
        <v>10451.5</v>
      </c>
    </row>
    <row r="4158" spans="1:4">
      <c r="A4158">
        <v>1245044</v>
      </c>
      <c r="B4158" t="s">
        <v>3663</v>
      </c>
      <c r="C4158" t="s">
        <v>3805</v>
      </c>
      <c r="D4158">
        <v>557.11</v>
      </c>
    </row>
    <row r="4159" spans="1:4">
      <c r="A4159">
        <v>1244988</v>
      </c>
      <c r="B4159" t="s">
        <v>3663</v>
      </c>
      <c r="C4159" t="s">
        <v>3806</v>
      </c>
      <c r="D4159">
        <v>101.71</v>
      </c>
    </row>
    <row r="4160" spans="1:4">
      <c r="A4160">
        <v>1245071</v>
      </c>
      <c r="B4160" t="s">
        <v>3663</v>
      </c>
      <c r="C4160" t="s">
        <v>3807</v>
      </c>
      <c r="D4160">
        <v>101.71</v>
      </c>
    </row>
    <row r="4161" spans="1:4">
      <c r="A4161">
        <v>1244854</v>
      </c>
      <c r="B4161" t="s">
        <v>3663</v>
      </c>
      <c r="C4161" t="s">
        <v>3808</v>
      </c>
      <c r="D4161">
        <v>114.23</v>
      </c>
    </row>
    <row r="4162" spans="1:4">
      <c r="A4162">
        <v>1244475</v>
      </c>
      <c r="B4162" t="s">
        <v>3663</v>
      </c>
      <c r="C4162" t="s">
        <v>3809</v>
      </c>
      <c r="D4162">
        <v>278.63</v>
      </c>
    </row>
    <row r="4163" spans="1:4">
      <c r="A4163">
        <v>1246164</v>
      </c>
      <c r="B4163" t="s">
        <v>3663</v>
      </c>
      <c r="C4163" t="s">
        <v>3810</v>
      </c>
      <c r="D4163">
        <v>155538.25</v>
      </c>
    </row>
    <row r="4164" spans="1:4">
      <c r="A4164">
        <v>1244901</v>
      </c>
      <c r="B4164" t="s">
        <v>3663</v>
      </c>
      <c r="C4164" t="s">
        <v>3811</v>
      </c>
      <c r="D4164">
        <v>484218.74</v>
      </c>
    </row>
    <row r="4165" spans="1:4">
      <c r="A4165">
        <v>1244746</v>
      </c>
      <c r="B4165" t="s">
        <v>3663</v>
      </c>
      <c r="C4165" t="s">
        <v>3812</v>
      </c>
      <c r="D4165">
        <v>152.31</v>
      </c>
    </row>
    <row r="4166" spans="1:4">
      <c r="A4166">
        <v>1244265</v>
      </c>
      <c r="B4166" t="s">
        <v>3663</v>
      </c>
      <c r="C4166" t="s">
        <v>3813</v>
      </c>
      <c r="D4166">
        <v>183.91</v>
      </c>
    </row>
    <row r="4167" spans="1:4">
      <c r="A4167">
        <v>1246342</v>
      </c>
      <c r="B4167" t="s">
        <v>3663</v>
      </c>
      <c r="C4167" t="s">
        <v>3814</v>
      </c>
      <c r="D4167">
        <v>101.71</v>
      </c>
    </row>
    <row r="4168" spans="1:4">
      <c r="A4168">
        <v>1246349</v>
      </c>
      <c r="B4168" t="s">
        <v>3663</v>
      </c>
      <c r="C4168" t="s">
        <v>3815</v>
      </c>
      <c r="D4168">
        <v>202.91</v>
      </c>
    </row>
    <row r="4169" spans="1:4">
      <c r="A4169">
        <v>1246317</v>
      </c>
      <c r="B4169" t="s">
        <v>3663</v>
      </c>
      <c r="C4169" t="s">
        <v>3816</v>
      </c>
      <c r="D4169">
        <v>287.16000000000003</v>
      </c>
    </row>
    <row r="4170" spans="1:4">
      <c r="A4170">
        <v>1244874</v>
      </c>
      <c r="B4170" t="s">
        <v>3663</v>
      </c>
      <c r="C4170" t="s">
        <v>3817</v>
      </c>
      <c r="D4170">
        <v>152.31</v>
      </c>
    </row>
    <row r="4171" spans="1:4">
      <c r="A4171">
        <v>1246565</v>
      </c>
      <c r="B4171" t="s">
        <v>3663</v>
      </c>
      <c r="C4171" t="s">
        <v>3818</v>
      </c>
      <c r="D4171">
        <v>1149.6199999999999</v>
      </c>
    </row>
    <row r="4172" spans="1:4">
      <c r="A4172">
        <v>1246552</v>
      </c>
      <c r="B4172" t="s">
        <v>3663</v>
      </c>
      <c r="C4172" t="s">
        <v>3819</v>
      </c>
      <c r="D4172">
        <v>2275.0100000000002</v>
      </c>
    </row>
    <row r="4173" spans="1:4">
      <c r="A4173">
        <v>1246546</v>
      </c>
      <c r="B4173" t="s">
        <v>3663</v>
      </c>
      <c r="C4173" t="s">
        <v>3820</v>
      </c>
      <c r="D4173">
        <v>9184.1299999999992</v>
      </c>
    </row>
    <row r="4174" spans="1:4">
      <c r="A4174">
        <v>1246524</v>
      </c>
      <c r="B4174" t="s">
        <v>3663</v>
      </c>
      <c r="C4174" t="s">
        <v>3821</v>
      </c>
      <c r="D4174">
        <v>492.61</v>
      </c>
    </row>
    <row r="4175" spans="1:4">
      <c r="A4175">
        <v>1244055</v>
      </c>
      <c r="B4175" t="s">
        <v>3663</v>
      </c>
      <c r="C4175" t="s">
        <v>3822</v>
      </c>
      <c r="D4175">
        <v>207.82</v>
      </c>
    </row>
    <row r="4176" spans="1:4">
      <c r="A4176">
        <v>1244120</v>
      </c>
      <c r="B4176" t="s">
        <v>3663</v>
      </c>
      <c r="C4176" t="s">
        <v>3823</v>
      </c>
      <c r="D4176">
        <v>1276.8800000000001</v>
      </c>
    </row>
    <row r="4177" spans="1:4">
      <c r="A4177">
        <v>1244152</v>
      </c>
      <c r="B4177" t="s">
        <v>3663</v>
      </c>
      <c r="C4177" t="s">
        <v>3824</v>
      </c>
      <c r="D4177">
        <v>5625.24</v>
      </c>
    </row>
    <row r="4178" spans="1:4">
      <c r="A4178">
        <v>1244111</v>
      </c>
      <c r="B4178" t="s">
        <v>3663</v>
      </c>
      <c r="C4178" t="s">
        <v>3825</v>
      </c>
      <c r="D4178">
        <v>5306.63</v>
      </c>
    </row>
    <row r="4179" spans="1:4">
      <c r="A4179">
        <v>1244430</v>
      </c>
      <c r="B4179" t="s">
        <v>3663</v>
      </c>
      <c r="C4179" t="s">
        <v>3826</v>
      </c>
      <c r="D4179">
        <v>226.82</v>
      </c>
    </row>
    <row r="4180" spans="1:4">
      <c r="A4180">
        <v>1246507</v>
      </c>
      <c r="B4180" t="s">
        <v>3663</v>
      </c>
      <c r="C4180" t="s">
        <v>3827</v>
      </c>
      <c r="D4180">
        <v>1511.62</v>
      </c>
    </row>
    <row r="4181" spans="1:4">
      <c r="A4181">
        <v>1238903</v>
      </c>
      <c r="B4181" t="s">
        <v>3663</v>
      </c>
      <c r="C4181" t="s">
        <v>3828</v>
      </c>
      <c r="D4181">
        <v>196.46</v>
      </c>
    </row>
    <row r="4182" spans="1:4">
      <c r="A4182">
        <v>1244367</v>
      </c>
      <c r="B4182" t="s">
        <v>3663</v>
      </c>
      <c r="C4182" t="s">
        <v>3829</v>
      </c>
      <c r="D4182">
        <v>188.74</v>
      </c>
    </row>
    <row r="4183" spans="1:4">
      <c r="A4183">
        <v>1244195</v>
      </c>
      <c r="B4183" t="s">
        <v>3663</v>
      </c>
      <c r="C4183" t="s">
        <v>3830</v>
      </c>
      <c r="D4183">
        <v>337.61</v>
      </c>
    </row>
    <row r="4184" spans="1:4">
      <c r="A4184">
        <v>1244506</v>
      </c>
      <c r="B4184" t="s">
        <v>3663</v>
      </c>
      <c r="C4184" t="s">
        <v>3831</v>
      </c>
      <c r="D4184">
        <v>101.71</v>
      </c>
    </row>
    <row r="4185" spans="1:4">
      <c r="A4185">
        <v>1244845</v>
      </c>
      <c r="B4185" t="s">
        <v>3663</v>
      </c>
      <c r="C4185" t="s">
        <v>3832</v>
      </c>
      <c r="D4185">
        <v>2181.98</v>
      </c>
    </row>
    <row r="4186" spans="1:4">
      <c r="A4186">
        <v>1244958</v>
      </c>
      <c r="B4186" t="s">
        <v>3663</v>
      </c>
      <c r="C4186" t="s">
        <v>3833</v>
      </c>
      <c r="D4186">
        <v>693.2</v>
      </c>
    </row>
    <row r="4187" spans="1:4">
      <c r="A4187">
        <v>1351110</v>
      </c>
      <c r="B4187" t="s">
        <v>3663</v>
      </c>
      <c r="C4187" t="s">
        <v>3834</v>
      </c>
      <c r="D4187">
        <v>287.16000000000003</v>
      </c>
    </row>
    <row r="4188" spans="1:4">
      <c r="A4188">
        <v>1244324</v>
      </c>
      <c r="B4188" t="s">
        <v>3663</v>
      </c>
      <c r="C4188" t="s">
        <v>3835</v>
      </c>
      <c r="D4188">
        <v>278.55</v>
      </c>
    </row>
    <row r="4189" spans="1:4">
      <c r="A4189">
        <v>1245009</v>
      </c>
      <c r="B4189" t="s">
        <v>3663</v>
      </c>
      <c r="C4189" t="s">
        <v>3836</v>
      </c>
      <c r="D4189">
        <v>132.07</v>
      </c>
    </row>
    <row r="4190" spans="1:4">
      <c r="A4190">
        <v>1246585</v>
      </c>
      <c r="B4190" t="s">
        <v>3663</v>
      </c>
      <c r="C4190" t="s">
        <v>3837</v>
      </c>
      <c r="D4190">
        <v>33093.019999999997</v>
      </c>
    </row>
    <row r="4191" spans="1:4">
      <c r="A4191">
        <v>1244270</v>
      </c>
      <c r="B4191" t="s">
        <v>3663</v>
      </c>
      <c r="C4191" t="s">
        <v>3838</v>
      </c>
      <c r="D4191">
        <v>202.91</v>
      </c>
    </row>
    <row r="4192" spans="1:4">
      <c r="A4192">
        <v>1246320</v>
      </c>
      <c r="B4192" t="s">
        <v>3663</v>
      </c>
      <c r="C4192" t="s">
        <v>3839</v>
      </c>
      <c r="D4192">
        <v>164.83</v>
      </c>
    </row>
    <row r="4193" spans="1:4">
      <c r="A4193">
        <v>1246594</v>
      </c>
      <c r="B4193" t="s">
        <v>3663</v>
      </c>
      <c r="C4193" t="s">
        <v>3840</v>
      </c>
      <c r="D4193">
        <v>4520.26</v>
      </c>
    </row>
    <row r="4194" spans="1:4">
      <c r="A4194">
        <v>1243999</v>
      </c>
      <c r="B4194" t="s">
        <v>3663</v>
      </c>
      <c r="C4194" t="s">
        <v>3841</v>
      </c>
      <c r="D4194">
        <v>40066.22</v>
      </c>
    </row>
    <row r="4195" spans="1:4">
      <c r="A4195">
        <v>1244133</v>
      </c>
      <c r="B4195" t="s">
        <v>3663</v>
      </c>
      <c r="C4195" t="s">
        <v>3842</v>
      </c>
      <c r="D4195">
        <v>2724.61</v>
      </c>
    </row>
    <row r="4196" spans="1:4">
      <c r="A4196">
        <v>1238799</v>
      </c>
      <c r="B4196" t="s">
        <v>3663</v>
      </c>
      <c r="C4196" t="s">
        <v>3843</v>
      </c>
      <c r="D4196">
        <v>701.68</v>
      </c>
    </row>
    <row r="4197" spans="1:4">
      <c r="A4197">
        <v>1238928</v>
      </c>
      <c r="B4197" t="s">
        <v>3663</v>
      </c>
      <c r="C4197" t="s">
        <v>3844</v>
      </c>
      <c r="D4197">
        <v>3246.36</v>
      </c>
    </row>
    <row r="4198" spans="1:4">
      <c r="A4198">
        <v>1246295</v>
      </c>
      <c r="B4198" t="s">
        <v>3663</v>
      </c>
      <c r="C4198" t="s">
        <v>3845</v>
      </c>
      <c r="D4198">
        <v>226.82</v>
      </c>
    </row>
    <row r="4199" spans="1:4">
      <c r="A4199">
        <v>1246394</v>
      </c>
      <c r="B4199" t="s">
        <v>3663</v>
      </c>
      <c r="C4199" t="s">
        <v>3846</v>
      </c>
      <c r="D4199">
        <v>226.82</v>
      </c>
    </row>
    <row r="4200" spans="1:4">
      <c r="A4200">
        <v>1246574</v>
      </c>
      <c r="B4200" t="s">
        <v>3663</v>
      </c>
      <c r="C4200" t="s">
        <v>3847</v>
      </c>
      <c r="D4200">
        <v>492.61</v>
      </c>
    </row>
    <row r="4201" spans="1:4">
      <c r="A4201">
        <v>1246003</v>
      </c>
      <c r="B4201" t="s">
        <v>3663</v>
      </c>
      <c r="C4201" t="s">
        <v>3848</v>
      </c>
      <c r="D4201">
        <v>402.09</v>
      </c>
    </row>
    <row r="4202" spans="1:4">
      <c r="A4202">
        <v>1238891</v>
      </c>
      <c r="B4202" t="s">
        <v>3663</v>
      </c>
      <c r="C4202" t="s">
        <v>3849</v>
      </c>
      <c r="D4202">
        <v>196.46</v>
      </c>
    </row>
    <row r="4203" spans="1:4">
      <c r="A4203">
        <v>1244945</v>
      </c>
      <c r="B4203" t="s">
        <v>3663</v>
      </c>
      <c r="C4203" t="s">
        <v>3850</v>
      </c>
      <c r="D4203">
        <v>152.31</v>
      </c>
    </row>
    <row r="4204" spans="1:4">
      <c r="A4204">
        <v>1238897</v>
      </c>
      <c r="B4204" t="s">
        <v>3663</v>
      </c>
      <c r="C4204" t="s">
        <v>3851</v>
      </c>
      <c r="D4204">
        <v>381.53</v>
      </c>
    </row>
    <row r="4205" spans="1:4">
      <c r="A4205">
        <v>1238863</v>
      </c>
      <c r="B4205" t="s">
        <v>3663</v>
      </c>
      <c r="C4205" t="s">
        <v>3852</v>
      </c>
      <c r="D4205">
        <v>799.06</v>
      </c>
    </row>
    <row r="4206" spans="1:4">
      <c r="A4206">
        <v>1238910</v>
      </c>
      <c r="B4206" t="s">
        <v>3663</v>
      </c>
      <c r="C4206" t="s">
        <v>3853</v>
      </c>
      <c r="D4206">
        <v>157.87</v>
      </c>
    </row>
    <row r="4207" spans="1:4">
      <c r="A4207">
        <v>1238945</v>
      </c>
      <c r="B4207" t="s">
        <v>3663</v>
      </c>
      <c r="C4207" t="s">
        <v>3854</v>
      </c>
      <c r="D4207">
        <v>7994.06</v>
      </c>
    </row>
    <row r="4208" spans="1:4">
      <c r="A4208">
        <v>1246662</v>
      </c>
      <c r="B4208" t="s">
        <v>3663</v>
      </c>
      <c r="C4208" t="s">
        <v>3855</v>
      </c>
      <c r="D4208">
        <v>352.62</v>
      </c>
    </row>
    <row r="4209" spans="1:4">
      <c r="A4209">
        <v>1251219</v>
      </c>
      <c r="B4209" t="s">
        <v>3663</v>
      </c>
      <c r="D4209">
        <v>5834.85</v>
      </c>
    </row>
    <row r="4210" spans="1:4">
      <c r="A4210">
        <v>1228518</v>
      </c>
      <c r="B4210" t="s">
        <v>3856</v>
      </c>
      <c r="C4210" t="s">
        <v>3857</v>
      </c>
      <c r="D4210">
        <v>2869.2</v>
      </c>
    </row>
    <row r="4211" spans="1:4">
      <c r="A4211">
        <v>1228760</v>
      </c>
      <c r="B4211" t="s">
        <v>3856</v>
      </c>
      <c r="C4211" t="s">
        <v>3859</v>
      </c>
      <c r="D4211">
        <v>3259.3</v>
      </c>
    </row>
    <row r="4212" spans="1:4">
      <c r="A4212">
        <v>1228866</v>
      </c>
      <c r="B4212" t="s">
        <v>3856</v>
      </c>
      <c r="C4212" t="s">
        <v>3860</v>
      </c>
      <c r="D4212">
        <v>3631.49</v>
      </c>
    </row>
    <row r="4213" spans="1:4">
      <c r="A4213">
        <v>1228931</v>
      </c>
      <c r="B4213" t="s">
        <v>3856</v>
      </c>
      <c r="C4213" t="s">
        <v>3861</v>
      </c>
      <c r="D4213">
        <v>3631.49</v>
      </c>
    </row>
    <row r="4214" spans="1:4">
      <c r="A4214">
        <v>1228392</v>
      </c>
      <c r="B4214" t="s">
        <v>3856</v>
      </c>
      <c r="C4214" t="s">
        <v>3862</v>
      </c>
      <c r="D4214">
        <v>5284.11</v>
      </c>
    </row>
    <row r="4215" spans="1:4">
      <c r="A4215">
        <v>1249196</v>
      </c>
      <c r="B4215" t="s">
        <v>3856</v>
      </c>
      <c r="C4215" t="s">
        <v>3863</v>
      </c>
      <c r="D4215">
        <v>645.03</v>
      </c>
    </row>
    <row r="4216" spans="1:4">
      <c r="A4216">
        <v>1228506</v>
      </c>
      <c r="B4216" t="s">
        <v>3856</v>
      </c>
      <c r="C4216" t="s">
        <v>3864</v>
      </c>
      <c r="D4216">
        <v>3586.5</v>
      </c>
    </row>
    <row r="4217" spans="1:4">
      <c r="A4217">
        <v>1246685</v>
      </c>
      <c r="B4217" t="s">
        <v>3856</v>
      </c>
      <c r="C4217" t="s">
        <v>2644</v>
      </c>
      <c r="D4217">
        <v>9180.59</v>
      </c>
    </row>
    <row r="4218" spans="1:4">
      <c r="A4218">
        <v>1228583</v>
      </c>
      <c r="B4218" t="s">
        <v>3856</v>
      </c>
      <c r="C4218" t="s">
        <v>3865</v>
      </c>
      <c r="D4218">
        <v>537.98</v>
      </c>
    </row>
    <row r="4219" spans="1:4">
      <c r="A4219">
        <v>1246701</v>
      </c>
      <c r="B4219" t="s">
        <v>3856</v>
      </c>
      <c r="C4219" t="s">
        <v>2646</v>
      </c>
      <c r="D4219">
        <v>514.79</v>
      </c>
    </row>
    <row r="4220" spans="1:4">
      <c r="A4220">
        <v>1246560</v>
      </c>
      <c r="B4220" t="s">
        <v>3856</v>
      </c>
      <c r="C4220" t="s">
        <v>3238</v>
      </c>
      <c r="D4220">
        <v>10355.69</v>
      </c>
    </row>
    <row r="4221" spans="1:4">
      <c r="A4221">
        <v>1228461</v>
      </c>
      <c r="B4221" t="s">
        <v>3856</v>
      </c>
      <c r="C4221" t="s">
        <v>3866</v>
      </c>
      <c r="D4221">
        <v>3586.5</v>
      </c>
    </row>
    <row r="4222" spans="1:4">
      <c r="A4222">
        <v>1228703</v>
      </c>
      <c r="B4222" t="s">
        <v>3856</v>
      </c>
      <c r="C4222" t="s">
        <v>3867</v>
      </c>
      <c r="D4222">
        <v>3126.5</v>
      </c>
    </row>
    <row r="4223" spans="1:4">
      <c r="A4223">
        <v>1229013</v>
      </c>
      <c r="B4223" t="s">
        <v>3856</v>
      </c>
      <c r="C4223" t="s">
        <v>3868</v>
      </c>
      <c r="D4223">
        <v>3631.49</v>
      </c>
    </row>
    <row r="4224" spans="1:4">
      <c r="A4224">
        <v>1446195</v>
      </c>
      <c r="B4224" t="s">
        <v>3869</v>
      </c>
      <c r="C4224" t="s">
        <v>3870</v>
      </c>
      <c r="D4224">
        <v>5687.8</v>
      </c>
    </row>
    <row r="4225" spans="1:4">
      <c r="A4225">
        <v>1446452</v>
      </c>
      <c r="B4225" t="s">
        <v>3869</v>
      </c>
      <c r="C4225" t="s">
        <v>3871</v>
      </c>
      <c r="D4225">
        <v>15255.2</v>
      </c>
    </row>
    <row r="4226" spans="1:4">
      <c r="A4226">
        <v>1445506</v>
      </c>
      <c r="B4226" t="s">
        <v>3869</v>
      </c>
      <c r="C4226" t="s">
        <v>3872</v>
      </c>
      <c r="D4226">
        <v>5883.47</v>
      </c>
    </row>
    <row r="4227" spans="1:4">
      <c r="A4227">
        <v>1445445</v>
      </c>
      <c r="B4227" t="s">
        <v>3869</v>
      </c>
      <c r="C4227" t="s">
        <v>3873</v>
      </c>
      <c r="D4227">
        <v>85305.1</v>
      </c>
    </row>
    <row r="4228" spans="1:4">
      <c r="A4228">
        <v>1445376</v>
      </c>
      <c r="B4228" t="s">
        <v>3869</v>
      </c>
      <c r="C4228" t="s">
        <v>3874</v>
      </c>
      <c r="D4228">
        <v>8114.17</v>
      </c>
    </row>
    <row r="4229" spans="1:4">
      <c r="A4229">
        <v>1446565</v>
      </c>
      <c r="B4229" t="s">
        <v>3869</v>
      </c>
      <c r="C4229" t="s">
        <v>3875</v>
      </c>
      <c r="D4229">
        <v>4877.4799999999996</v>
      </c>
    </row>
    <row r="4230" spans="1:4">
      <c r="A4230">
        <v>1445053</v>
      </c>
      <c r="B4230" t="s">
        <v>3869</v>
      </c>
      <c r="C4230" t="s">
        <v>3876</v>
      </c>
      <c r="D4230">
        <v>65521.760000000002</v>
      </c>
    </row>
    <row r="4231" spans="1:4">
      <c r="A4231">
        <v>1445714</v>
      </c>
      <c r="B4231" t="s">
        <v>3869</v>
      </c>
      <c r="C4231" t="s">
        <v>3877</v>
      </c>
      <c r="D4231">
        <v>4739.16</v>
      </c>
    </row>
    <row r="4232" spans="1:4">
      <c r="A4232">
        <v>1444276</v>
      </c>
      <c r="B4232" t="s">
        <v>3869</v>
      </c>
      <c r="C4232" t="s">
        <v>3878</v>
      </c>
      <c r="D4232">
        <v>38199.57</v>
      </c>
    </row>
    <row r="4233" spans="1:4">
      <c r="A4233">
        <v>1446475</v>
      </c>
      <c r="B4233" t="s">
        <v>3869</v>
      </c>
      <c r="C4233" t="s">
        <v>3879</v>
      </c>
      <c r="D4233">
        <v>164530.62</v>
      </c>
    </row>
    <row r="4234" spans="1:4">
      <c r="A4234">
        <v>1444134</v>
      </c>
      <c r="B4234" t="s">
        <v>3869</v>
      </c>
      <c r="C4234" t="s">
        <v>3880</v>
      </c>
      <c r="D4234">
        <v>2290.5700000000002</v>
      </c>
    </row>
    <row r="4235" spans="1:4">
      <c r="A4235">
        <v>1446685</v>
      </c>
      <c r="B4235" t="s">
        <v>3869</v>
      </c>
      <c r="C4235" t="s">
        <v>3881</v>
      </c>
      <c r="D4235">
        <v>6336.39</v>
      </c>
    </row>
    <row r="4236" spans="1:4">
      <c r="A4236">
        <v>1445579</v>
      </c>
      <c r="B4236" t="s">
        <v>3869</v>
      </c>
      <c r="C4236" t="s">
        <v>3882</v>
      </c>
      <c r="D4236">
        <v>161640.42000000001</v>
      </c>
    </row>
    <row r="4237" spans="1:4">
      <c r="A4237">
        <v>1446193</v>
      </c>
      <c r="B4237" t="s">
        <v>3869</v>
      </c>
      <c r="C4237" t="s">
        <v>3883</v>
      </c>
      <c r="D4237">
        <v>17166.650000000001</v>
      </c>
    </row>
    <row r="4238" spans="1:4">
      <c r="A4238">
        <v>1446199</v>
      </c>
      <c r="B4238" t="s">
        <v>3869</v>
      </c>
      <c r="C4238" t="s">
        <v>3884</v>
      </c>
      <c r="D4238">
        <v>31076.799999999999</v>
      </c>
    </row>
    <row r="4239" spans="1:4">
      <c r="A4239">
        <v>1447030</v>
      </c>
      <c r="B4239" t="s">
        <v>3869</v>
      </c>
      <c r="C4239" t="s">
        <v>3879</v>
      </c>
      <c r="D4239">
        <v>41119.79</v>
      </c>
    </row>
    <row r="4240" spans="1:4">
      <c r="A4240">
        <v>1445647</v>
      </c>
      <c r="B4240" t="s">
        <v>3869</v>
      </c>
      <c r="C4240" t="s">
        <v>3885</v>
      </c>
      <c r="D4240">
        <v>7153.57</v>
      </c>
    </row>
    <row r="4241" spans="1:4">
      <c r="A4241">
        <v>1446542</v>
      </c>
      <c r="B4241" t="s">
        <v>3869</v>
      </c>
      <c r="C4241" t="s">
        <v>3886</v>
      </c>
      <c r="D4241">
        <v>3579.77</v>
      </c>
    </row>
    <row r="4242" spans="1:4">
      <c r="A4242">
        <v>1446197</v>
      </c>
      <c r="B4242" t="s">
        <v>3869</v>
      </c>
      <c r="C4242" t="s">
        <v>3887</v>
      </c>
      <c r="D4242">
        <v>7192.13</v>
      </c>
    </row>
    <row r="4243" spans="1:4">
      <c r="A4243">
        <v>1446603</v>
      </c>
      <c r="B4243" t="s">
        <v>3869</v>
      </c>
      <c r="C4243" t="s">
        <v>3888</v>
      </c>
      <c r="D4243">
        <v>1215.79</v>
      </c>
    </row>
    <row r="4244" spans="1:4">
      <c r="A4244">
        <v>1445806</v>
      </c>
      <c r="B4244" t="s">
        <v>3869</v>
      </c>
      <c r="C4244" t="s">
        <v>3889</v>
      </c>
      <c r="D4244">
        <v>78812.22</v>
      </c>
    </row>
    <row r="4245" spans="1:4">
      <c r="A4245">
        <v>1446225</v>
      </c>
      <c r="B4245" t="s">
        <v>3869</v>
      </c>
      <c r="C4245" t="s">
        <v>3890</v>
      </c>
      <c r="D4245">
        <v>5958</v>
      </c>
    </row>
    <row r="4246" spans="1:4">
      <c r="A4246">
        <v>1446729</v>
      </c>
      <c r="B4246" t="s">
        <v>3869</v>
      </c>
      <c r="C4246" t="s">
        <v>3891</v>
      </c>
      <c r="D4246">
        <v>8493.5</v>
      </c>
    </row>
    <row r="4247" spans="1:4">
      <c r="A4247">
        <v>1445784</v>
      </c>
      <c r="B4247" t="s">
        <v>3869</v>
      </c>
      <c r="C4247" t="s">
        <v>3892</v>
      </c>
      <c r="D4247">
        <v>13441.42</v>
      </c>
    </row>
    <row r="4248" spans="1:4">
      <c r="A4248">
        <v>1446214</v>
      </c>
      <c r="B4248" t="s">
        <v>3869</v>
      </c>
      <c r="C4248" t="s">
        <v>3877</v>
      </c>
      <c r="D4248">
        <v>35807.160000000003</v>
      </c>
    </row>
    <row r="4249" spans="1:4">
      <c r="A4249">
        <v>1446194</v>
      </c>
      <c r="B4249" t="s">
        <v>3869</v>
      </c>
      <c r="C4249" t="s">
        <v>3893</v>
      </c>
      <c r="D4249">
        <v>6431.15</v>
      </c>
    </row>
    <row r="4250" spans="1:4">
      <c r="A4250">
        <v>1446204</v>
      </c>
      <c r="B4250" t="s">
        <v>3869</v>
      </c>
      <c r="C4250" t="s">
        <v>3894</v>
      </c>
      <c r="D4250">
        <v>4658.82</v>
      </c>
    </row>
    <row r="4251" spans="1:4">
      <c r="A4251">
        <v>1445528</v>
      </c>
      <c r="B4251" t="s">
        <v>3869</v>
      </c>
      <c r="C4251" t="s">
        <v>3895</v>
      </c>
      <c r="D4251">
        <v>169859.09</v>
      </c>
    </row>
    <row r="4252" spans="1:4">
      <c r="A4252">
        <v>1444984</v>
      </c>
      <c r="B4252" t="s">
        <v>3869</v>
      </c>
      <c r="C4252" t="s">
        <v>3896</v>
      </c>
      <c r="D4252">
        <v>78901.279999999999</v>
      </c>
    </row>
    <row r="4253" spans="1:4">
      <c r="A4253">
        <v>1446366</v>
      </c>
      <c r="B4253" t="s">
        <v>3869</v>
      </c>
      <c r="C4253" t="s">
        <v>3897</v>
      </c>
      <c r="D4253">
        <v>11419.31</v>
      </c>
    </row>
    <row r="4254" spans="1:4">
      <c r="A4254">
        <v>1446192</v>
      </c>
      <c r="B4254" t="s">
        <v>3869</v>
      </c>
      <c r="C4254" t="s">
        <v>3898</v>
      </c>
      <c r="D4254">
        <v>124814.28</v>
      </c>
    </row>
    <row r="4255" spans="1:4">
      <c r="A4255">
        <v>1446249</v>
      </c>
      <c r="B4255" t="s">
        <v>3869</v>
      </c>
      <c r="C4255" t="s">
        <v>3899</v>
      </c>
      <c r="D4255">
        <v>70148.56</v>
      </c>
    </row>
    <row r="4256" spans="1:4">
      <c r="A4256">
        <v>1446235</v>
      </c>
      <c r="B4256" t="s">
        <v>3869</v>
      </c>
      <c r="C4256" t="s">
        <v>3900</v>
      </c>
      <c r="D4256">
        <v>67240.56</v>
      </c>
    </row>
    <row r="4257" spans="1:4">
      <c r="A4257">
        <v>1446414</v>
      </c>
      <c r="B4257" t="s">
        <v>3869</v>
      </c>
      <c r="C4257" t="s">
        <v>3901</v>
      </c>
      <c r="D4257">
        <v>162043.64000000001</v>
      </c>
    </row>
    <row r="4258" spans="1:4">
      <c r="A4258">
        <v>1446288</v>
      </c>
      <c r="B4258" t="s">
        <v>3869</v>
      </c>
      <c r="C4258" t="s">
        <v>3902</v>
      </c>
      <c r="D4258">
        <v>168172.24</v>
      </c>
    </row>
    <row r="4259" spans="1:4">
      <c r="A4259">
        <v>1446777</v>
      </c>
      <c r="B4259" t="s">
        <v>3869</v>
      </c>
      <c r="C4259" t="s">
        <v>3891</v>
      </c>
      <c r="D4259">
        <v>6531.41</v>
      </c>
    </row>
    <row r="4260" spans="1:4">
      <c r="A4260">
        <v>1443935</v>
      </c>
      <c r="B4260" t="s">
        <v>3869</v>
      </c>
      <c r="C4260" t="s">
        <v>3903</v>
      </c>
      <c r="D4260">
        <v>62138.400000000001</v>
      </c>
    </row>
    <row r="4261" spans="1:4">
      <c r="A4261">
        <v>1446638</v>
      </c>
      <c r="B4261" t="s">
        <v>3869</v>
      </c>
      <c r="C4261" t="s">
        <v>3904</v>
      </c>
      <c r="D4261">
        <v>6527.69</v>
      </c>
    </row>
    <row r="4262" spans="1:4">
      <c r="A4262">
        <v>1228528</v>
      </c>
      <c r="B4262" t="s">
        <v>3905</v>
      </c>
      <c r="C4262" t="s">
        <v>3906</v>
      </c>
      <c r="D4262">
        <v>1527.83</v>
      </c>
    </row>
    <row r="4263" spans="1:4">
      <c r="A4263">
        <v>1228882</v>
      </c>
      <c r="B4263" t="s">
        <v>3905</v>
      </c>
      <c r="C4263" t="s">
        <v>3907</v>
      </c>
      <c r="D4263">
        <v>763.3</v>
      </c>
    </row>
    <row r="4264" spans="1:4">
      <c r="A4264">
        <v>1228754</v>
      </c>
      <c r="B4264" t="s">
        <v>3905</v>
      </c>
      <c r="C4264" t="s">
        <v>3908</v>
      </c>
      <c r="D4264">
        <v>541.4</v>
      </c>
    </row>
    <row r="4265" spans="1:4">
      <c r="A4265">
        <v>1228503</v>
      </c>
      <c r="B4265" t="s">
        <v>3905</v>
      </c>
      <c r="C4265" t="s">
        <v>3909</v>
      </c>
      <c r="D4265">
        <v>510.33</v>
      </c>
    </row>
    <row r="4266" spans="1:4">
      <c r="A4266">
        <v>1228538</v>
      </c>
      <c r="B4266" t="s">
        <v>3905</v>
      </c>
      <c r="C4266" t="s">
        <v>3910</v>
      </c>
      <c r="D4266">
        <v>1017.5</v>
      </c>
    </row>
    <row r="4267" spans="1:4">
      <c r="A4267">
        <v>1228157</v>
      </c>
      <c r="B4267" t="s">
        <v>3905</v>
      </c>
      <c r="C4267" t="s">
        <v>3911</v>
      </c>
      <c r="D4267">
        <v>1397.74</v>
      </c>
    </row>
    <row r="4268" spans="1:4">
      <c r="A4268">
        <v>1228791</v>
      </c>
      <c r="B4268" t="s">
        <v>3905</v>
      </c>
      <c r="C4268" t="s">
        <v>3912</v>
      </c>
      <c r="D4268">
        <v>1973.9</v>
      </c>
    </row>
    <row r="4269" spans="1:4">
      <c r="A4269">
        <v>1228411</v>
      </c>
      <c r="B4269" t="s">
        <v>3905</v>
      </c>
      <c r="C4269" t="s">
        <v>3913</v>
      </c>
      <c r="D4269">
        <v>3368.48</v>
      </c>
    </row>
    <row r="4270" spans="1:4">
      <c r="A4270">
        <v>1228200</v>
      </c>
      <c r="B4270" t="s">
        <v>3905</v>
      </c>
      <c r="C4270" t="s">
        <v>3914</v>
      </c>
      <c r="D4270">
        <v>1586.28</v>
      </c>
    </row>
    <row r="4271" spans="1:4">
      <c r="A4271">
        <v>1228315</v>
      </c>
      <c r="B4271" t="s">
        <v>3905</v>
      </c>
      <c r="C4271" t="s">
        <v>3915</v>
      </c>
      <c r="D4271">
        <v>2064.48</v>
      </c>
    </row>
    <row r="4272" spans="1:4">
      <c r="A4272">
        <v>1228276</v>
      </c>
      <c r="B4272" t="s">
        <v>3905</v>
      </c>
      <c r="C4272" t="s">
        <v>3916</v>
      </c>
      <c r="D4272">
        <v>1296.6199999999999</v>
      </c>
    </row>
    <row r="4273" spans="1:4">
      <c r="A4273">
        <v>1228327</v>
      </c>
      <c r="B4273" t="s">
        <v>3905</v>
      </c>
      <c r="C4273" t="s">
        <v>3917</v>
      </c>
      <c r="D4273">
        <v>1973.9</v>
      </c>
    </row>
    <row r="4274" spans="1:4">
      <c r="A4274">
        <v>1228863</v>
      </c>
      <c r="B4274" t="s">
        <v>3905</v>
      </c>
      <c r="C4274" t="s">
        <v>3918</v>
      </c>
      <c r="D4274">
        <v>1593.66</v>
      </c>
    </row>
    <row r="4275" spans="1:4">
      <c r="A4275">
        <v>1228256</v>
      </c>
      <c r="B4275" t="s">
        <v>3905</v>
      </c>
      <c r="C4275" t="s">
        <v>3919</v>
      </c>
      <c r="D4275">
        <v>1158.6400000000001</v>
      </c>
    </row>
    <row r="4276" spans="1:4">
      <c r="A4276">
        <v>1228448</v>
      </c>
      <c r="B4276" t="s">
        <v>3905</v>
      </c>
      <c r="C4276" t="s">
        <v>3920</v>
      </c>
      <c r="D4276">
        <v>1347.18</v>
      </c>
    </row>
    <row r="4277" spans="1:4">
      <c r="A4277">
        <v>1228815</v>
      </c>
      <c r="B4277" t="s">
        <v>3905</v>
      </c>
      <c r="C4277" t="s">
        <v>3921</v>
      </c>
      <c r="D4277">
        <v>1973.9</v>
      </c>
    </row>
    <row r="4278" spans="1:4">
      <c r="A4278">
        <v>1228721</v>
      </c>
      <c r="B4278" t="s">
        <v>3905</v>
      </c>
      <c r="C4278" t="s">
        <v>3922</v>
      </c>
      <c r="D4278">
        <v>406.05</v>
      </c>
    </row>
    <row r="4279" spans="1:4">
      <c r="A4279">
        <v>1228737</v>
      </c>
      <c r="B4279" t="s">
        <v>3905</v>
      </c>
      <c r="C4279" t="s">
        <v>3923</v>
      </c>
      <c r="D4279">
        <v>1998.65</v>
      </c>
    </row>
    <row r="4280" spans="1:4">
      <c r="A4280">
        <v>1228768</v>
      </c>
      <c r="B4280" t="s">
        <v>3905</v>
      </c>
      <c r="C4280" t="s">
        <v>3924</v>
      </c>
      <c r="D4280">
        <v>1973.9</v>
      </c>
    </row>
    <row r="4281" spans="1:4">
      <c r="A4281">
        <v>1228956</v>
      </c>
      <c r="B4281" t="s">
        <v>3905</v>
      </c>
      <c r="C4281" t="s">
        <v>3925</v>
      </c>
      <c r="D4281">
        <v>2165.6</v>
      </c>
    </row>
    <row r="4282" spans="1:4">
      <c r="A4282">
        <v>1228944</v>
      </c>
      <c r="B4282" t="s">
        <v>3905</v>
      </c>
      <c r="C4282" t="s">
        <v>3926</v>
      </c>
      <c r="D4282">
        <v>677.28</v>
      </c>
    </row>
    <row r="4283" spans="1:4">
      <c r="A4283">
        <v>1228364</v>
      </c>
      <c r="B4283" t="s">
        <v>3905</v>
      </c>
      <c r="C4283" t="s">
        <v>3927</v>
      </c>
      <c r="D4283">
        <v>1296.6199999999999</v>
      </c>
    </row>
    <row r="4284" spans="1:4">
      <c r="A4284">
        <v>1228965</v>
      </c>
      <c r="B4284" t="s">
        <v>3905</v>
      </c>
      <c r="C4284" t="s">
        <v>3928</v>
      </c>
      <c r="D4284">
        <v>1673.7</v>
      </c>
    </row>
    <row r="4285" spans="1:4">
      <c r="A4285">
        <v>1228904</v>
      </c>
      <c r="B4285" t="s">
        <v>3905</v>
      </c>
      <c r="C4285" t="s">
        <v>3929</v>
      </c>
      <c r="D4285">
        <v>1923.34</v>
      </c>
    </row>
    <row r="4286" spans="1:4">
      <c r="A4286">
        <v>1228634</v>
      </c>
      <c r="B4286" t="s">
        <v>3905</v>
      </c>
      <c r="C4286" t="s">
        <v>3930</v>
      </c>
      <c r="D4286">
        <v>1734.8</v>
      </c>
    </row>
    <row r="4287" spans="1:4">
      <c r="A4287">
        <v>1228617</v>
      </c>
      <c r="B4287" t="s">
        <v>3905</v>
      </c>
      <c r="C4287" t="s">
        <v>3931</v>
      </c>
      <c r="D4287">
        <v>1687.4</v>
      </c>
    </row>
    <row r="4288" spans="1:4">
      <c r="A4288">
        <v>1228926</v>
      </c>
      <c r="B4288" t="s">
        <v>3905</v>
      </c>
      <c r="C4288" t="s">
        <v>3932</v>
      </c>
      <c r="D4288">
        <v>2165.6</v>
      </c>
    </row>
    <row r="4289" spans="1:4">
      <c r="A4289">
        <v>1228644</v>
      </c>
      <c r="B4289" t="s">
        <v>3905</v>
      </c>
      <c r="C4289" t="s">
        <v>3933</v>
      </c>
      <c r="D4289">
        <v>868.98</v>
      </c>
    </row>
    <row r="4290" spans="1:4">
      <c r="A4290">
        <v>1229081</v>
      </c>
      <c r="B4290" t="s">
        <v>3905</v>
      </c>
      <c r="C4290" t="s">
        <v>3934</v>
      </c>
      <c r="D4290">
        <v>4443.04</v>
      </c>
    </row>
    <row r="4291" spans="1:4">
      <c r="A4291">
        <v>1228236</v>
      </c>
      <c r="B4291" t="s">
        <v>3905</v>
      </c>
      <c r="C4291" t="s">
        <v>3935</v>
      </c>
      <c r="D4291">
        <v>1347.18</v>
      </c>
    </row>
    <row r="4292" spans="1:4">
      <c r="A4292">
        <v>1228212</v>
      </c>
      <c r="B4292" t="s">
        <v>3905</v>
      </c>
      <c r="C4292" t="s">
        <v>3936</v>
      </c>
      <c r="D4292">
        <v>868.98</v>
      </c>
    </row>
    <row r="4293" spans="1:4">
      <c r="A4293">
        <v>1228386</v>
      </c>
      <c r="B4293" t="s">
        <v>3905</v>
      </c>
      <c r="C4293" t="s">
        <v>3937</v>
      </c>
      <c r="D4293">
        <v>4816.78</v>
      </c>
    </row>
    <row r="4294" spans="1:4">
      <c r="A4294">
        <v>1228133</v>
      </c>
      <c r="B4294" t="s">
        <v>3905</v>
      </c>
      <c r="C4294" t="s">
        <v>3938</v>
      </c>
      <c r="D4294">
        <v>983.8</v>
      </c>
    </row>
    <row r="4295" spans="1:4">
      <c r="A4295">
        <v>1228046</v>
      </c>
      <c r="B4295" t="s">
        <v>3905</v>
      </c>
      <c r="C4295" t="s">
        <v>3939</v>
      </c>
      <c r="D4295">
        <v>1517.29</v>
      </c>
    </row>
    <row r="4296" spans="1:4">
      <c r="A4296">
        <v>1228430</v>
      </c>
      <c r="B4296" t="s">
        <v>3905</v>
      </c>
      <c r="C4296" t="s">
        <v>3940</v>
      </c>
      <c r="D4296">
        <v>1636.84</v>
      </c>
    </row>
    <row r="4297" spans="1:4">
      <c r="A4297">
        <v>1229065</v>
      </c>
      <c r="B4297" t="s">
        <v>3905</v>
      </c>
      <c r="C4297" t="s">
        <v>3941</v>
      </c>
      <c r="D4297">
        <v>5388.58</v>
      </c>
    </row>
    <row r="4298" spans="1:4">
      <c r="A4298">
        <v>1229044</v>
      </c>
      <c r="B4298" t="s">
        <v>3905</v>
      </c>
      <c r="C4298" t="s">
        <v>3942</v>
      </c>
      <c r="D4298">
        <v>2546.4</v>
      </c>
    </row>
    <row r="4299" spans="1:4">
      <c r="A4299">
        <v>1228992</v>
      </c>
      <c r="B4299" t="s">
        <v>3905</v>
      </c>
      <c r="C4299" t="s">
        <v>3943</v>
      </c>
      <c r="D4299">
        <v>5379.75</v>
      </c>
    </row>
    <row r="4300" spans="1:4">
      <c r="A4300">
        <v>1230645</v>
      </c>
      <c r="B4300" t="s">
        <v>3905</v>
      </c>
      <c r="C4300" t="s">
        <v>3943</v>
      </c>
      <c r="D4300">
        <v>5171.2</v>
      </c>
    </row>
    <row r="4301" spans="1:4">
      <c r="A4301">
        <v>1455046</v>
      </c>
      <c r="B4301" t="s">
        <v>3944</v>
      </c>
      <c r="C4301" t="s">
        <v>3945</v>
      </c>
      <c r="D4301">
        <v>10198.67</v>
      </c>
    </row>
    <row r="4302" spans="1:4">
      <c r="A4302">
        <v>1455043</v>
      </c>
      <c r="B4302" t="s">
        <v>3944</v>
      </c>
      <c r="C4302" t="s">
        <v>3946</v>
      </c>
      <c r="D4302">
        <v>18943</v>
      </c>
    </row>
    <row r="4303" spans="1:4">
      <c r="A4303">
        <v>1455044</v>
      </c>
      <c r="B4303" t="s">
        <v>3944</v>
      </c>
      <c r="C4303" t="s">
        <v>3947</v>
      </c>
      <c r="D4303">
        <v>3102.72</v>
      </c>
    </row>
    <row r="4304" spans="1:4">
      <c r="A4304">
        <v>1447435</v>
      </c>
      <c r="B4304" t="s">
        <v>3948</v>
      </c>
      <c r="C4304" t="s">
        <v>3949</v>
      </c>
      <c r="D4304">
        <v>3266.29</v>
      </c>
    </row>
    <row r="4305" spans="1:4">
      <c r="A4305">
        <v>1447473</v>
      </c>
      <c r="B4305" t="s">
        <v>3948</v>
      </c>
      <c r="C4305" t="s">
        <v>3950</v>
      </c>
      <c r="D4305">
        <v>749.34</v>
      </c>
    </row>
    <row r="4306" spans="1:4">
      <c r="A4306">
        <v>1449005</v>
      </c>
      <c r="B4306" t="s">
        <v>3948</v>
      </c>
      <c r="C4306" t="s">
        <v>3951</v>
      </c>
      <c r="D4306">
        <v>1562.01</v>
      </c>
    </row>
    <row r="4307" spans="1:4">
      <c r="A4307">
        <v>1448999</v>
      </c>
      <c r="B4307" t="s">
        <v>3948</v>
      </c>
      <c r="C4307" t="s">
        <v>3952</v>
      </c>
      <c r="D4307">
        <v>3069.75</v>
      </c>
    </row>
    <row r="4308" spans="1:4">
      <c r="A4308">
        <v>1449011</v>
      </c>
      <c r="B4308" t="s">
        <v>3948</v>
      </c>
      <c r="C4308" t="s">
        <v>3953</v>
      </c>
      <c r="D4308">
        <v>207</v>
      </c>
    </row>
    <row r="4309" spans="1:4">
      <c r="A4309">
        <v>1449010</v>
      </c>
      <c r="B4309" t="s">
        <v>3948</v>
      </c>
      <c r="C4309" t="s">
        <v>3954</v>
      </c>
      <c r="D4309">
        <v>753.11</v>
      </c>
    </row>
    <row r="4310" spans="1:4">
      <c r="A4310">
        <v>1447496</v>
      </c>
      <c r="B4310" t="s">
        <v>3948</v>
      </c>
      <c r="C4310" t="s">
        <v>3955</v>
      </c>
      <c r="D4310">
        <v>1207.69</v>
      </c>
    </row>
    <row r="4311" spans="1:4">
      <c r="A4311">
        <v>1449001</v>
      </c>
      <c r="B4311" t="s">
        <v>3948</v>
      </c>
      <c r="C4311" t="s">
        <v>3956</v>
      </c>
      <c r="D4311">
        <v>637.98</v>
      </c>
    </row>
    <row r="4312" spans="1:4">
      <c r="A4312">
        <v>1449009</v>
      </c>
      <c r="B4312" t="s">
        <v>3948</v>
      </c>
      <c r="C4312" t="s">
        <v>3957</v>
      </c>
      <c r="D4312">
        <v>2793.68</v>
      </c>
    </row>
    <row r="4313" spans="1:4">
      <c r="A4313">
        <v>1447464</v>
      </c>
      <c r="B4313" t="s">
        <v>3948</v>
      </c>
      <c r="C4313" t="s">
        <v>42</v>
      </c>
      <c r="D4313">
        <v>628.12</v>
      </c>
    </row>
    <row r="4314" spans="1:4">
      <c r="A4314">
        <v>1447482</v>
      </c>
      <c r="B4314" t="s">
        <v>3948</v>
      </c>
      <c r="C4314" t="s">
        <v>42</v>
      </c>
      <c r="D4314">
        <v>3039.38</v>
      </c>
    </row>
    <row r="4315" spans="1:4">
      <c r="A4315">
        <v>1452396</v>
      </c>
      <c r="B4315" t="s">
        <v>3948</v>
      </c>
      <c r="C4315" t="s">
        <v>42</v>
      </c>
      <c r="D4315">
        <v>28532</v>
      </c>
    </row>
    <row r="4316" spans="1:4">
      <c r="A4316">
        <v>1452411</v>
      </c>
      <c r="B4316" t="s">
        <v>3948</v>
      </c>
      <c r="C4316" t="s">
        <v>42</v>
      </c>
      <c r="D4316">
        <v>3453.45</v>
      </c>
    </row>
    <row r="4317" spans="1:4">
      <c r="A4317">
        <v>1351270</v>
      </c>
      <c r="B4317" t="s">
        <v>3958</v>
      </c>
      <c r="C4317" t="s">
        <v>3959</v>
      </c>
      <c r="D4317">
        <v>2345.86</v>
      </c>
    </row>
    <row r="4318" spans="1:4">
      <c r="A4318">
        <v>1444016</v>
      </c>
      <c r="B4318" t="s">
        <v>3958</v>
      </c>
      <c r="C4318" t="s">
        <v>3961</v>
      </c>
      <c r="D4318">
        <v>915.4</v>
      </c>
    </row>
    <row r="4319" spans="1:4">
      <c r="A4319">
        <v>1444201</v>
      </c>
      <c r="B4319" t="s">
        <v>3958</v>
      </c>
      <c r="C4319" t="s">
        <v>3962</v>
      </c>
      <c r="D4319">
        <v>2309</v>
      </c>
    </row>
    <row r="4320" spans="1:4">
      <c r="A4320">
        <v>1351211</v>
      </c>
      <c r="B4320" t="s">
        <v>3958</v>
      </c>
      <c r="C4320" t="s">
        <v>3963</v>
      </c>
      <c r="D4320">
        <v>2586.34</v>
      </c>
    </row>
    <row r="4321" spans="1:4">
      <c r="A4321">
        <v>1443732</v>
      </c>
      <c r="B4321" t="s">
        <v>3958</v>
      </c>
      <c r="C4321" t="s">
        <v>3964</v>
      </c>
      <c r="D4321">
        <v>2388.2399999999998</v>
      </c>
    </row>
    <row r="4322" spans="1:4">
      <c r="A4322">
        <v>1443825</v>
      </c>
      <c r="B4322" t="s">
        <v>3958</v>
      </c>
      <c r="C4322" t="s">
        <v>3965</v>
      </c>
      <c r="D4322">
        <v>1591.7</v>
      </c>
    </row>
    <row r="4323" spans="1:4">
      <c r="A4323">
        <v>1444142</v>
      </c>
      <c r="B4323" t="s">
        <v>3958</v>
      </c>
      <c r="C4323" t="s">
        <v>3966</v>
      </c>
      <c r="D4323">
        <v>2507.1</v>
      </c>
    </row>
    <row r="4324" spans="1:4">
      <c r="A4324">
        <v>1251459</v>
      </c>
      <c r="B4324" t="s">
        <v>3958</v>
      </c>
      <c r="C4324" t="s">
        <v>3967</v>
      </c>
      <c r="D4324">
        <v>107.14</v>
      </c>
    </row>
    <row r="4325" spans="1:4">
      <c r="A4325">
        <v>1444080</v>
      </c>
      <c r="B4325" t="s">
        <v>3958</v>
      </c>
      <c r="C4325" t="s">
        <v>3967</v>
      </c>
      <c r="D4325">
        <v>636.67999999999995</v>
      </c>
    </row>
    <row r="4326" spans="1:4">
      <c r="A4326">
        <v>1244421</v>
      </c>
      <c r="B4326" t="s">
        <v>3958</v>
      </c>
      <c r="C4326" t="s">
        <v>3968</v>
      </c>
      <c r="D4326">
        <v>5827.69</v>
      </c>
    </row>
    <row r="4327" spans="1:4">
      <c r="A4327">
        <v>1444594</v>
      </c>
      <c r="B4327" t="s">
        <v>3958</v>
      </c>
      <c r="C4327" t="s">
        <v>3968</v>
      </c>
      <c r="D4327">
        <v>3262.64</v>
      </c>
    </row>
    <row r="4328" spans="1:4">
      <c r="A4328">
        <v>1284858</v>
      </c>
      <c r="B4328" t="s">
        <v>3958</v>
      </c>
      <c r="C4328" t="s">
        <v>3969</v>
      </c>
      <c r="D4328">
        <v>457.36</v>
      </c>
    </row>
    <row r="4329" spans="1:4">
      <c r="A4329">
        <v>1443953</v>
      </c>
      <c r="B4329" t="s">
        <v>3958</v>
      </c>
      <c r="C4329" t="s">
        <v>3969</v>
      </c>
      <c r="D4329">
        <v>1751.56</v>
      </c>
    </row>
    <row r="4330" spans="1:4">
      <c r="A4330">
        <v>1353301</v>
      </c>
      <c r="B4330" t="s">
        <v>3958</v>
      </c>
      <c r="C4330" t="s">
        <v>3970</v>
      </c>
      <c r="D4330">
        <v>3582.36</v>
      </c>
    </row>
    <row r="4331" spans="1:4">
      <c r="A4331">
        <v>1353315</v>
      </c>
      <c r="B4331" t="s">
        <v>3958</v>
      </c>
      <c r="C4331" t="s">
        <v>3970</v>
      </c>
      <c r="D4331">
        <v>3899.32</v>
      </c>
    </row>
    <row r="4332" spans="1:4">
      <c r="A4332">
        <v>1244493</v>
      </c>
      <c r="B4332" t="s">
        <v>3958</v>
      </c>
      <c r="C4332" t="s">
        <v>3971</v>
      </c>
      <c r="D4332">
        <v>1624.76</v>
      </c>
    </row>
    <row r="4333" spans="1:4">
      <c r="A4333">
        <v>1245184</v>
      </c>
      <c r="B4333" t="s">
        <v>3958</v>
      </c>
      <c r="C4333" t="s">
        <v>3972</v>
      </c>
      <c r="D4333">
        <v>1273.92</v>
      </c>
    </row>
    <row r="4334" spans="1:4">
      <c r="A4334">
        <v>1353232</v>
      </c>
      <c r="B4334" t="s">
        <v>3958</v>
      </c>
      <c r="C4334" t="s">
        <v>3972</v>
      </c>
      <c r="D4334">
        <v>955.02</v>
      </c>
    </row>
    <row r="4335" spans="1:4">
      <c r="A4335">
        <v>1353318</v>
      </c>
      <c r="B4335" t="s">
        <v>3958</v>
      </c>
      <c r="C4335" t="s">
        <v>3972</v>
      </c>
      <c r="D4335">
        <v>1591.7</v>
      </c>
    </row>
    <row r="4336" spans="1:4">
      <c r="A4336">
        <v>1444727</v>
      </c>
      <c r="B4336" t="s">
        <v>3958</v>
      </c>
      <c r="C4336" t="s">
        <v>3973</v>
      </c>
      <c r="D4336">
        <v>1591.7</v>
      </c>
    </row>
    <row r="4337" spans="1:4">
      <c r="A4337">
        <v>1251474</v>
      </c>
      <c r="B4337" t="s">
        <v>3958</v>
      </c>
      <c r="C4337" t="s">
        <v>3974</v>
      </c>
      <c r="D4337">
        <v>1983.96</v>
      </c>
    </row>
    <row r="4338" spans="1:4">
      <c r="A4338">
        <v>1260015</v>
      </c>
      <c r="B4338" t="s">
        <v>3958</v>
      </c>
      <c r="C4338" t="s">
        <v>3974</v>
      </c>
      <c r="D4338">
        <v>632.9</v>
      </c>
    </row>
    <row r="4339" spans="1:4">
      <c r="A4339">
        <v>1271228</v>
      </c>
      <c r="B4339" t="s">
        <v>3958</v>
      </c>
      <c r="C4339" t="s">
        <v>3975</v>
      </c>
      <c r="D4339">
        <v>771.66</v>
      </c>
    </row>
    <row r="4340" spans="1:4">
      <c r="A4340">
        <v>1351508</v>
      </c>
      <c r="B4340" t="s">
        <v>3958</v>
      </c>
      <c r="C4340" t="s">
        <v>3975</v>
      </c>
      <c r="D4340">
        <v>7007.62</v>
      </c>
    </row>
    <row r="4341" spans="1:4">
      <c r="A4341">
        <v>1351543</v>
      </c>
      <c r="B4341" t="s">
        <v>3958</v>
      </c>
      <c r="C4341" t="s">
        <v>3975</v>
      </c>
      <c r="D4341">
        <v>6135.98</v>
      </c>
    </row>
    <row r="4342" spans="1:4">
      <c r="A4342">
        <v>1444400</v>
      </c>
      <c r="B4342" t="s">
        <v>3958</v>
      </c>
      <c r="C4342" t="s">
        <v>3976</v>
      </c>
      <c r="D4342">
        <v>3463.5</v>
      </c>
    </row>
    <row r="4343" spans="1:4">
      <c r="A4343">
        <v>1258141</v>
      </c>
      <c r="B4343" t="s">
        <v>3958</v>
      </c>
      <c r="C4343" t="s">
        <v>3977</v>
      </c>
      <c r="D4343">
        <v>996.16</v>
      </c>
    </row>
    <row r="4344" spans="1:4">
      <c r="A4344">
        <v>1244836</v>
      </c>
      <c r="B4344" t="s">
        <v>3958</v>
      </c>
      <c r="C4344" t="s">
        <v>3978</v>
      </c>
      <c r="D4344">
        <v>529.20000000000005</v>
      </c>
    </row>
    <row r="4345" spans="1:4">
      <c r="A4345">
        <v>1284724</v>
      </c>
      <c r="B4345" t="s">
        <v>3958</v>
      </c>
      <c r="C4345" t="s">
        <v>3978</v>
      </c>
      <c r="D4345">
        <v>636.96</v>
      </c>
    </row>
    <row r="4346" spans="1:4">
      <c r="A4346">
        <v>1443701</v>
      </c>
      <c r="B4346" t="s">
        <v>3958</v>
      </c>
      <c r="C4346" t="s">
        <v>3978</v>
      </c>
      <c r="D4346">
        <v>3344.64</v>
      </c>
    </row>
    <row r="4347" spans="1:4">
      <c r="A4347">
        <v>1444541</v>
      </c>
      <c r="B4347" t="s">
        <v>3958</v>
      </c>
      <c r="C4347" t="s">
        <v>3979</v>
      </c>
      <c r="D4347">
        <v>1393.6</v>
      </c>
    </row>
    <row r="4348" spans="1:4">
      <c r="A4348">
        <v>1444527</v>
      </c>
      <c r="B4348" t="s">
        <v>3958</v>
      </c>
      <c r="C4348" t="s">
        <v>3980</v>
      </c>
      <c r="D4348">
        <v>1393.6</v>
      </c>
    </row>
    <row r="4349" spans="1:4">
      <c r="A4349">
        <v>1444295</v>
      </c>
      <c r="B4349" t="s">
        <v>3958</v>
      </c>
      <c r="C4349" t="s">
        <v>3981</v>
      </c>
      <c r="D4349">
        <v>6250.7</v>
      </c>
    </row>
    <row r="4350" spans="1:4">
      <c r="A4350">
        <v>1444310</v>
      </c>
      <c r="B4350" t="s">
        <v>3958</v>
      </c>
      <c r="C4350" t="s">
        <v>3981</v>
      </c>
      <c r="D4350">
        <v>1194.1199999999999</v>
      </c>
    </row>
    <row r="4351" spans="1:4">
      <c r="A4351">
        <v>1265107</v>
      </c>
      <c r="B4351" t="s">
        <v>3958</v>
      </c>
      <c r="C4351" t="s">
        <v>3982</v>
      </c>
      <c r="D4351">
        <v>543.1</v>
      </c>
    </row>
    <row r="4352" spans="1:4">
      <c r="A4352">
        <v>1352155</v>
      </c>
      <c r="B4352" t="s">
        <v>3958</v>
      </c>
      <c r="C4352" t="s">
        <v>3982</v>
      </c>
      <c r="D4352">
        <v>1552.77</v>
      </c>
    </row>
    <row r="4353" spans="1:4">
      <c r="A4353">
        <v>1279900</v>
      </c>
      <c r="B4353" t="s">
        <v>3958</v>
      </c>
      <c r="C4353" t="s">
        <v>3983</v>
      </c>
      <c r="D4353">
        <v>816.56</v>
      </c>
    </row>
    <row r="4354" spans="1:4">
      <c r="A4354">
        <v>1270261</v>
      </c>
      <c r="B4354" t="s">
        <v>3958</v>
      </c>
      <c r="C4354" t="s">
        <v>3984</v>
      </c>
      <c r="D4354">
        <v>504.41</v>
      </c>
    </row>
    <row r="4355" spans="1:4">
      <c r="A4355">
        <v>1352015</v>
      </c>
      <c r="B4355" t="s">
        <v>3958</v>
      </c>
      <c r="C4355" t="s">
        <v>3984</v>
      </c>
      <c r="D4355">
        <v>2150.52</v>
      </c>
    </row>
    <row r="4356" spans="1:4">
      <c r="A4356">
        <v>1444375</v>
      </c>
      <c r="B4356" t="s">
        <v>3958</v>
      </c>
      <c r="C4356" t="s">
        <v>3985</v>
      </c>
      <c r="D4356">
        <v>2627.34</v>
      </c>
    </row>
    <row r="4357" spans="1:4">
      <c r="A4357">
        <v>1444049</v>
      </c>
      <c r="B4357" t="s">
        <v>3958</v>
      </c>
      <c r="C4357" t="s">
        <v>3986</v>
      </c>
      <c r="D4357">
        <v>915.4</v>
      </c>
    </row>
    <row r="4358" spans="1:4">
      <c r="A4358">
        <v>1251397</v>
      </c>
      <c r="B4358" t="s">
        <v>3958</v>
      </c>
      <c r="C4358" t="s">
        <v>3987</v>
      </c>
      <c r="D4358">
        <v>1171.7</v>
      </c>
    </row>
    <row r="4359" spans="1:4">
      <c r="A4359">
        <v>1443738</v>
      </c>
      <c r="B4359" t="s">
        <v>3958</v>
      </c>
      <c r="C4359" t="s">
        <v>3987</v>
      </c>
      <c r="D4359">
        <v>2309</v>
      </c>
    </row>
    <row r="4360" spans="1:4">
      <c r="A4360">
        <v>1352036</v>
      </c>
      <c r="B4360" t="s">
        <v>3958</v>
      </c>
      <c r="C4360" t="s">
        <v>3988</v>
      </c>
      <c r="D4360">
        <v>3902.08</v>
      </c>
    </row>
    <row r="4361" spans="1:4">
      <c r="A4361">
        <v>1244690</v>
      </c>
      <c r="B4361" t="s">
        <v>3958</v>
      </c>
      <c r="C4361" t="s">
        <v>3989</v>
      </c>
      <c r="D4361">
        <v>989.95</v>
      </c>
    </row>
    <row r="4362" spans="1:4">
      <c r="A4362">
        <v>1353207</v>
      </c>
      <c r="B4362" t="s">
        <v>3958</v>
      </c>
      <c r="C4362" t="s">
        <v>3989</v>
      </c>
      <c r="D4362">
        <v>2229.7600000000002</v>
      </c>
    </row>
    <row r="4363" spans="1:4">
      <c r="A4363">
        <v>1353239</v>
      </c>
      <c r="B4363" t="s">
        <v>3958</v>
      </c>
      <c r="C4363" t="s">
        <v>3989</v>
      </c>
      <c r="D4363">
        <v>2309</v>
      </c>
    </row>
    <row r="4364" spans="1:4">
      <c r="A4364">
        <v>1353277</v>
      </c>
      <c r="B4364" t="s">
        <v>3958</v>
      </c>
      <c r="C4364" t="s">
        <v>3990</v>
      </c>
      <c r="D4364">
        <v>2548.1</v>
      </c>
    </row>
    <row r="4365" spans="1:4">
      <c r="A4365">
        <v>1244795</v>
      </c>
      <c r="B4365" t="s">
        <v>3958</v>
      </c>
      <c r="C4365" t="s">
        <v>3991</v>
      </c>
      <c r="D4365">
        <v>1085.96</v>
      </c>
    </row>
    <row r="4366" spans="1:4">
      <c r="A4366">
        <v>1244862</v>
      </c>
      <c r="B4366" t="s">
        <v>3958</v>
      </c>
      <c r="C4366" t="s">
        <v>3992</v>
      </c>
      <c r="D4366">
        <v>1355.36</v>
      </c>
    </row>
    <row r="4367" spans="1:4">
      <c r="A4367">
        <v>1284822</v>
      </c>
      <c r="B4367" t="s">
        <v>3958</v>
      </c>
      <c r="C4367" t="s">
        <v>3992</v>
      </c>
      <c r="D4367">
        <v>547.16</v>
      </c>
    </row>
    <row r="4368" spans="1:4">
      <c r="A4368">
        <v>1284844</v>
      </c>
      <c r="B4368" t="s">
        <v>3958</v>
      </c>
      <c r="C4368" t="s">
        <v>3992</v>
      </c>
      <c r="D4368">
        <v>457.36</v>
      </c>
    </row>
    <row r="4369" spans="1:4">
      <c r="A4369">
        <v>1352346</v>
      </c>
      <c r="B4369" t="s">
        <v>3958</v>
      </c>
      <c r="C4369" t="s">
        <v>3993</v>
      </c>
      <c r="D4369">
        <v>2627.34</v>
      </c>
    </row>
    <row r="4370" spans="1:4">
      <c r="A4370">
        <v>1244963</v>
      </c>
      <c r="B4370" t="s">
        <v>3958</v>
      </c>
      <c r="C4370" t="s">
        <v>3994</v>
      </c>
      <c r="D4370">
        <v>2118.66</v>
      </c>
    </row>
    <row r="4371" spans="1:4">
      <c r="A4371">
        <v>1444690</v>
      </c>
      <c r="B4371" t="s">
        <v>3958</v>
      </c>
      <c r="C4371" t="s">
        <v>3994</v>
      </c>
      <c r="D4371">
        <v>1352.6</v>
      </c>
    </row>
    <row r="4372" spans="1:4">
      <c r="A4372">
        <v>1444704</v>
      </c>
      <c r="B4372" t="s">
        <v>3958</v>
      </c>
      <c r="C4372" t="s">
        <v>3995</v>
      </c>
      <c r="D4372">
        <v>1352.6</v>
      </c>
    </row>
    <row r="4373" spans="1:4">
      <c r="A4373">
        <v>1444509</v>
      </c>
      <c r="B4373" t="s">
        <v>3958</v>
      </c>
      <c r="C4373" t="s">
        <v>3996</v>
      </c>
      <c r="D4373">
        <v>2924.49</v>
      </c>
    </row>
    <row r="4374" spans="1:4">
      <c r="A4374">
        <v>1245132</v>
      </c>
      <c r="B4374" t="s">
        <v>3958</v>
      </c>
      <c r="C4374" t="s">
        <v>3997</v>
      </c>
      <c r="D4374">
        <v>1085.96</v>
      </c>
    </row>
    <row r="4375" spans="1:4">
      <c r="A4375">
        <v>1245160</v>
      </c>
      <c r="B4375" t="s">
        <v>3958</v>
      </c>
      <c r="C4375" t="s">
        <v>3997</v>
      </c>
      <c r="D4375">
        <v>1731.28</v>
      </c>
    </row>
    <row r="4376" spans="1:4">
      <c r="A4376">
        <v>1277598</v>
      </c>
      <c r="B4376" t="s">
        <v>3958</v>
      </c>
      <c r="C4376" t="s">
        <v>3997</v>
      </c>
      <c r="D4376">
        <v>1355.36</v>
      </c>
    </row>
    <row r="4377" spans="1:4">
      <c r="A4377">
        <v>1351487</v>
      </c>
      <c r="B4377" t="s">
        <v>3958</v>
      </c>
      <c r="C4377" t="s">
        <v>3997</v>
      </c>
      <c r="D4377">
        <v>2865.75</v>
      </c>
    </row>
    <row r="4378" spans="1:4">
      <c r="A4378">
        <v>1352102</v>
      </c>
      <c r="B4378" t="s">
        <v>3958</v>
      </c>
      <c r="C4378" t="s">
        <v>3997</v>
      </c>
      <c r="D4378">
        <v>29088.2</v>
      </c>
    </row>
    <row r="4379" spans="1:4">
      <c r="A4379">
        <v>1352272</v>
      </c>
      <c r="B4379" t="s">
        <v>3958</v>
      </c>
      <c r="C4379" t="s">
        <v>3997</v>
      </c>
      <c r="D4379">
        <v>2309</v>
      </c>
    </row>
    <row r="4380" spans="1:4">
      <c r="A4380">
        <v>1351567</v>
      </c>
      <c r="B4380" t="s">
        <v>3958</v>
      </c>
      <c r="C4380" t="s">
        <v>3998</v>
      </c>
      <c r="D4380">
        <v>4577</v>
      </c>
    </row>
    <row r="4381" spans="1:4">
      <c r="A4381">
        <v>1353323</v>
      </c>
      <c r="B4381" t="s">
        <v>3958</v>
      </c>
      <c r="C4381" t="s">
        <v>3999</v>
      </c>
      <c r="D4381">
        <v>994.64</v>
      </c>
    </row>
    <row r="4382" spans="1:4">
      <c r="A4382">
        <v>1353200</v>
      </c>
      <c r="B4382" t="s">
        <v>3958</v>
      </c>
      <c r="C4382" t="s">
        <v>4000</v>
      </c>
      <c r="D4382">
        <v>3265.4</v>
      </c>
    </row>
    <row r="4383" spans="1:4">
      <c r="A4383">
        <v>1353284</v>
      </c>
      <c r="B4383" t="s">
        <v>3958</v>
      </c>
      <c r="C4383" t="s">
        <v>4001</v>
      </c>
      <c r="D4383">
        <v>3503.12</v>
      </c>
    </row>
    <row r="4384" spans="1:4">
      <c r="A4384">
        <v>1353250</v>
      </c>
      <c r="B4384" t="s">
        <v>3958</v>
      </c>
      <c r="C4384" t="s">
        <v>4002</v>
      </c>
      <c r="D4384">
        <v>3463.5</v>
      </c>
    </row>
    <row r="4385" spans="1:4">
      <c r="A4385">
        <v>1244984</v>
      </c>
      <c r="B4385" t="s">
        <v>3958</v>
      </c>
      <c r="C4385" t="s">
        <v>4003</v>
      </c>
      <c r="D4385">
        <v>2522.7600000000002</v>
      </c>
    </row>
    <row r="4386" spans="1:4">
      <c r="A4386">
        <v>1353267</v>
      </c>
      <c r="B4386" t="s">
        <v>3958</v>
      </c>
      <c r="C4386" t="s">
        <v>4003</v>
      </c>
      <c r="D4386">
        <v>5215.0600000000004</v>
      </c>
    </row>
    <row r="4387" spans="1:4">
      <c r="A4387">
        <v>1244450</v>
      </c>
      <c r="B4387" t="s">
        <v>3958</v>
      </c>
      <c r="C4387" t="s">
        <v>4004</v>
      </c>
      <c r="D4387">
        <v>1788.55</v>
      </c>
    </row>
    <row r="4388" spans="1:4">
      <c r="A4388">
        <v>1244885</v>
      </c>
      <c r="B4388" t="s">
        <v>3958</v>
      </c>
      <c r="C4388" t="s">
        <v>4005</v>
      </c>
      <c r="D4388">
        <v>1265.56</v>
      </c>
    </row>
    <row r="4389" spans="1:4">
      <c r="A4389">
        <v>1251426</v>
      </c>
      <c r="B4389" t="s">
        <v>3958</v>
      </c>
      <c r="C4389" t="s">
        <v>4005</v>
      </c>
      <c r="D4389">
        <v>205.92</v>
      </c>
    </row>
    <row r="4390" spans="1:4">
      <c r="A4390">
        <v>1351331</v>
      </c>
      <c r="B4390" t="s">
        <v>3958</v>
      </c>
      <c r="C4390" t="s">
        <v>4005</v>
      </c>
      <c r="D4390">
        <v>3344.64</v>
      </c>
    </row>
    <row r="4391" spans="1:4">
      <c r="A4391">
        <v>1283460</v>
      </c>
      <c r="B4391" t="s">
        <v>3958</v>
      </c>
      <c r="C4391" t="s">
        <v>4006</v>
      </c>
      <c r="D4391">
        <v>547.16</v>
      </c>
    </row>
    <row r="4392" spans="1:4">
      <c r="A4392">
        <v>1284797</v>
      </c>
      <c r="B4392" t="s">
        <v>3958</v>
      </c>
      <c r="C4392" t="s">
        <v>4006</v>
      </c>
      <c r="D4392">
        <v>906.36</v>
      </c>
    </row>
    <row r="4393" spans="1:4">
      <c r="A4393">
        <v>1245030</v>
      </c>
      <c r="B4393" t="s">
        <v>3958</v>
      </c>
      <c r="C4393" t="s">
        <v>4007</v>
      </c>
      <c r="D4393">
        <v>861.46</v>
      </c>
    </row>
    <row r="4394" spans="1:4">
      <c r="A4394">
        <v>1251354</v>
      </c>
      <c r="B4394" t="s">
        <v>3958</v>
      </c>
      <c r="C4394" t="s">
        <v>4008</v>
      </c>
      <c r="D4394">
        <v>547.16</v>
      </c>
    </row>
    <row r="4395" spans="1:4">
      <c r="A4395">
        <v>1351636</v>
      </c>
      <c r="B4395" t="s">
        <v>3958</v>
      </c>
      <c r="C4395" t="s">
        <v>4008</v>
      </c>
      <c r="D4395">
        <v>3622.67</v>
      </c>
    </row>
    <row r="4396" spans="1:4">
      <c r="A4396">
        <v>1443712</v>
      </c>
      <c r="B4396" t="s">
        <v>3958</v>
      </c>
      <c r="C4396" t="s">
        <v>4009</v>
      </c>
      <c r="D4396">
        <v>2309</v>
      </c>
    </row>
    <row r="4397" spans="1:4">
      <c r="A4397">
        <v>1249313</v>
      </c>
      <c r="B4397" t="s">
        <v>3958</v>
      </c>
      <c r="C4397" t="s">
        <v>4010</v>
      </c>
      <c r="D4397">
        <v>2228.38</v>
      </c>
    </row>
    <row r="4398" spans="1:4">
      <c r="A4398">
        <v>1262332</v>
      </c>
      <c r="B4398" t="s">
        <v>3958</v>
      </c>
      <c r="C4398" t="s">
        <v>4011</v>
      </c>
      <c r="D4398">
        <v>543.1</v>
      </c>
    </row>
    <row r="4399" spans="1:4">
      <c r="A4399">
        <v>1444672</v>
      </c>
      <c r="B4399" t="s">
        <v>3958</v>
      </c>
      <c r="C4399" t="s">
        <v>4012</v>
      </c>
      <c r="D4399">
        <v>6608.66</v>
      </c>
    </row>
    <row r="4400" spans="1:4">
      <c r="A4400">
        <v>1245062</v>
      </c>
      <c r="B4400" t="s">
        <v>3958</v>
      </c>
      <c r="C4400" t="s">
        <v>4013</v>
      </c>
      <c r="D4400">
        <v>1094.32</v>
      </c>
    </row>
    <row r="4401" spans="1:4">
      <c r="A4401">
        <v>1352187</v>
      </c>
      <c r="B4401" t="s">
        <v>3958</v>
      </c>
      <c r="C4401" t="s">
        <v>4013</v>
      </c>
      <c r="D4401">
        <v>21994.44</v>
      </c>
    </row>
    <row r="4402" spans="1:4">
      <c r="A4402">
        <v>1444716</v>
      </c>
      <c r="B4402" t="s">
        <v>3958</v>
      </c>
      <c r="C4402" t="s">
        <v>4014</v>
      </c>
      <c r="D4402">
        <v>1352.6</v>
      </c>
    </row>
    <row r="4403" spans="1:4">
      <c r="A4403">
        <v>1351869</v>
      </c>
      <c r="B4403" t="s">
        <v>3958</v>
      </c>
      <c r="C4403" t="s">
        <v>4015</v>
      </c>
      <c r="D4403">
        <v>57700.959999999999</v>
      </c>
    </row>
    <row r="4404" spans="1:4">
      <c r="A4404">
        <v>1351193</v>
      </c>
      <c r="B4404" t="s">
        <v>3958</v>
      </c>
      <c r="C4404" t="s">
        <v>4016</v>
      </c>
      <c r="D4404">
        <v>3824.22</v>
      </c>
    </row>
    <row r="4405" spans="1:4">
      <c r="A4405">
        <v>1245107</v>
      </c>
      <c r="B4405" t="s">
        <v>3958</v>
      </c>
      <c r="C4405" t="s">
        <v>4017</v>
      </c>
      <c r="D4405">
        <v>502.26</v>
      </c>
    </row>
    <row r="4406" spans="1:4">
      <c r="A4406">
        <v>1251382</v>
      </c>
      <c r="B4406" t="s">
        <v>3958</v>
      </c>
      <c r="C4406" t="s">
        <v>4017</v>
      </c>
      <c r="D4406">
        <v>686.78</v>
      </c>
    </row>
    <row r="4407" spans="1:4">
      <c r="A4407">
        <v>1353293</v>
      </c>
      <c r="B4407" t="s">
        <v>3958</v>
      </c>
      <c r="C4407" t="s">
        <v>4018</v>
      </c>
      <c r="D4407">
        <v>1830.8</v>
      </c>
    </row>
    <row r="4408" spans="1:4">
      <c r="A4408">
        <v>1245010</v>
      </c>
      <c r="B4408" t="s">
        <v>3958</v>
      </c>
      <c r="C4408" t="s">
        <v>4019</v>
      </c>
      <c r="D4408">
        <v>583.08000000000004</v>
      </c>
    </row>
    <row r="4409" spans="1:4">
      <c r="A4409">
        <v>1245039</v>
      </c>
      <c r="B4409" t="s">
        <v>3958</v>
      </c>
      <c r="C4409" t="s">
        <v>4019</v>
      </c>
      <c r="D4409">
        <v>1085.96</v>
      </c>
    </row>
    <row r="4410" spans="1:4">
      <c r="A4410">
        <v>1353257</v>
      </c>
      <c r="B4410" t="s">
        <v>3958</v>
      </c>
      <c r="C4410" t="s">
        <v>4019</v>
      </c>
      <c r="D4410">
        <v>1830.8</v>
      </c>
    </row>
    <row r="4411" spans="1:4">
      <c r="A4411">
        <v>1444121</v>
      </c>
      <c r="B4411" t="s">
        <v>3958</v>
      </c>
      <c r="C4411" t="s">
        <v>4020</v>
      </c>
      <c r="D4411">
        <v>3859.7</v>
      </c>
    </row>
    <row r="4412" spans="1:4">
      <c r="A4412">
        <v>1444631</v>
      </c>
      <c r="B4412" t="s">
        <v>3958</v>
      </c>
      <c r="C4412" t="s">
        <v>4021</v>
      </c>
      <c r="D4412">
        <v>915.4</v>
      </c>
    </row>
    <row r="4413" spans="1:4">
      <c r="A4413">
        <v>1444645</v>
      </c>
      <c r="B4413" t="s">
        <v>3958</v>
      </c>
      <c r="C4413" t="s">
        <v>4021</v>
      </c>
      <c r="D4413">
        <v>1591.7</v>
      </c>
    </row>
    <row r="4414" spans="1:4">
      <c r="A4414">
        <v>1244377</v>
      </c>
      <c r="B4414" t="s">
        <v>3958</v>
      </c>
      <c r="C4414" t="s">
        <v>4022</v>
      </c>
      <c r="D4414">
        <v>1188.42</v>
      </c>
    </row>
    <row r="4415" spans="1:4">
      <c r="A4415">
        <v>1443966</v>
      </c>
      <c r="B4415" t="s">
        <v>3958</v>
      </c>
      <c r="C4415" t="s">
        <v>4022</v>
      </c>
      <c r="D4415">
        <v>3503.12</v>
      </c>
    </row>
    <row r="4416" spans="1:4">
      <c r="A4416">
        <v>1443774</v>
      </c>
      <c r="B4416" t="s">
        <v>3958</v>
      </c>
      <c r="C4416" t="s">
        <v>4023</v>
      </c>
      <c r="D4416">
        <v>3463.5</v>
      </c>
    </row>
    <row r="4417" spans="1:4">
      <c r="A4417">
        <v>1443798</v>
      </c>
      <c r="B4417" t="s">
        <v>3958</v>
      </c>
      <c r="C4417" t="s">
        <v>4023</v>
      </c>
      <c r="D4417">
        <v>2388.2399999999998</v>
      </c>
    </row>
    <row r="4418" spans="1:4">
      <c r="A4418">
        <v>1443752</v>
      </c>
      <c r="B4418" t="s">
        <v>3958</v>
      </c>
      <c r="C4418" t="s">
        <v>4024</v>
      </c>
      <c r="D4418">
        <v>2309</v>
      </c>
    </row>
    <row r="4419" spans="1:4">
      <c r="A4419">
        <v>1443691</v>
      </c>
      <c r="B4419" t="s">
        <v>3958</v>
      </c>
      <c r="C4419" t="s">
        <v>4025</v>
      </c>
      <c r="D4419">
        <v>2309</v>
      </c>
    </row>
    <row r="4420" spans="1:4">
      <c r="A4420">
        <v>1443921</v>
      </c>
      <c r="B4420" t="s">
        <v>3958</v>
      </c>
      <c r="C4420" t="s">
        <v>4026</v>
      </c>
      <c r="D4420">
        <v>5333.92</v>
      </c>
    </row>
    <row r="4421" spans="1:4">
      <c r="A4421">
        <v>1443787</v>
      </c>
      <c r="B4421" t="s">
        <v>3958</v>
      </c>
      <c r="C4421" t="s">
        <v>4027</v>
      </c>
      <c r="D4421">
        <v>2309</v>
      </c>
    </row>
    <row r="4422" spans="1:4">
      <c r="A4422">
        <v>1244737</v>
      </c>
      <c r="B4422" t="s">
        <v>3958</v>
      </c>
      <c r="C4422" t="s">
        <v>4028</v>
      </c>
      <c r="D4422">
        <v>744.72</v>
      </c>
    </row>
    <row r="4423" spans="1:4">
      <c r="A4423">
        <v>1280919</v>
      </c>
      <c r="B4423" t="s">
        <v>3958</v>
      </c>
      <c r="C4423" t="s">
        <v>4029</v>
      </c>
      <c r="D4423">
        <v>1085.96</v>
      </c>
    </row>
    <row r="4424" spans="1:4">
      <c r="A4424">
        <v>1244940</v>
      </c>
      <c r="B4424" t="s">
        <v>3958</v>
      </c>
      <c r="C4424" t="s">
        <v>4030</v>
      </c>
      <c r="D4424">
        <v>4200.78</v>
      </c>
    </row>
    <row r="4425" spans="1:4">
      <c r="A4425">
        <v>1251266</v>
      </c>
      <c r="B4425" t="s">
        <v>3958</v>
      </c>
      <c r="C4425" t="s">
        <v>4031</v>
      </c>
      <c r="D4425">
        <v>1171.7</v>
      </c>
    </row>
    <row r="4426" spans="1:4">
      <c r="A4426">
        <v>1251282</v>
      </c>
      <c r="B4426" t="s">
        <v>3958</v>
      </c>
      <c r="C4426" t="s">
        <v>4031</v>
      </c>
      <c r="D4426">
        <v>1983.96</v>
      </c>
    </row>
    <row r="4427" spans="1:4">
      <c r="A4427">
        <v>1268426</v>
      </c>
      <c r="B4427" t="s">
        <v>3958</v>
      </c>
      <c r="C4427" t="s">
        <v>4031</v>
      </c>
      <c r="D4427">
        <v>636.96</v>
      </c>
    </row>
    <row r="4428" spans="1:4">
      <c r="A4428">
        <v>1353321</v>
      </c>
      <c r="B4428" t="s">
        <v>3958</v>
      </c>
      <c r="C4428" t="s">
        <v>4032</v>
      </c>
      <c r="D4428">
        <v>1591.7</v>
      </c>
    </row>
    <row r="4429" spans="1:4">
      <c r="A4429">
        <v>1267243</v>
      </c>
      <c r="B4429" t="s">
        <v>3958</v>
      </c>
      <c r="C4429" t="s">
        <v>4033</v>
      </c>
      <c r="D4429">
        <v>453.3</v>
      </c>
    </row>
    <row r="4430" spans="1:4">
      <c r="A4430">
        <v>1245123</v>
      </c>
      <c r="B4430" t="s">
        <v>3958</v>
      </c>
      <c r="C4430" t="s">
        <v>4034</v>
      </c>
      <c r="D4430">
        <v>771.66</v>
      </c>
    </row>
    <row r="4431" spans="1:4">
      <c r="A4431">
        <v>1353224</v>
      </c>
      <c r="B4431" t="s">
        <v>3958</v>
      </c>
      <c r="C4431" t="s">
        <v>4035</v>
      </c>
      <c r="D4431">
        <v>1114.8800000000001</v>
      </c>
    </row>
    <row r="4432" spans="1:4">
      <c r="A4432">
        <v>1245080</v>
      </c>
      <c r="B4432" t="s">
        <v>3958</v>
      </c>
      <c r="C4432" t="s">
        <v>4036</v>
      </c>
      <c r="D4432">
        <v>547.16</v>
      </c>
    </row>
    <row r="4433" spans="1:4">
      <c r="A4433">
        <v>1272804</v>
      </c>
      <c r="B4433" t="s">
        <v>3958</v>
      </c>
      <c r="C4433" t="s">
        <v>4036</v>
      </c>
      <c r="D4433">
        <v>408.4</v>
      </c>
    </row>
    <row r="4434" spans="1:4">
      <c r="A4434">
        <v>1284753</v>
      </c>
      <c r="B4434" t="s">
        <v>3958</v>
      </c>
      <c r="C4434" t="s">
        <v>4036</v>
      </c>
      <c r="D4434">
        <v>636.96</v>
      </c>
    </row>
    <row r="4435" spans="1:4">
      <c r="A4435">
        <v>1351314</v>
      </c>
      <c r="B4435" t="s">
        <v>3958</v>
      </c>
      <c r="C4435" t="s">
        <v>4036</v>
      </c>
      <c r="D4435">
        <v>2548.1</v>
      </c>
    </row>
    <row r="4436" spans="1:4">
      <c r="A4436">
        <v>1281392</v>
      </c>
      <c r="B4436" t="s">
        <v>3958</v>
      </c>
      <c r="C4436" t="s">
        <v>4037</v>
      </c>
      <c r="D4436">
        <v>4562.13</v>
      </c>
    </row>
    <row r="4437" spans="1:4">
      <c r="A4437">
        <v>1353217</v>
      </c>
      <c r="B4437" t="s">
        <v>3958</v>
      </c>
      <c r="C4437" t="s">
        <v>4037</v>
      </c>
      <c r="D4437">
        <v>1672.32</v>
      </c>
    </row>
    <row r="4438" spans="1:4">
      <c r="A4438">
        <v>1353286</v>
      </c>
      <c r="B4438" t="s">
        <v>3958</v>
      </c>
      <c r="C4438" t="s">
        <v>4037</v>
      </c>
      <c r="D4438">
        <v>1194.1199999999999</v>
      </c>
    </row>
    <row r="4439" spans="1:4">
      <c r="A4439">
        <v>1353311</v>
      </c>
      <c r="B4439" t="s">
        <v>3958</v>
      </c>
      <c r="C4439" t="s">
        <v>4037</v>
      </c>
      <c r="D4439">
        <v>955.02</v>
      </c>
    </row>
    <row r="4440" spans="1:4">
      <c r="A4440">
        <v>1251133</v>
      </c>
      <c r="B4440" t="s">
        <v>3958</v>
      </c>
      <c r="C4440" t="s">
        <v>4038</v>
      </c>
      <c r="D4440">
        <v>1714.56</v>
      </c>
    </row>
    <row r="4441" spans="1:4">
      <c r="A4441">
        <v>1251222</v>
      </c>
      <c r="B4441" t="s">
        <v>3958</v>
      </c>
      <c r="C4441" t="s">
        <v>4038</v>
      </c>
      <c r="D4441">
        <v>457.36</v>
      </c>
    </row>
    <row r="4442" spans="1:4">
      <c r="A4442">
        <v>1244761</v>
      </c>
      <c r="B4442" t="s">
        <v>3958</v>
      </c>
      <c r="C4442" t="s">
        <v>4039</v>
      </c>
      <c r="D4442">
        <v>1445.16</v>
      </c>
    </row>
    <row r="4443" spans="1:4">
      <c r="A4443">
        <v>1353245</v>
      </c>
      <c r="B4443" t="s">
        <v>3958</v>
      </c>
      <c r="C4443" t="s">
        <v>4039</v>
      </c>
      <c r="D4443">
        <v>2627.34</v>
      </c>
    </row>
    <row r="4444" spans="1:4">
      <c r="A4444">
        <v>1444269</v>
      </c>
      <c r="B4444" t="s">
        <v>3958</v>
      </c>
      <c r="C4444" t="s">
        <v>4040</v>
      </c>
      <c r="D4444">
        <v>875.78</v>
      </c>
    </row>
    <row r="4445" spans="1:4">
      <c r="A4445">
        <v>1245146</v>
      </c>
      <c r="B4445" t="s">
        <v>3958</v>
      </c>
      <c r="C4445" t="s">
        <v>4041</v>
      </c>
      <c r="D4445">
        <v>636.96</v>
      </c>
    </row>
    <row r="4446" spans="1:4">
      <c r="A4446">
        <v>1353308</v>
      </c>
      <c r="B4446" t="s">
        <v>3958</v>
      </c>
      <c r="C4446" t="s">
        <v>4041</v>
      </c>
      <c r="D4446">
        <v>915.4</v>
      </c>
    </row>
    <row r="4447" spans="1:4">
      <c r="A4447">
        <v>1444063</v>
      </c>
      <c r="B4447" t="s">
        <v>3958</v>
      </c>
      <c r="C4447" t="s">
        <v>4042</v>
      </c>
      <c r="D4447">
        <v>915.4</v>
      </c>
    </row>
    <row r="4448" spans="1:4">
      <c r="A4448">
        <v>1444556</v>
      </c>
      <c r="B4448" t="s">
        <v>3958</v>
      </c>
      <c r="C4448" t="s">
        <v>4043</v>
      </c>
      <c r="D4448">
        <v>2388.2399999999998</v>
      </c>
    </row>
    <row r="4449" spans="1:4">
      <c r="A4449">
        <v>1273650</v>
      </c>
      <c r="B4449" t="s">
        <v>3958</v>
      </c>
      <c r="C4449" t="s">
        <v>4044</v>
      </c>
      <c r="D4449">
        <v>3069.92</v>
      </c>
    </row>
    <row r="4450" spans="1:4">
      <c r="A4450">
        <v>1443718</v>
      </c>
      <c r="B4450" t="s">
        <v>3958</v>
      </c>
      <c r="C4450" t="s">
        <v>4045</v>
      </c>
      <c r="D4450">
        <v>3902.08</v>
      </c>
    </row>
    <row r="4451" spans="1:4">
      <c r="A4451">
        <v>1353263</v>
      </c>
      <c r="B4451" t="s">
        <v>3958</v>
      </c>
      <c r="C4451" t="s">
        <v>4046</v>
      </c>
      <c r="D4451">
        <v>915.4</v>
      </c>
    </row>
    <row r="4452" spans="1:4">
      <c r="A4452">
        <v>1353291</v>
      </c>
      <c r="B4452" t="s">
        <v>3958</v>
      </c>
      <c r="C4452" t="s">
        <v>4047</v>
      </c>
      <c r="D4452">
        <v>2627.34</v>
      </c>
    </row>
    <row r="4453" spans="1:4">
      <c r="A4453">
        <v>1353279</v>
      </c>
      <c r="B4453" t="s">
        <v>3958</v>
      </c>
      <c r="C4453" t="s">
        <v>4048</v>
      </c>
      <c r="D4453">
        <v>1512.46</v>
      </c>
    </row>
    <row r="4454" spans="1:4">
      <c r="A4454">
        <v>1353298</v>
      </c>
      <c r="B4454" t="s">
        <v>3958</v>
      </c>
      <c r="C4454" t="s">
        <v>4048</v>
      </c>
      <c r="D4454">
        <v>2507.1</v>
      </c>
    </row>
    <row r="4455" spans="1:4">
      <c r="A4455">
        <v>1444028</v>
      </c>
      <c r="B4455" t="s">
        <v>3958</v>
      </c>
      <c r="C4455" t="s">
        <v>4049</v>
      </c>
      <c r="D4455">
        <v>2309</v>
      </c>
    </row>
    <row r="4456" spans="1:4">
      <c r="A4456">
        <v>1444181</v>
      </c>
      <c r="B4456" t="s">
        <v>3958</v>
      </c>
      <c r="C4456" t="s">
        <v>4050</v>
      </c>
      <c r="D4456">
        <v>2388.2399999999998</v>
      </c>
    </row>
    <row r="4457" spans="1:4">
      <c r="A4457">
        <v>1244918</v>
      </c>
      <c r="B4457" t="s">
        <v>3958</v>
      </c>
      <c r="C4457" t="s">
        <v>4051</v>
      </c>
      <c r="D4457">
        <v>1265.56</v>
      </c>
    </row>
    <row r="4458" spans="1:4">
      <c r="A4458">
        <v>1351679</v>
      </c>
      <c r="B4458" t="s">
        <v>3958</v>
      </c>
      <c r="C4458" t="s">
        <v>4051</v>
      </c>
      <c r="D4458">
        <v>5333.92</v>
      </c>
    </row>
    <row r="4459" spans="1:4">
      <c r="A4459">
        <v>1244333</v>
      </c>
      <c r="B4459" t="s">
        <v>3958</v>
      </c>
      <c r="C4459" t="s">
        <v>4052</v>
      </c>
      <c r="D4459">
        <v>232.24</v>
      </c>
    </row>
    <row r="4460" spans="1:4">
      <c r="A4460">
        <v>1245169</v>
      </c>
      <c r="B4460" t="s">
        <v>3958</v>
      </c>
      <c r="C4460" t="s">
        <v>4052</v>
      </c>
      <c r="D4460">
        <v>367.56</v>
      </c>
    </row>
    <row r="4461" spans="1:4">
      <c r="A4461">
        <v>1444582</v>
      </c>
      <c r="B4461" t="s">
        <v>3958</v>
      </c>
      <c r="C4461" t="s">
        <v>4053</v>
      </c>
      <c r="D4461">
        <v>2746.2</v>
      </c>
    </row>
    <row r="4462" spans="1:4">
      <c r="A4462">
        <v>1244476</v>
      </c>
      <c r="B4462" t="s">
        <v>3958</v>
      </c>
      <c r="C4462" t="s">
        <v>4054</v>
      </c>
      <c r="D4462">
        <v>1085.96</v>
      </c>
    </row>
    <row r="4463" spans="1:4">
      <c r="A4463">
        <v>1352312</v>
      </c>
      <c r="B4463" t="s">
        <v>3958</v>
      </c>
      <c r="C4463" t="s">
        <v>4054</v>
      </c>
      <c r="D4463">
        <v>2388.2399999999998</v>
      </c>
    </row>
    <row r="4464" spans="1:4">
      <c r="A4464">
        <v>1446627</v>
      </c>
      <c r="B4464" t="s">
        <v>3958</v>
      </c>
      <c r="C4464" t="s">
        <v>42</v>
      </c>
      <c r="D4464">
        <v>17722.8</v>
      </c>
    </row>
    <row r="4465" spans="1:4">
      <c r="A4465">
        <v>1446675</v>
      </c>
      <c r="B4465" t="s">
        <v>3958</v>
      </c>
      <c r="D4465">
        <v>2297.4</v>
      </c>
    </row>
    <row r="4466" spans="1:4">
      <c r="A4466">
        <v>1446698</v>
      </c>
      <c r="B4466" t="s">
        <v>3958</v>
      </c>
      <c r="D4466">
        <v>4923</v>
      </c>
    </row>
    <row r="4467" spans="1:4">
      <c r="A4467">
        <v>1446755</v>
      </c>
      <c r="B4467" t="s">
        <v>3958</v>
      </c>
      <c r="D4467">
        <v>5251.2</v>
      </c>
    </row>
    <row r="4468" spans="1:4">
      <c r="A4468">
        <v>1446792</v>
      </c>
      <c r="B4468" t="s">
        <v>3958</v>
      </c>
      <c r="D4468">
        <v>2297.4</v>
      </c>
    </row>
    <row r="4469" spans="1:4">
      <c r="A4469">
        <v>1446809</v>
      </c>
      <c r="B4469" t="s">
        <v>3958</v>
      </c>
      <c r="D4469">
        <v>5119.92</v>
      </c>
    </row>
    <row r="4470" spans="1:4">
      <c r="A4470">
        <v>1446843</v>
      </c>
      <c r="B4470" t="s">
        <v>3958</v>
      </c>
      <c r="D4470">
        <v>3938.4</v>
      </c>
    </row>
    <row r="4471" spans="1:4">
      <c r="A4471">
        <v>1446861</v>
      </c>
      <c r="B4471" t="s">
        <v>3958</v>
      </c>
      <c r="D4471">
        <v>2625.6</v>
      </c>
    </row>
    <row r="4472" spans="1:4">
      <c r="A4472">
        <v>1444789</v>
      </c>
      <c r="B4472" t="s">
        <v>3958</v>
      </c>
      <c r="C4472" t="s">
        <v>4055</v>
      </c>
      <c r="D4472">
        <v>1830.8</v>
      </c>
    </row>
    <row r="4473" spans="1:4">
      <c r="A4473">
        <v>1444577</v>
      </c>
      <c r="B4473" t="s">
        <v>4056</v>
      </c>
      <c r="C4473" t="s">
        <v>4057</v>
      </c>
      <c r="D4473">
        <v>1559.4</v>
      </c>
    </row>
    <row r="4474" spans="1:4">
      <c r="A4474">
        <v>1234167</v>
      </c>
      <c r="B4474" t="s">
        <v>4058</v>
      </c>
      <c r="C4474" t="s">
        <v>4059</v>
      </c>
      <c r="D4474">
        <v>5021.1000000000004</v>
      </c>
    </row>
    <row r="4475" spans="1:4">
      <c r="A4475">
        <v>1234185</v>
      </c>
      <c r="B4475" t="s">
        <v>4058</v>
      </c>
      <c r="C4475" t="s">
        <v>4061</v>
      </c>
      <c r="D4475">
        <v>6892.96</v>
      </c>
    </row>
    <row r="4476" spans="1:4">
      <c r="A4476">
        <v>1234198</v>
      </c>
      <c r="B4476" t="s">
        <v>4058</v>
      </c>
      <c r="C4476" t="s">
        <v>4061</v>
      </c>
      <c r="D4476">
        <v>18591.2</v>
      </c>
    </row>
    <row r="4477" spans="1:4">
      <c r="A4477">
        <v>1231945</v>
      </c>
      <c r="B4477" t="s">
        <v>4058</v>
      </c>
      <c r="C4477" t="s">
        <v>4062</v>
      </c>
      <c r="D4477">
        <v>5379.75</v>
      </c>
    </row>
    <row r="4478" spans="1:4">
      <c r="A4478">
        <v>1231962</v>
      </c>
      <c r="B4478" t="s">
        <v>4058</v>
      </c>
      <c r="C4478" t="s">
        <v>4062</v>
      </c>
      <c r="D4478">
        <v>18909.46</v>
      </c>
    </row>
    <row r="4479" spans="1:4">
      <c r="A4479">
        <v>1445324</v>
      </c>
      <c r="B4479" t="s">
        <v>4058</v>
      </c>
      <c r="C4479" t="s">
        <v>4063</v>
      </c>
      <c r="D4479">
        <v>9867</v>
      </c>
    </row>
    <row r="4480" spans="1:4">
      <c r="A4480">
        <v>1232801</v>
      </c>
      <c r="B4480" t="s">
        <v>4058</v>
      </c>
      <c r="C4480" t="s">
        <v>4064</v>
      </c>
      <c r="D4480">
        <v>2444.17</v>
      </c>
    </row>
    <row r="4481" spans="1:4">
      <c r="A4481">
        <v>1232810</v>
      </c>
      <c r="B4481" t="s">
        <v>4058</v>
      </c>
      <c r="C4481" t="s">
        <v>4064</v>
      </c>
      <c r="D4481">
        <v>7110.45</v>
      </c>
    </row>
    <row r="4482" spans="1:4">
      <c r="A4482">
        <v>1232818</v>
      </c>
      <c r="B4482" t="s">
        <v>4058</v>
      </c>
      <c r="C4482" t="s">
        <v>4064</v>
      </c>
      <c r="D4482">
        <v>2694</v>
      </c>
    </row>
    <row r="4483" spans="1:4">
      <c r="A4483">
        <v>1233009</v>
      </c>
      <c r="B4483" t="s">
        <v>4058</v>
      </c>
      <c r="C4483" t="s">
        <v>4064</v>
      </c>
      <c r="D4483">
        <v>4487.53</v>
      </c>
    </row>
    <row r="4484" spans="1:4">
      <c r="A4484">
        <v>1233032</v>
      </c>
      <c r="B4484" t="s">
        <v>4058</v>
      </c>
      <c r="C4484" t="s">
        <v>4064</v>
      </c>
      <c r="D4484">
        <v>16935.900000000001</v>
      </c>
    </row>
    <row r="4485" spans="1:4">
      <c r="A4485">
        <v>1234284</v>
      </c>
      <c r="B4485" t="s">
        <v>4058</v>
      </c>
      <c r="C4485" t="s">
        <v>4065</v>
      </c>
      <c r="D4485">
        <v>43038</v>
      </c>
    </row>
    <row r="4486" spans="1:4">
      <c r="A4486">
        <v>1234221</v>
      </c>
      <c r="B4486" t="s">
        <v>4058</v>
      </c>
      <c r="C4486" t="s">
        <v>4065</v>
      </c>
      <c r="D4486">
        <v>1878</v>
      </c>
    </row>
    <row r="4487" spans="1:4">
      <c r="A4487">
        <v>1234231</v>
      </c>
      <c r="B4487" t="s">
        <v>4058</v>
      </c>
      <c r="C4487" t="s">
        <v>4065</v>
      </c>
      <c r="D4487">
        <v>5728.13</v>
      </c>
    </row>
    <row r="4488" spans="1:4">
      <c r="A4488">
        <v>1234241</v>
      </c>
      <c r="B4488" t="s">
        <v>4058</v>
      </c>
      <c r="C4488" t="s">
        <v>4065</v>
      </c>
      <c r="D4488">
        <v>359.2</v>
      </c>
    </row>
    <row r="4489" spans="1:4">
      <c r="A4489">
        <v>1234248</v>
      </c>
      <c r="B4489" t="s">
        <v>4058</v>
      </c>
      <c r="C4489" t="s">
        <v>4065</v>
      </c>
      <c r="D4489">
        <v>1315.6</v>
      </c>
    </row>
    <row r="4490" spans="1:4">
      <c r="A4490">
        <v>1234253</v>
      </c>
      <c r="B4490" t="s">
        <v>4058</v>
      </c>
      <c r="C4490" t="s">
        <v>4065</v>
      </c>
      <c r="D4490">
        <v>898</v>
      </c>
    </row>
    <row r="4491" spans="1:4">
      <c r="A4491">
        <v>1234262</v>
      </c>
      <c r="B4491" t="s">
        <v>4058</v>
      </c>
      <c r="C4491" t="s">
        <v>4065</v>
      </c>
      <c r="D4491">
        <v>2383.4</v>
      </c>
    </row>
    <row r="4492" spans="1:4">
      <c r="A4492">
        <v>1447118</v>
      </c>
      <c r="B4492" t="s">
        <v>4058</v>
      </c>
      <c r="C4492" t="s">
        <v>4065</v>
      </c>
      <c r="D4492">
        <v>30617.69</v>
      </c>
    </row>
    <row r="4493" spans="1:4">
      <c r="A4493">
        <v>1231918</v>
      </c>
      <c r="B4493" t="s">
        <v>4058</v>
      </c>
      <c r="C4493" t="s">
        <v>4066</v>
      </c>
      <c r="D4493">
        <v>11002.32</v>
      </c>
    </row>
    <row r="4494" spans="1:4">
      <c r="A4494">
        <v>1231939</v>
      </c>
      <c r="B4494" t="s">
        <v>4058</v>
      </c>
      <c r="C4494" t="s">
        <v>4066</v>
      </c>
      <c r="D4494">
        <v>35824.720000000001</v>
      </c>
    </row>
    <row r="4495" spans="1:4">
      <c r="A4495">
        <v>1231952</v>
      </c>
      <c r="B4495" t="s">
        <v>4058</v>
      </c>
      <c r="C4495" t="s">
        <v>4066</v>
      </c>
      <c r="D4495">
        <v>20078.14</v>
      </c>
    </row>
    <row r="4496" spans="1:4">
      <c r="A4496">
        <v>1231996</v>
      </c>
      <c r="B4496" t="s">
        <v>4058</v>
      </c>
      <c r="C4496" t="s">
        <v>4066</v>
      </c>
      <c r="D4496">
        <v>1315.6</v>
      </c>
    </row>
    <row r="4497" spans="1:4">
      <c r="A4497">
        <v>1232077</v>
      </c>
      <c r="B4497" t="s">
        <v>4058</v>
      </c>
      <c r="C4497" t="s">
        <v>4066</v>
      </c>
      <c r="D4497">
        <v>11121.74</v>
      </c>
    </row>
    <row r="4498" spans="1:4">
      <c r="A4498">
        <v>1232088</v>
      </c>
      <c r="B4498" t="s">
        <v>4058</v>
      </c>
      <c r="C4498" t="s">
        <v>4066</v>
      </c>
      <c r="D4498">
        <v>94160.4</v>
      </c>
    </row>
    <row r="4499" spans="1:4">
      <c r="A4499">
        <v>1232104</v>
      </c>
      <c r="B4499" t="s">
        <v>4058</v>
      </c>
      <c r="C4499" t="s">
        <v>4066</v>
      </c>
      <c r="D4499">
        <v>4111.1000000000004</v>
      </c>
    </row>
    <row r="4500" spans="1:4">
      <c r="A4500">
        <v>1232149</v>
      </c>
      <c r="B4500" t="s">
        <v>4058</v>
      </c>
      <c r="C4500" t="s">
        <v>4066</v>
      </c>
      <c r="D4500">
        <v>1315.6</v>
      </c>
    </row>
    <row r="4501" spans="1:4">
      <c r="A4501">
        <v>1232152</v>
      </c>
      <c r="B4501" t="s">
        <v>4058</v>
      </c>
      <c r="C4501" t="s">
        <v>4066</v>
      </c>
      <c r="D4501">
        <v>11770.4</v>
      </c>
    </row>
    <row r="4502" spans="1:4">
      <c r="A4502">
        <v>1232187</v>
      </c>
      <c r="B4502" t="s">
        <v>4058</v>
      </c>
      <c r="C4502" t="s">
        <v>4066</v>
      </c>
      <c r="D4502">
        <v>41954.94</v>
      </c>
    </row>
    <row r="4503" spans="1:4">
      <c r="A4503">
        <v>1232195</v>
      </c>
      <c r="B4503" t="s">
        <v>4058</v>
      </c>
      <c r="C4503" t="s">
        <v>4066</v>
      </c>
      <c r="D4503">
        <v>120871.28</v>
      </c>
    </row>
    <row r="4504" spans="1:4">
      <c r="A4504">
        <v>1232205</v>
      </c>
      <c r="B4504" t="s">
        <v>4058</v>
      </c>
      <c r="C4504" t="s">
        <v>4066</v>
      </c>
      <c r="D4504">
        <v>19706.259999999998</v>
      </c>
    </row>
    <row r="4505" spans="1:4">
      <c r="A4505">
        <v>1232210</v>
      </c>
      <c r="B4505" t="s">
        <v>4058</v>
      </c>
      <c r="C4505" t="s">
        <v>4066</v>
      </c>
      <c r="D4505">
        <v>9553.6</v>
      </c>
    </row>
    <row r="4506" spans="1:4">
      <c r="A4506">
        <v>1232225</v>
      </c>
      <c r="B4506" t="s">
        <v>4058</v>
      </c>
      <c r="C4506" t="s">
        <v>4066</v>
      </c>
      <c r="D4506">
        <v>6692.22</v>
      </c>
    </row>
    <row r="4507" spans="1:4">
      <c r="A4507">
        <v>1232233</v>
      </c>
      <c r="B4507" t="s">
        <v>4058</v>
      </c>
      <c r="C4507" t="s">
        <v>4066</v>
      </c>
      <c r="D4507">
        <v>269.39999999999998</v>
      </c>
    </row>
    <row r="4508" spans="1:4">
      <c r="A4508">
        <v>1232238</v>
      </c>
      <c r="B4508" t="s">
        <v>4058</v>
      </c>
      <c r="C4508" t="s">
        <v>4066</v>
      </c>
      <c r="D4508">
        <v>4213.76</v>
      </c>
    </row>
    <row r="4509" spans="1:4">
      <c r="A4509">
        <v>1232248</v>
      </c>
      <c r="B4509" t="s">
        <v>4058</v>
      </c>
      <c r="C4509" t="s">
        <v>4066</v>
      </c>
      <c r="D4509">
        <v>24470.16</v>
      </c>
    </row>
    <row r="4510" spans="1:4">
      <c r="A4510">
        <v>1232255</v>
      </c>
      <c r="B4510" t="s">
        <v>4058</v>
      </c>
      <c r="C4510" t="s">
        <v>4066</v>
      </c>
      <c r="D4510">
        <v>12037.04</v>
      </c>
    </row>
    <row r="4511" spans="1:4">
      <c r="A4511">
        <v>1232269</v>
      </c>
      <c r="B4511" t="s">
        <v>4058</v>
      </c>
      <c r="C4511" t="s">
        <v>4066</v>
      </c>
      <c r="D4511">
        <v>26301</v>
      </c>
    </row>
    <row r="4512" spans="1:4">
      <c r="A4512">
        <v>1232278</v>
      </c>
      <c r="B4512" t="s">
        <v>4058</v>
      </c>
      <c r="C4512" t="s">
        <v>4066</v>
      </c>
      <c r="D4512">
        <v>449</v>
      </c>
    </row>
    <row r="4513" spans="1:4">
      <c r="A4513">
        <v>1232359</v>
      </c>
      <c r="B4513" t="s">
        <v>4058</v>
      </c>
      <c r="C4513" t="s">
        <v>4067</v>
      </c>
      <c r="D4513">
        <v>16107.56</v>
      </c>
    </row>
    <row r="4514" spans="1:4">
      <c r="A4514">
        <v>1232345</v>
      </c>
      <c r="B4514" t="s">
        <v>4058</v>
      </c>
      <c r="C4514" t="s">
        <v>4068</v>
      </c>
      <c r="D4514">
        <v>11457.72</v>
      </c>
    </row>
    <row r="4515" spans="1:4">
      <c r="A4515">
        <v>1232411</v>
      </c>
      <c r="B4515" t="s">
        <v>4058</v>
      </c>
      <c r="C4515" t="s">
        <v>4068</v>
      </c>
      <c r="D4515">
        <v>5103.6000000000004</v>
      </c>
    </row>
    <row r="4516" spans="1:4">
      <c r="A4516">
        <v>1232432</v>
      </c>
      <c r="B4516" t="s">
        <v>4058</v>
      </c>
      <c r="C4516" t="s">
        <v>4068</v>
      </c>
      <c r="D4516">
        <v>278356.40000000002</v>
      </c>
    </row>
    <row r="4517" spans="1:4">
      <c r="A4517">
        <v>1232452</v>
      </c>
      <c r="B4517" t="s">
        <v>4058</v>
      </c>
      <c r="C4517" t="s">
        <v>4068</v>
      </c>
      <c r="D4517">
        <v>389571.6</v>
      </c>
    </row>
    <row r="4518" spans="1:4">
      <c r="A4518">
        <v>1232465</v>
      </c>
      <c r="B4518" t="s">
        <v>4058</v>
      </c>
      <c r="C4518" t="s">
        <v>4068</v>
      </c>
      <c r="D4518">
        <v>28785.919999999998</v>
      </c>
    </row>
    <row r="4519" spans="1:4">
      <c r="A4519">
        <v>1232477</v>
      </c>
      <c r="B4519" t="s">
        <v>4058</v>
      </c>
      <c r="C4519" t="s">
        <v>4068</v>
      </c>
      <c r="D4519">
        <v>55170.58</v>
      </c>
    </row>
    <row r="4520" spans="1:4">
      <c r="A4520">
        <v>1232495</v>
      </c>
      <c r="B4520" t="s">
        <v>4058</v>
      </c>
      <c r="C4520" t="s">
        <v>4068</v>
      </c>
      <c r="D4520">
        <v>13426.3</v>
      </c>
    </row>
    <row r="4521" spans="1:4">
      <c r="A4521">
        <v>1232501</v>
      </c>
      <c r="B4521" t="s">
        <v>4058</v>
      </c>
      <c r="C4521" t="s">
        <v>4068</v>
      </c>
      <c r="D4521">
        <v>124780.2</v>
      </c>
    </row>
    <row r="4522" spans="1:4">
      <c r="A4522">
        <v>1232682</v>
      </c>
      <c r="B4522" t="s">
        <v>4058</v>
      </c>
      <c r="C4522" t="s">
        <v>4068</v>
      </c>
      <c r="D4522">
        <v>592.04999999999995</v>
      </c>
    </row>
    <row r="4523" spans="1:4">
      <c r="A4523">
        <v>1232697</v>
      </c>
      <c r="B4523" t="s">
        <v>4058</v>
      </c>
      <c r="C4523" t="s">
        <v>4068</v>
      </c>
      <c r="D4523">
        <v>25139.52</v>
      </c>
    </row>
    <row r="4524" spans="1:4">
      <c r="A4524">
        <v>1232711</v>
      </c>
      <c r="B4524" t="s">
        <v>4058</v>
      </c>
      <c r="C4524" t="s">
        <v>4068</v>
      </c>
      <c r="D4524">
        <v>13403.73</v>
      </c>
    </row>
    <row r="4525" spans="1:4">
      <c r="A4525">
        <v>1232772</v>
      </c>
      <c r="B4525" t="s">
        <v>4058</v>
      </c>
      <c r="C4525" t="s">
        <v>4069</v>
      </c>
      <c r="D4525">
        <v>1967.75</v>
      </c>
    </row>
    <row r="4526" spans="1:4">
      <c r="A4526">
        <v>1232785</v>
      </c>
      <c r="B4526" t="s">
        <v>4058</v>
      </c>
      <c r="C4526" t="s">
        <v>4069</v>
      </c>
      <c r="D4526">
        <v>3471.18</v>
      </c>
    </row>
    <row r="4527" spans="1:4">
      <c r="A4527">
        <v>1233248</v>
      </c>
      <c r="B4527" t="s">
        <v>4058</v>
      </c>
      <c r="C4527" t="s">
        <v>4062</v>
      </c>
      <c r="D4527">
        <v>11457.72</v>
      </c>
    </row>
    <row r="4528" spans="1:4">
      <c r="A4528">
        <v>1233267</v>
      </c>
      <c r="B4528" t="s">
        <v>4058</v>
      </c>
      <c r="C4528" t="s">
        <v>4062</v>
      </c>
      <c r="D4528">
        <v>50032.1</v>
      </c>
    </row>
    <row r="4529" spans="1:4">
      <c r="A4529">
        <v>1233322</v>
      </c>
      <c r="B4529" t="s">
        <v>4058</v>
      </c>
      <c r="C4529" t="s">
        <v>4062</v>
      </c>
      <c r="D4529">
        <v>58822.5</v>
      </c>
    </row>
    <row r="4530" spans="1:4">
      <c r="A4530">
        <v>1233335</v>
      </c>
      <c r="B4530" t="s">
        <v>4058</v>
      </c>
      <c r="C4530" t="s">
        <v>4062</v>
      </c>
      <c r="D4530">
        <v>38012</v>
      </c>
    </row>
    <row r="4531" spans="1:4">
      <c r="A4531">
        <v>1233358</v>
      </c>
      <c r="B4531" t="s">
        <v>4058</v>
      </c>
      <c r="C4531" t="s">
        <v>4062</v>
      </c>
      <c r="D4531">
        <v>56508.39</v>
      </c>
    </row>
    <row r="4532" spans="1:4">
      <c r="A4532">
        <v>1233387</v>
      </c>
      <c r="B4532" t="s">
        <v>4058</v>
      </c>
      <c r="C4532" t="s">
        <v>4062</v>
      </c>
      <c r="D4532">
        <v>21096.53</v>
      </c>
    </row>
    <row r="4533" spans="1:4">
      <c r="A4533">
        <v>1233408</v>
      </c>
      <c r="B4533" t="s">
        <v>4058</v>
      </c>
      <c r="C4533" t="s">
        <v>4062</v>
      </c>
      <c r="D4533">
        <v>28729.24</v>
      </c>
    </row>
    <row r="4534" spans="1:4">
      <c r="A4534">
        <v>1233435</v>
      </c>
      <c r="B4534" t="s">
        <v>4058</v>
      </c>
      <c r="C4534" t="s">
        <v>4062</v>
      </c>
      <c r="D4534">
        <v>17325.2</v>
      </c>
    </row>
    <row r="4535" spans="1:4">
      <c r="A4535">
        <v>1233458</v>
      </c>
      <c r="B4535" t="s">
        <v>4058</v>
      </c>
      <c r="C4535" t="s">
        <v>4062</v>
      </c>
      <c r="D4535">
        <v>18680.48</v>
      </c>
    </row>
    <row r="4536" spans="1:4">
      <c r="A4536">
        <v>1233472</v>
      </c>
      <c r="B4536" t="s">
        <v>4058</v>
      </c>
      <c r="C4536" t="s">
        <v>4062</v>
      </c>
      <c r="D4536">
        <v>1001.6</v>
      </c>
    </row>
    <row r="4537" spans="1:4">
      <c r="A4537">
        <v>1233488</v>
      </c>
      <c r="B4537" t="s">
        <v>4058</v>
      </c>
      <c r="C4537" t="s">
        <v>4062</v>
      </c>
      <c r="D4537">
        <v>14999.48</v>
      </c>
    </row>
    <row r="4538" spans="1:4">
      <c r="A4538">
        <v>1233504</v>
      </c>
      <c r="B4538" t="s">
        <v>4058</v>
      </c>
      <c r="C4538" t="s">
        <v>4062</v>
      </c>
      <c r="D4538">
        <v>157806</v>
      </c>
    </row>
    <row r="4539" spans="1:4">
      <c r="A4539">
        <v>1233560</v>
      </c>
      <c r="B4539" t="s">
        <v>4058</v>
      </c>
      <c r="C4539" t="s">
        <v>4062</v>
      </c>
      <c r="D4539">
        <v>16067.52</v>
      </c>
    </row>
    <row r="4540" spans="1:4">
      <c r="A4540">
        <v>1233579</v>
      </c>
      <c r="B4540" t="s">
        <v>4058</v>
      </c>
      <c r="C4540" t="s">
        <v>4062</v>
      </c>
      <c r="D4540">
        <v>751.2</v>
      </c>
    </row>
    <row r="4541" spans="1:4">
      <c r="A4541">
        <v>1233592</v>
      </c>
      <c r="B4541" t="s">
        <v>4058</v>
      </c>
      <c r="C4541" t="s">
        <v>4062</v>
      </c>
      <c r="D4541">
        <v>14334</v>
      </c>
    </row>
    <row r="4542" spans="1:4">
      <c r="A4542">
        <v>1233603</v>
      </c>
      <c r="B4542" t="s">
        <v>4058</v>
      </c>
      <c r="C4542" t="s">
        <v>4062</v>
      </c>
      <c r="D4542">
        <v>83481.399999999994</v>
      </c>
    </row>
    <row r="4543" spans="1:4">
      <c r="A4543">
        <v>1233631</v>
      </c>
      <c r="B4543" t="s">
        <v>4058</v>
      </c>
      <c r="C4543" t="s">
        <v>4062</v>
      </c>
      <c r="D4543">
        <v>38325.199999999997</v>
      </c>
    </row>
    <row r="4544" spans="1:4">
      <c r="A4544">
        <v>1233638</v>
      </c>
      <c r="B4544" t="s">
        <v>4058</v>
      </c>
      <c r="C4544" t="s">
        <v>4062</v>
      </c>
      <c r="D4544">
        <v>20474.86</v>
      </c>
    </row>
    <row r="4545" spans="1:4">
      <c r="A4545">
        <v>1234093</v>
      </c>
      <c r="B4545" t="s">
        <v>4058</v>
      </c>
      <c r="C4545" t="s">
        <v>4062</v>
      </c>
      <c r="D4545">
        <v>51522.26</v>
      </c>
    </row>
    <row r="4546" spans="1:4">
      <c r="A4546">
        <v>1234098</v>
      </c>
      <c r="B4546" t="s">
        <v>4058</v>
      </c>
      <c r="C4546" t="s">
        <v>4062</v>
      </c>
      <c r="D4546">
        <v>986.7</v>
      </c>
    </row>
    <row r="4547" spans="1:4">
      <c r="A4547">
        <v>1234105</v>
      </c>
      <c r="B4547" t="s">
        <v>4058</v>
      </c>
      <c r="C4547" t="s">
        <v>4062</v>
      </c>
      <c r="D4547">
        <v>28573.11</v>
      </c>
    </row>
    <row r="4548" spans="1:4">
      <c r="A4548">
        <v>1234116</v>
      </c>
      <c r="B4548" t="s">
        <v>4058</v>
      </c>
      <c r="C4548" t="s">
        <v>4062</v>
      </c>
      <c r="D4548">
        <v>91453.02</v>
      </c>
    </row>
    <row r="4549" spans="1:4">
      <c r="A4549">
        <v>1234133</v>
      </c>
      <c r="B4549" t="s">
        <v>4058</v>
      </c>
      <c r="C4549" t="s">
        <v>4062</v>
      </c>
      <c r="D4549">
        <v>11498.74</v>
      </c>
    </row>
    <row r="4550" spans="1:4">
      <c r="A4550">
        <v>1233229</v>
      </c>
      <c r="B4550" t="s">
        <v>4058</v>
      </c>
      <c r="C4550" t="s">
        <v>4062</v>
      </c>
      <c r="D4550">
        <v>26339.05</v>
      </c>
    </row>
    <row r="4551" spans="1:4">
      <c r="A4551">
        <v>1448178</v>
      </c>
      <c r="B4551" t="s">
        <v>4058</v>
      </c>
      <c r="C4551" t="s">
        <v>4062</v>
      </c>
      <c r="D4551">
        <v>22919.119999999999</v>
      </c>
    </row>
    <row r="4552" spans="1:4">
      <c r="A4552">
        <v>1231929</v>
      </c>
      <c r="B4552" t="s">
        <v>4058</v>
      </c>
      <c r="C4552" t="s">
        <v>4062</v>
      </c>
      <c r="D4552">
        <v>7013.92</v>
      </c>
    </row>
    <row r="4553" spans="1:4">
      <c r="A4553">
        <v>1254676</v>
      </c>
      <c r="B4553" t="s">
        <v>4058</v>
      </c>
      <c r="C4553" t="s">
        <v>4070</v>
      </c>
      <c r="D4553">
        <v>5166.51</v>
      </c>
    </row>
    <row r="4554" spans="1:4">
      <c r="A4554">
        <v>1352244</v>
      </c>
      <c r="B4554" t="s">
        <v>4058</v>
      </c>
      <c r="C4554" t="s">
        <v>4071</v>
      </c>
      <c r="D4554">
        <v>7102.68</v>
      </c>
    </row>
    <row r="4555" spans="1:4">
      <c r="A4555">
        <v>1352193</v>
      </c>
      <c r="B4555" t="s">
        <v>4058</v>
      </c>
      <c r="C4555" t="s">
        <v>4072</v>
      </c>
      <c r="D4555">
        <v>155974.76999999999</v>
      </c>
    </row>
    <row r="4556" spans="1:4">
      <c r="A4556">
        <v>1352279</v>
      </c>
      <c r="B4556" t="s">
        <v>4058</v>
      </c>
      <c r="C4556" t="s">
        <v>4073</v>
      </c>
      <c r="D4556">
        <v>10855.14</v>
      </c>
    </row>
    <row r="4557" spans="1:4">
      <c r="A4557">
        <v>1352105</v>
      </c>
      <c r="B4557" t="s">
        <v>4058</v>
      </c>
      <c r="C4557" t="s">
        <v>4074</v>
      </c>
      <c r="D4557">
        <v>6938.72</v>
      </c>
    </row>
    <row r="4558" spans="1:4">
      <c r="A4558">
        <v>1232287</v>
      </c>
      <c r="B4558" t="s">
        <v>4058</v>
      </c>
      <c r="C4558" t="s">
        <v>4075</v>
      </c>
      <c r="D4558">
        <v>20391.8</v>
      </c>
    </row>
    <row r="4559" spans="1:4">
      <c r="A4559">
        <v>1232306</v>
      </c>
      <c r="B4559" t="s">
        <v>4058</v>
      </c>
      <c r="C4559" t="s">
        <v>4075</v>
      </c>
      <c r="D4559">
        <v>8156.72</v>
      </c>
    </row>
    <row r="4560" spans="1:4">
      <c r="A4560">
        <v>1232311</v>
      </c>
      <c r="B4560" t="s">
        <v>4058</v>
      </c>
      <c r="C4560" t="s">
        <v>4075</v>
      </c>
      <c r="D4560">
        <v>16313.44</v>
      </c>
    </row>
    <row r="4561" spans="1:4">
      <c r="A4561">
        <v>1232319</v>
      </c>
      <c r="B4561" t="s">
        <v>4058</v>
      </c>
      <c r="C4561" t="s">
        <v>4075</v>
      </c>
      <c r="D4561">
        <v>7988.2</v>
      </c>
    </row>
    <row r="4562" spans="1:4">
      <c r="A4562">
        <v>1231967</v>
      </c>
      <c r="B4562" t="s">
        <v>4058</v>
      </c>
      <c r="C4562" t="s">
        <v>4066</v>
      </c>
      <c r="D4562">
        <v>11041.1</v>
      </c>
    </row>
    <row r="4563" spans="1:4">
      <c r="A4563">
        <v>1231977</v>
      </c>
      <c r="B4563" t="s">
        <v>4058</v>
      </c>
      <c r="C4563" t="s">
        <v>4066</v>
      </c>
      <c r="D4563">
        <v>14564.64</v>
      </c>
    </row>
    <row r="4564" spans="1:4">
      <c r="A4564">
        <v>1271912</v>
      </c>
      <c r="B4564" t="s">
        <v>4076</v>
      </c>
      <c r="C4564" t="s">
        <v>4077</v>
      </c>
      <c r="D4564">
        <v>41978.1</v>
      </c>
    </row>
    <row r="4565" spans="1:4">
      <c r="A4565">
        <v>1267793</v>
      </c>
      <c r="B4565" t="s">
        <v>4076</v>
      </c>
      <c r="C4565" t="s">
        <v>4078</v>
      </c>
      <c r="D4565">
        <v>117885.37</v>
      </c>
    </row>
    <row r="4566" spans="1:4">
      <c r="A4566">
        <v>1231292</v>
      </c>
      <c r="B4566" t="s">
        <v>4076</v>
      </c>
      <c r="C4566" t="s">
        <v>4079</v>
      </c>
      <c r="D4566">
        <v>140965.35999999999</v>
      </c>
    </row>
    <row r="4567" spans="1:4">
      <c r="A4567">
        <v>1229929</v>
      </c>
      <c r="B4567" t="s">
        <v>4076</v>
      </c>
      <c r="C4567" t="s">
        <v>4080</v>
      </c>
      <c r="D4567">
        <v>59005.79</v>
      </c>
    </row>
    <row r="4568" spans="1:4">
      <c r="A4568">
        <v>1444826</v>
      </c>
      <c r="B4568" t="s">
        <v>4076</v>
      </c>
      <c r="C4568" t="s">
        <v>4081</v>
      </c>
      <c r="D4568">
        <v>41439.39</v>
      </c>
    </row>
    <row r="4569" spans="1:4">
      <c r="A4569">
        <v>1228099</v>
      </c>
      <c r="B4569" t="s">
        <v>4082</v>
      </c>
      <c r="C4569" t="s">
        <v>4083</v>
      </c>
      <c r="D4569">
        <v>5738.4</v>
      </c>
    </row>
    <row r="4570" spans="1:4">
      <c r="A4570">
        <v>1228031</v>
      </c>
      <c r="B4570" t="s">
        <v>4082</v>
      </c>
      <c r="C4570" t="s">
        <v>4084</v>
      </c>
      <c r="D4570">
        <v>4184.25</v>
      </c>
    </row>
    <row r="4571" spans="1:4">
      <c r="A4571">
        <v>1227792</v>
      </c>
      <c r="B4571" t="s">
        <v>4082</v>
      </c>
      <c r="C4571" t="s">
        <v>4085</v>
      </c>
      <c r="D4571">
        <v>7651.2</v>
      </c>
    </row>
    <row r="4572" spans="1:4">
      <c r="A4572">
        <v>1227783</v>
      </c>
      <c r="B4572" t="s">
        <v>4082</v>
      </c>
      <c r="C4572" t="s">
        <v>4086</v>
      </c>
      <c r="D4572">
        <v>3347.4</v>
      </c>
    </row>
    <row r="4573" spans="1:4">
      <c r="A4573">
        <v>1227996</v>
      </c>
      <c r="B4573" t="s">
        <v>4082</v>
      </c>
      <c r="C4573" t="s">
        <v>4087</v>
      </c>
      <c r="D4573">
        <v>2869.2</v>
      </c>
    </row>
    <row r="4574" spans="1:4">
      <c r="A4574">
        <v>1228017</v>
      </c>
      <c r="B4574" t="s">
        <v>4082</v>
      </c>
      <c r="C4574" t="s">
        <v>4088</v>
      </c>
      <c r="D4574">
        <v>4782</v>
      </c>
    </row>
    <row r="4575" spans="1:4">
      <c r="A4575">
        <v>1227999</v>
      </c>
      <c r="B4575" t="s">
        <v>4082</v>
      </c>
      <c r="C4575" t="s">
        <v>4089</v>
      </c>
      <c r="D4575">
        <v>4777.8</v>
      </c>
    </row>
    <row r="4576" spans="1:4">
      <c r="A4576">
        <v>1227805</v>
      </c>
      <c r="B4576" t="s">
        <v>4082</v>
      </c>
      <c r="C4576" t="s">
        <v>4090</v>
      </c>
      <c r="D4576">
        <v>7489</v>
      </c>
    </row>
    <row r="4577" spans="1:4">
      <c r="A4577">
        <v>1228067</v>
      </c>
      <c r="B4577" t="s">
        <v>4082</v>
      </c>
      <c r="C4577" t="s">
        <v>4091</v>
      </c>
      <c r="D4577">
        <v>1912.8</v>
      </c>
    </row>
    <row r="4578" spans="1:4">
      <c r="A4578">
        <v>1228071</v>
      </c>
      <c r="B4578" t="s">
        <v>4082</v>
      </c>
      <c r="C4578" t="s">
        <v>4092</v>
      </c>
      <c r="D4578">
        <v>7651.2</v>
      </c>
    </row>
    <row r="4579" spans="1:4">
      <c r="A4579">
        <v>1228080</v>
      </c>
      <c r="B4579" t="s">
        <v>4082</v>
      </c>
      <c r="C4579" t="s">
        <v>4093</v>
      </c>
      <c r="D4579">
        <v>6933.9</v>
      </c>
    </row>
    <row r="4580" spans="1:4">
      <c r="A4580">
        <v>1227786</v>
      </c>
      <c r="B4580" t="s">
        <v>4082</v>
      </c>
      <c r="C4580" t="s">
        <v>4094</v>
      </c>
      <c r="D4580">
        <v>3586.5</v>
      </c>
    </row>
    <row r="4581" spans="1:4">
      <c r="A4581">
        <v>1227797</v>
      </c>
      <c r="B4581" t="s">
        <v>4082</v>
      </c>
      <c r="C4581" t="s">
        <v>4095</v>
      </c>
      <c r="D4581">
        <v>10042.200000000001</v>
      </c>
    </row>
    <row r="4582" spans="1:4">
      <c r="A4582">
        <v>1228018</v>
      </c>
      <c r="B4582" t="s">
        <v>4082</v>
      </c>
      <c r="C4582" t="s">
        <v>4096</v>
      </c>
      <c r="D4582">
        <v>2869.2</v>
      </c>
    </row>
    <row r="4583" spans="1:4">
      <c r="A4583">
        <v>1228038</v>
      </c>
      <c r="B4583" t="s">
        <v>4082</v>
      </c>
      <c r="C4583" t="s">
        <v>4097</v>
      </c>
      <c r="D4583">
        <v>7651.2</v>
      </c>
    </row>
    <row r="4584" spans="1:4">
      <c r="A4584">
        <v>1228047</v>
      </c>
      <c r="B4584" t="s">
        <v>4082</v>
      </c>
      <c r="C4584" t="s">
        <v>4098</v>
      </c>
      <c r="D4584">
        <v>5977.5</v>
      </c>
    </row>
    <row r="4585" spans="1:4">
      <c r="A4585">
        <v>1228044</v>
      </c>
      <c r="B4585" t="s">
        <v>4082</v>
      </c>
      <c r="C4585" t="s">
        <v>4099</v>
      </c>
      <c r="D4585">
        <v>5977.5</v>
      </c>
    </row>
    <row r="4586" spans="1:4">
      <c r="A4586">
        <v>1228060</v>
      </c>
      <c r="B4586" t="s">
        <v>4082</v>
      </c>
      <c r="C4586" t="s">
        <v>4100</v>
      </c>
      <c r="D4586">
        <v>4782</v>
      </c>
    </row>
    <row r="4587" spans="1:4">
      <c r="A4587">
        <v>1228088</v>
      </c>
      <c r="B4587" t="s">
        <v>4082</v>
      </c>
      <c r="C4587" t="s">
        <v>4101</v>
      </c>
      <c r="D4587">
        <v>3825.6</v>
      </c>
    </row>
    <row r="4588" spans="1:4">
      <c r="A4588">
        <v>1227801</v>
      </c>
      <c r="B4588" t="s">
        <v>4082</v>
      </c>
      <c r="C4588" t="s">
        <v>4102</v>
      </c>
      <c r="D4588">
        <v>5977.5</v>
      </c>
    </row>
    <row r="4589" spans="1:4">
      <c r="A4589">
        <v>1228036</v>
      </c>
      <c r="B4589" t="s">
        <v>4082</v>
      </c>
      <c r="C4589" t="s">
        <v>4103</v>
      </c>
      <c r="D4589">
        <v>3586.5</v>
      </c>
    </row>
    <row r="4590" spans="1:4">
      <c r="A4590">
        <v>1228028</v>
      </c>
      <c r="B4590" t="s">
        <v>4082</v>
      </c>
      <c r="C4590" t="s">
        <v>4104</v>
      </c>
      <c r="D4590">
        <v>2391</v>
      </c>
    </row>
    <row r="4591" spans="1:4">
      <c r="A4591">
        <v>1228026</v>
      </c>
      <c r="B4591" t="s">
        <v>4082</v>
      </c>
      <c r="C4591" t="s">
        <v>4105</v>
      </c>
      <c r="D4591">
        <v>1912.8</v>
      </c>
    </row>
    <row r="4592" spans="1:4">
      <c r="A4592">
        <v>1246153</v>
      </c>
      <c r="B4592" t="s">
        <v>4082</v>
      </c>
      <c r="C4592" t="s">
        <v>4106</v>
      </c>
      <c r="D4592">
        <v>21773.4</v>
      </c>
    </row>
    <row r="4593" spans="1:4">
      <c r="A4593">
        <v>1227756</v>
      </c>
      <c r="B4593" t="s">
        <v>4082</v>
      </c>
      <c r="C4593" t="s">
        <v>4107</v>
      </c>
      <c r="D4593">
        <v>62637.64</v>
      </c>
    </row>
    <row r="4594" spans="1:4">
      <c r="A4594">
        <v>1227696</v>
      </c>
      <c r="B4594" t="s">
        <v>4082</v>
      </c>
      <c r="C4594" t="s">
        <v>4108</v>
      </c>
      <c r="D4594">
        <v>46866.11</v>
      </c>
    </row>
    <row r="4595" spans="1:4">
      <c r="A4595">
        <v>1227712</v>
      </c>
      <c r="B4595" t="s">
        <v>4082</v>
      </c>
      <c r="C4595" t="s">
        <v>4109</v>
      </c>
      <c r="D4595">
        <v>4474.41</v>
      </c>
    </row>
    <row r="4596" spans="1:4">
      <c r="A4596">
        <v>1227775</v>
      </c>
      <c r="B4596" t="s">
        <v>4082</v>
      </c>
      <c r="C4596" t="s">
        <v>4110</v>
      </c>
      <c r="D4596">
        <v>164125.72</v>
      </c>
    </row>
    <row r="4597" spans="1:4">
      <c r="A4597">
        <v>1227693</v>
      </c>
      <c r="B4597" t="s">
        <v>4082</v>
      </c>
      <c r="C4597" t="s">
        <v>4111</v>
      </c>
      <c r="D4597">
        <v>276532.09000000003</v>
      </c>
    </row>
    <row r="4598" spans="1:4">
      <c r="A4598">
        <v>1227723</v>
      </c>
      <c r="B4598" t="s">
        <v>4082</v>
      </c>
      <c r="C4598" t="s">
        <v>4112</v>
      </c>
      <c r="D4598">
        <v>104276.96</v>
      </c>
    </row>
    <row r="4599" spans="1:4">
      <c r="A4599">
        <v>1227738</v>
      </c>
      <c r="B4599" t="s">
        <v>4082</v>
      </c>
      <c r="C4599" t="s">
        <v>4113</v>
      </c>
      <c r="D4599">
        <v>21067.22</v>
      </c>
    </row>
    <row r="4600" spans="1:4">
      <c r="A4600">
        <v>1227764</v>
      </c>
      <c r="B4600" t="s">
        <v>4082</v>
      </c>
      <c r="C4600" t="s">
        <v>4114</v>
      </c>
      <c r="D4600">
        <v>33147.53</v>
      </c>
    </row>
    <row r="4601" spans="1:4">
      <c r="A4601">
        <v>1227747</v>
      </c>
      <c r="B4601" t="s">
        <v>4082</v>
      </c>
      <c r="C4601" t="s">
        <v>4115</v>
      </c>
      <c r="D4601">
        <v>15244.71</v>
      </c>
    </row>
    <row r="4602" spans="1:4">
      <c r="A4602">
        <v>1227731</v>
      </c>
      <c r="B4602" t="s">
        <v>4082</v>
      </c>
      <c r="C4602" t="s">
        <v>4116</v>
      </c>
      <c r="D4602">
        <v>86582.86</v>
      </c>
    </row>
    <row r="4603" spans="1:4">
      <c r="A4603">
        <v>1227717</v>
      </c>
      <c r="B4603" t="s">
        <v>4082</v>
      </c>
      <c r="C4603" t="s">
        <v>4117</v>
      </c>
      <c r="D4603">
        <v>15857.07</v>
      </c>
    </row>
    <row r="4604" spans="1:4">
      <c r="A4604">
        <v>1444311</v>
      </c>
      <c r="B4604" t="s">
        <v>4118</v>
      </c>
      <c r="C4604" t="s">
        <v>4119</v>
      </c>
      <c r="D4604">
        <v>4358</v>
      </c>
    </row>
    <row r="4605" spans="1:4">
      <c r="A4605">
        <v>1242790</v>
      </c>
      <c r="B4605" t="s">
        <v>4118</v>
      </c>
      <c r="C4605" t="s">
        <v>4120</v>
      </c>
      <c r="D4605">
        <v>35291.839999999997</v>
      </c>
    </row>
    <row r="4606" spans="1:4">
      <c r="A4606">
        <v>1242776</v>
      </c>
      <c r="B4606" t="s">
        <v>4118</v>
      </c>
      <c r="C4606" t="s">
        <v>4121</v>
      </c>
      <c r="D4606">
        <v>2354.5100000000002</v>
      </c>
    </row>
    <row r="4607" spans="1:4">
      <c r="A4607">
        <v>1243536</v>
      </c>
      <c r="B4607" t="s">
        <v>4118</v>
      </c>
      <c r="C4607" t="s">
        <v>4122</v>
      </c>
      <c r="D4607">
        <v>1841.56</v>
      </c>
    </row>
    <row r="4608" spans="1:4">
      <c r="A4608">
        <v>1243497</v>
      </c>
      <c r="B4608" t="s">
        <v>4118</v>
      </c>
      <c r="C4608" t="s">
        <v>4123</v>
      </c>
      <c r="D4608">
        <v>3040.4</v>
      </c>
    </row>
    <row r="4609" spans="1:4">
      <c r="A4609">
        <v>1444202</v>
      </c>
      <c r="B4609" t="s">
        <v>4118</v>
      </c>
      <c r="C4609" t="s">
        <v>4124</v>
      </c>
      <c r="D4609">
        <v>30394.25</v>
      </c>
    </row>
    <row r="4610" spans="1:4">
      <c r="A4610">
        <v>1242647</v>
      </c>
      <c r="B4610" t="s">
        <v>4118</v>
      </c>
      <c r="C4610" t="s">
        <v>4125</v>
      </c>
      <c r="D4610">
        <v>326.39</v>
      </c>
    </row>
    <row r="4611" spans="1:4">
      <c r="A4611">
        <v>1242654</v>
      </c>
      <c r="B4611" t="s">
        <v>4118</v>
      </c>
      <c r="C4611" t="s">
        <v>4125</v>
      </c>
      <c r="D4611">
        <v>239.1</v>
      </c>
    </row>
    <row r="4612" spans="1:4">
      <c r="A4612">
        <v>1242693</v>
      </c>
      <c r="B4612" t="s">
        <v>4118</v>
      </c>
      <c r="C4612" t="s">
        <v>4125</v>
      </c>
      <c r="D4612">
        <v>15179.82</v>
      </c>
    </row>
    <row r="4613" spans="1:4">
      <c r="A4613">
        <v>1242714</v>
      </c>
      <c r="B4613" t="s">
        <v>4118</v>
      </c>
      <c r="C4613" t="s">
        <v>4125</v>
      </c>
      <c r="D4613">
        <v>1673.7</v>
      </c>
    </row>
    <row r="4614" spans="1:4">
      <c r="A4614">
        <v>1242739</v>
      </c>
      <c r="B4614" t="s">
        <v>4118</v>
      </c>
      <c r="C4614" t="s">
        <v>4125</v>
      </c>
      <c r="D4614">
        <v>956.4</v>
      </c>
    </row>
    <row r="4615" spans="1:4">
      <c r="A4615">
        <v>1242666</v>
      </c>
      <c r="B4615" t="s">
        <v>4118</v>
      </c>
      <c r="C4615" t="s">
        <v>4125</v>
      </c>
      <c r="D4615">
        <v>5526.85</v>
      </c>
    </row>
    <row r="4616" spans="1:4">
      <c r="A4616">
        <v>1242678</v>
      </c>
      <c r="B4616" t="s">
        <v>4118</v>
      </c>
      <c r="C4616" t="s">
        <v>4125</v>
      </c>
      <c r="D4616">
        <v>2725.85</v>
      </c>
    </row>
    <row r="4617" spans="1:4">
      <c r="A4617">
        <v>1243519</v>
      </c>
      <c r="B4617" t="s">
        <v>4118</v>
      </c>
      <c r="C4617" t="s">
        <v>4126</v>
      </c>
      <c r="D4617">
        <v>478.2</v>
      </c>
    </row>
    <row r="4618" spans="1:4">
      <c r="A4618">
        <v>1242757</v>
      </c>
      <c r="B4618" t="s">
        <v>4118</v>
      </c>
      <c r="C4618" t="s">
        <v>4127</v>
      </c>
      <c r="D4618">
        <v>1272.4000000000001</v>
      </c>
    </row>
    <row r="4619" spans="1:4">
      <c r="A4619">
        <v>1242802</v>
      </c>
      <c r="B4619" t="s">
        <v>4118</v>
      </c>
      <c r="C4619" t="s">
        <v>4120</v>
      </c>
      <c r="D4619">
        <v>10094.700000000001</v>
      </c>
    </row>
    <row r="4620" spans="1:4">
      <c r="A4620">
        <v>1243484</v>
      </c>
      <c r="B4620" t="s">
        <v>4118</v>
      </c>
      <c r="C4620" t="s">
        <v>4120</v>
      </c>
      <c r="D4620">
        <v>2647.06</v>
      </c>
    </row>
    <row r="4621" spans="1:4">
      <c r="A4621">
        <v>1444406</v>
      </c>
      <c r="B4621" t="s">
        <v>4118</v>
      </c>
      <c r="C4621" t="s">
        <v>4128</v>
      </c>
      <c r="D4621">
        <v>38087</v>
      </c>
    </row>
    <row r="4622" spans="1:4">
      <c r="A4622">
        <v>1243574</v>
      </c>
      <c r="B4622" t="s">
        <v>4118</v>
      </c>
      <c r="C4622" t="s">
        <v>4129</v>
      </c>
      <c r="D4622">
        <v>1535.88</v>
      </c>
    </row>
    <row r="4623" spans="1:4">
      <c r="A4623">
        <v>1243570</v>
      </c>
      <c r="B4623" t="s">
        <v>4118</v>
      </c>
      <c r="C4623" t="s">
        <v>4129</v>
      </c>
      <c r="D4623">
        <v>4793.04</v>
      </c>
    </row>
    <row r="4624" spans="1:4">
      <c r="A4624">
        <v>1243556</v>
      </c>
      <c r="B4624" t="s">
        <v>4118</v>
      </c>
      <c r="C4624" t="s">
        <v>4130</v>
      </c>
      <c r="D4624">
        <v>2434.67</v>
      </c>
    </row>
    <row r="4625" spans="1:4">
      <c r="A4625">
        <v>1243599</v>
      </c>
      <c r="B4625" t="s">
        <v>4118</v>
      </c>
      <c r="C4625" t="s">
        <v>4130</v>
      </c>
      <c r="D4625">
        <v>21586.07</v>
      </c>
    </row>
    <row r="4626" spans="1:4">
      <c r="A4626">
        <v>1444381</v>
      </c>
      <c r="B4626" t="s">
        <v>4118</v>
      </c>
      <c r="C4626" t="s">
        <v>4131</v>
      </c>
      <c r="D4626">
        <v>2151.9</v>
      </c>
    </row>
    <row r="4627" spans="1:4">
      <c r="A4627">
        <v>1444253</v>
      </c>
      <c r="B4627" t="s">
        <v>4118</v>
      </c>
      <c r="C4627" t="s">
        <v>4132</v>
      </c>
      <c r="D4627">
        <v>984.6</v>
      </c>
    </row>
    <row r="4628" spans="1:4">
      <c r="A4628">
        <v>1444232</v>
      </c>
      <c r="B4628" t="s">
        <v>4118</v>
      </c>
      <c r="C4628" t="s">
        <v>4133</v>
      </c>
      <c r="D4628">
        <v>18975</v>
      </c>
    </row>
    <row r="4629" spans="1:4">
      <c r="A4629">
        <v>1229082</v>
      </c>
      <c r="B4629" t="s">
        <v>4134</v>
      </c>
      <c r="C4629" t="s">
        <v>4135</v>
      </c>
      <c r="D4629">
        <v>212612.7</v>
      </c>
    </row>
    <row r="4630" spans="1:4">
      <c r="A4630">
        <v>1229043</v>
      </c>
      <c r="B4630" t="s">
        <v>4134</v>
      </c>
      <c r="C4630" t="s">
        <v>4137</v>
      </c>
      <c r="D4630">
        <v>99642.240000000005</v>
      </c>
    </row>
    <row r="4631" spans="1:4">
      <c r="A4631">
        <v>1230342</v>
      </c>
      <c r="B4631" t="s">
        <v>4134</v>
      </c>
      <c r="C4631" t="s">
        <v>4138</v>
      </c>
      <c r="D4631">
        <v>1481.39</v>
      </c>
    </row>
    <row r="4632" spans="1:4">
      <c r="A4632">
        <v>1230305</v>
      </c>
      <c r="B4632" t="s">
        <v>4134</v>
      </c>
      <c r="C4632" t="s">
        <v>4139</v>
      </c>
      <c r="D4632">
        <v>1262.9100000000001</v>
      </c>
    </row>
    <row r="4633" spans="1:4">
      <c r="A4633">
        <v>1230285</v>
      </c>
      <c r="B4633" t="s">
        <v>4134</v>
      </c>
      <c r="C4633" t="s">
        <v>4140</v>
      </c>
      <c r="D4633">
        <v>5118.4399999999996</v>
      </c>
    </row>
    <row r="4634" spans="1:4">
      <c r="A4634">
        <v>1230365</v>
      </c>
      <c r="B4634" t="s">
        <v>4134</v>
      </c>
      <c r="C4634" t="s">
        <v>4141</v>
      </c>
      <c r="D4634">
        <v>1843.98</v>
      </c>
    </row>
    <row r="4635" spans="1:4">
      <c r="A4635">
        <v>1228739</v>
      </c>
      <c r="B4635" t="s">
        <v>4134</v>
      </c>
      <c r="C4635" t="s">
        <v>4142</v>
      </c>
      <c r="D4635">
        <v>2601.36</v>
      </c>
    </row>
    <row r="4636" spans="1:4">
      <c r="A4636">
        <v>1228413</v>
      </c>
      <c r="B4636" t="s">
        <v>4134</v>
      </c>
      <c r="C4636" t="s">
        <v>4143</v>
      </c>
      <c r="D4636">
        <v>811.13</v>
      </c>
    </row>
    <row r="4637" spans="1:4">
      <c r="A4637">
        <v>1228469</v>
      </c>
      <c r="B4637" t="s">
        <v>4134</v>
      </c>
      <c r="C4637" t="s">
        <v>4144</v>
      </c>
      <c r="D4637">
        <v>746.39</v>
      </c>
    </row>
    <row r="4638" spans="1:4">
      <c r="A4638">
        <v>1228623</v>
      </c>
      <c r="B4638" t="s">
        <v>4134</v>
      </c>
      <c r="C4638" t="s">
        <v>4145</v>
      </c>
      <c r="D4638">
        <v>779.71</v>
      </c>
    </row>
    <row r="4639" spans="1:4">
      <c r="A4639">
        <v>1228714</v>
      </c>
      <c r="B4639" t="s">
        <v>4134</v>
      </c>
      <c r="C4639" t="s">
        <v>4146</v>
      </c>
      <c r="D4639">
        <v>2242.06</v>
      </c>
    </row>
    <row r="4640" spans="1:4">
      <c r="A4640">
        <v>1228595</v>
      </c>
      <c r="B4640" t="s">
        <v>4134</v>
      </c>
      <c r="C4640" t="s">
        <v>4147</v>
      </c>
      <c r="D4640">
        <v>714.56</v>
      </c>
    </row>
    <row r="4641" spans="1:4">
      <c r="A4641">
        <v>1230159</v>
      </c>
      <c r="B4641" t="s">
        <v>4134</v>
      </c>
      <c r="C4641" t="s">
        <v>4148</v>
      </c>
      <c r="D4641">
        <v>991.98</v>
      </c>
    </row>
    <row r="4642" spans="1:4">
      <c r="A4642">
        <v>1228681</v>
      </c>
      <c r="B4642" t="s">
        <v>4134</v>
      </c>
      <c r="C4642" t="s">
        <v>4149</v>
      </c>
      <c r="D4642">
        <v>349.75</v>
      </c>
    </row>
    <row r="4643" spans="1:4">
      <c r="A4643">
        <v>1228763</v>
      </c>
      <c r="B4643" t="s">
        <v>4134</v>
      </c>
      <c r="C4643" t="s">
        <v>4150</v>
      </c>
      <c r="D4643">
        <v>546.67999999999995</v>
      </c>
    </row>
    <row r="4644" spans="1:4">
      <c r="A4644">
        <v>1229896</v>
      </c>
      <c r="B4644" t="s">
        <v>4134</v>
      </c>
      <c r="C4644" t="s">
        <v>4151</v>
      </c>
      <c r="D4644">
        <v>4855.05</v>
      </c>
    </row>
    <row r="4645" spans="1:4">
      <c r="A4645">
        <v>1230054</v>
      </c>
      <c r="B4645" t="s">
        <v>4134</v>
      </c>
      <c r="C4645" t="s">
        <v>4152</v>
      </c>
      <c r="D4645">
        <v>13124.8</v>
      </c>
    </row>
    <row r="4646" spans="1:4">
      <c r="A4646">
        <v>1228929</v>
      </c>
      <c r="B4646" t="s">
        <v>4134</v>
      </c>
      <c r="C4646" t="s">
        <v>4153</v>
      </c>
      <c r="D4646">
        <v>4560.76</v>
      </c>
    </row>
    <row r="4647" spans="1:4">
      <c r="A4647">
        <v>1251453</v>
      </c>
      <c r="B4647" t="s">
        <v>4134</v>
      </c>
      <c r="C4647" t="s">
        <v>4154</v>
      </c>
      <c r="D4647">
        <v>37533.86</v>
      </c>
    </row>
    <row r="4648" spans="1:4">
      <c r="A4648">
        <v>1352841</v>
      </c>
      <c r="B4648" t="s">
        <v>4134</v>
      </c>
      <c r="C4648" t="s">
        <v>4155</v>
      </c>
      <c r="D4648">
        <v>15429.09</v>
      </c>
    </row>
    <row r="4649" spans="1:4">
      <c r="A4649">
        <v>1252706</v>
      </c>
      <c r="B4649" t="s">
        <v>4134</v>
      </c>
      <c r="C4649" t="s">
        <v>4156</v>
      </c>
      <c r="D4649">
        <v>12151.9</v>
      </c>
    </row>
    <row r="4650" spans="1:4">
      <c r="A4650">
        <v>1446747</v>
      </c>
      <c r="B4650" t="s">
        <v>4134</v>
      </c>
      <c r="C4650" t="s">
        <v>4157</v>
      </c>
      <c r="D4650">
        <v>3938.4</v>
      </c>
    </row>
    <row r="4651" spans="1:4">
      <c r="A4651">
        <v>1251413</v>
      </c>
      <c r="B4651" t="s">
        <v>4134</v>
      </c>
      <c r="C4651" t="s">
        <v>4158</v>
      </c>
      <c r="D4651">
        <v>8072.85</v>
      </c>
    </row>
    <row r="4652" spans="1:4">
      <c r="A4652">
        <v>1228844</v>
      </c>
      <c r="B4652" t="s">
        <v>4134</v>
      </c>
      <c r="C4652" t="s">
        <v>4159</v>
      </c>
      <c r="D4652">
        <v>5309.84</v>
      </c>
    </row>
    <row r="4653" spans="1:4">
      <c r="A4653">
        <v>1229814</v>
      </c>
      <c r="B4653" t="s">
        <v>4134</v>
      </c>
      <c r="C4653" t="s">
        <v>4160</v>
      </c>
      <c r="D4653">
        <v>1530.79</v>
      </c>
    </row>
    <row r="4654" spans="1:4">
      <c r="A4654">
        <v>1228853</v>
      </c>
      <c r="B4654" t="s">
        <v>4134</v>
      </c>
      <c r="C4654" t="s">
        <v>4161</v>
      </c>
      <c r="D4654">
        <v>9525.5</v>
      </c>
    </row>
    <row r="4655" spans="1:4">
      <c r="A4655">
        <v>1228829</v>
      </c>
      <c r="B4655" t="s">
        <v>4134</v>
      </c>
      <c r="C4655" t="s">
        <v>4162</v>
      </c>
      <c r="D4655">
        <v>3646.16</v>
      </c>
    </row>
    <row r="4656" spans="1:4">
      <c r="A4656">
        <v>1228887</v>
      </c>
      <c r="B4656" t="s">
        <v>4134</v>
      </c>
      <c r="C4656" t="s">
        <v>4163</v>
      </c>
      <c r="D4656">
        <v>961.49</v>
      </c>
    </row>
    <row r="4657" spans="1:4">
      <c r="A4657">
        <v>1228915</v>
      </c>
      <c r="B4657" t="s">
        <v>4134</v>
      </c>
      <c r="C4657" t="s">
        <v>4164</v>
      </c>
      <c r="D4657">
        <v>567.21</v>
      </c>
    </row>
    <row r="4658" spans="1:4">
      <c r="A4658">
        <v>1228837</v>
      </c>
      <c r="B4658" t="s">
        <v>4134</v>
      </c>
      <c r="C4658" t="s">
        <v>4165</v>
      </c>
      <c r="D4658">
        <v>1615.35</v>
      </c>
    </row>
    <row r="4659" spans="1:4">
      <c r="A4659">
        <v>1228810</v>
      </c>
      <c r="B4659" t="s">
        <v>4134</v>
      </c>
      <c r="C4659" t="s">
        <v>4166</v>
      </c>
      <c r="D4659">
        <v>1814.64</v>
      </c>
    </row>
    <row r="4660" spans="1:4">
      <c r="A4660">
        <v>1229917</v>
      </c>
      <c r="B4660" t="s">
        <v>4134</v>
      </c>
      <c r="C4660" t="s">
        <v>4167</v>
      </c>
      <c r="D4660">
        <v>121021.14</v>
      </c>
    </row>
    <row r="4661" spans="1:4">
      <c r="A4661">
        <v>1228966</v>
      </c>
      <c r="B4661" t="s">
        <v>4134</v>
      </c>
      <c r="C4661" t="s">
        <v>4168</v>
      </c>
      <c r="D4661">
        <v>13543.98</v>
      </c>
    </row>
    <row r="4662" spans="1:4">
      <c r="A4662">
        <v>1228675</v>
      </c>
      <c r="B4662" t="s">
        <v>4134</v>
      </c>
      <c r="C4662" t="s">
        <v>4169</v>
      </c>
      <c r="D4662">
        <v>18786.580000000002</v>
      </c>
    </row>
    <row r="4663" spans="1:4">
      <c r="A4663">
        <v>1229968</v>
      </c>
      <c r="B4663" t="s">
        <v>4134</v>
      </c>
      <c r="C4663" t="s">
        <v>4170</v>
      </c>
      <c r="D4663">
        <v>34254.6</v>
      </c>
    </row>
    <row r="4664" spans="1:4">
      <c r="A4664">
        <v>1352780</v>
      </c>
      <c r="B4664" t="s">
        <v>4134</v>
      </c>
      <c r="C4664" t="s">
        <v>4171</v>
      </c>
      <c r="D4664">
        <v>5951.13</v>
      </c>
    </row>
    <row r="4665" spans="1:4">
      <c r="A4665">
        <v>1228898</v>
      </c>
      <c r="B4665" t="s">
        <v>4134</v>
      </c>
      <c r="C4665" t="s">
        <v>4172</v>
      </c>
      <c r="D4665">
        <v>308613.92</v>
      </c>
    </row>
    <row r="4666" spans="1:4">
      <c r="A4666">
        <v>1230685</v>
      </c>
      <c r="B4666" t="s">
        <v>4134</v>
      </c>
      <c r="C4666" t="s">
        <v>4173</v>
      </c>
      <c r="D4666">
        <v>14917.56</v>
      </c>
    </row>
    <row r="4667" spans="1:4">
      <c r="A4667">
        <v>1231373</v>
      </c>
      <c r="B4667" t="s">
        <v>4134</v>
      </c>
      <c r="C4667" t="s">
        <v>4174</v>
      </c>
      <c r="D4667">
        <v>1502282.01</v>
      </c>
    </row>
    <row r="4668" spans="1:4">
      <c r="A4668">
        <v>1230667</v>
      </c>
      <c r="B4668" t="s">
        <v>4134</v>
      </c>
      <c r="C4668" t="s">
        <v>4175</v>
      </c>
      <c r="D4668">
        <v>7690.06</v>
      </c>
    </row>
    <row r="4669" spans="1:4">
      <c r="A4669">
        <v>1228746</v>
      </c>
      <c r="B4669" t="s">
        <v>4134</v>
      </c>
      <c r="C4669" t="s">
        <v>4176</v>
      </c>
      <c r="D4669">
        <v>12210.55</v>
      </c>
    </row>
    <row r="4670" spans="1:4">
      <c r="A4670">
        <v>1446047</v>
      </c>
      <c r="B4670" t="s">
        <v>4134</v>
      </c>
      <c r="C4670" t="s">
        <v>4177</v>
      </c>
      <c r="D4670">
        <v>9860.42</v>
      </c>
    </row>
    <row r="4671" spans="1:4">
      <c r="A4671">
        <v>1228782</v>
      </c>
      <c r="B4671" t="s">
        <v>4134</v>
      </c>
      <c r="C4671" t="s">
        <v>4178</v>
      </c>
      <c r="D4671">
        <v>10267.98</v>
      </c>
    </row>
    <row r="4672" spans="1:4">
      <c r="A4672">
        <v>1230700</v>
      </c>
      <c r="B4672" t="s">
        <v>4134</v>
      </c>
      <c r="C4672" t="s">
        <v>4179</v>
      </c>
      <c r="D4672">
        <v>27535</v>
      </c>
    </row>
    <row r="4673" spans="1:4">
      <c r="A4673">
        <v>1230043</v>
      </c>
      <c r="B4673" t="s">
        <v>4134</v>
      </c>
      <c r="C4673" t="s">
        <v>4180</v>
      </c>
      <c r="D4673">
        <v>54635.53</v>
      </c>
    </row>
    <row r="4674" spans="1:4">
      <c r="A4674">
        <v>1251185</v>
      </c>
      <c r="B4674" t="s">
        <v>4134</v>
      </c>
      <c r="C4674" t="s">
        <v>4181</v>
      </c>
      <c r="D4674">
        <v>37533.86</v>
      </c>
    </row>
    <row r="4675" spans="1:4">
      <c r="A4675">
        <v>1352677</v>
      </c>
      <c r="B4675" t="s">
        <v>4182</v>
      </c>
      <c r="C4675" t="s">
        <v>4183</v>
      </c>
      <c r="D4675">
        <v>1156.33</v>
      </c>
    </row>
    <row r="4676" spans="1:4">
      <c r="A4676">
        <v>1351992</v>
      </c>
      <c r="B4676" t="s">
        <v>4182</v>
      </c>
      <c r="C4676" t="s">
        <v>4184</v>
      </c>
      <c r="D4676">
        <v>1075.95</v>
      </c>
    </row>
    <row r="4677" spans="1:4">
      <c r="A4677">
        <v>1235053</v>
      </c>
      <c r="B4677" t="s">
        <v>4182</v>
      </c>
      <c r="C4677" t="s">
        <v>4186</v>
      </c>
      <c r="D4677">
        <v>11311.42</v>
      </c>
    </row>
    <row r="4678" spans="1:4">
      <c r="A4678">
        <v>1233522</v>
      </c>
      <c r="B4678" t="s">
        <v>4182</v>
      </c>
      <c r="C4678" t="s">
        <v>4187</v>
      </c>
      <c r="D4678">
        <v>4303.8</v>
      </c>
    </row>
    <row r="4679" spans="1:4">
      <c r="A4679">
        <v>1233486</v>
      </c>
      <c r="B4679" t="s">
        <v>4182</v>
      </c>
      <c r="C4679" t="s">
        <v>4188</v>
      </c>
      <c r="D4679">
        <v>6993.68</v>
      </c>
    </row>
    <row r="4680" spans="1:4">
      <c r="A4680">
        <v>1233329</v>
      </c>
      <c r="B4680" t="s">
        <v>4182</v>
      </c>
      <c r="C4680" t="s">
        <v>4189</v>
      </c>
      <c r="D4680">
        <v>2217.6</v>
      </c>
    </row>
    <row r="4681" spans="1:4">
      <c r="A4681">
        <v>1284794</v>
      </c>
      <c r="B4681" t="s">
        <v>4182</v>
      </c>
      <c r="C4681" t="s">
        <v>4190</v>
      </c>
      <c r="D4681">
        <v>634.13</v>
      </c>
    </row>
    <row r="4682" spans="1:4">
      <c r="A4682">
        <v>1284828</v>
      </c>
      <c r="B4682" t="s">
        <v>4182</v>
      </c>
      <c r="C4682" t="s">
        <v>4191</v>
      </c>
      <c r="D4682">
        <v>1174.76</v>
      </c>
    </row>
    <row r="4683" spans="1:4">
      <c r="A4683">
        <v>1284852</v>
      </c>
      <c r="B4683" t="s">
        <v>4182</v>
      </c>
      <c r="C4683" t="s">
        <v>4192</v>
      </c>
      <c r="D4683">
        <v>916.84</v>
      </c>
    </row>
    <row r="4684" spans="1:4">
      <c r="A4684">
        <v>1352865</v>
      </c>
      <c r="B4684" t="s">
        <v>4182</v>
      </c>
      <c r="C4684" t="s">
        <v>4193</v>
      </c>
      <c r="D4684">
        <v>613.66</v>
      </c>
    </row>
    <row r="4685" spans="1:4">
      <c r="A4685">
        <v>1233396</v>
      </c>
      <c r="B4685" t="s">
        <v>4182</v>
      </c>
      <c r="C4685" t="s">
        <v>4194</v>
      </c>
      <c r="D4685">
        <v>1065.0899999999999</v>
      </c>
    </row>
    <row r="4686" spans="1:4">
      <c r="A4686">
        <v>1445449</v>
      </c>
      <c r="B4686" t="s">
        <v>4182</v>
      </c>
      <c r="C4686" t="s">
        <v>4195</v>
      </c>
      <c r="D4686">
        <v>1750.87</v>
      </c>
    </row>
    <row r="4687" spans="1:4">
      <c r="A4687">
        <v>1352882</v>
      </c>
      <c r="B4687" t="s">
        <v>4182</v>
      </c>
      <c r="D4687">
        <v>1266.2</v>
      </c>
    </row>
    <row r="4688" spans="1:4">
      <c r="A4688">
        <v>1246386</v>
      </c>
      <c r="B4688" t="s">
        <v>4196</v>
      </c>
      <c r="C4688" t="s">
        <v>4197</v>
      </c>
      <c r="D4688">
        <v>816.13</v>
      </c>
    </row>
    <row r="4689" spans="1:4">
      <c r="A4689">
        <v>1446664</v>
      </c>
      <c r="B4689" t="s">
        <v>4196</v>
      </c>
      <c r="C4689" t="s">
        <v>4198</v>
      </c>
      <c r="D4689">
        <v>1634.31</v>
      </c>
    </row>
    <row r="4690" spans="1:4">
      <c r="A4690">
        <v>1245007</v>
      </c>
      <c r="B4690" t="s">
        <v>4196</v>
      </c>
      <c r="C4690" t="s">
        <v>4199</v>
      </c>
      <c r="D4690">
        <v>1033.71</v>
      </c>
    </row>
    <row r="4691" spans="1:4">
      <c r="A4691">
        <v>1244934</v>
      </c>
      <c r="B4691" t="s">
        <v>4196</v>
      </c>
      <c r="C4691" t="s">
        <v>4200</v>
      </c>
      <c r="D4691">
        <v>465.35</v>
      </c>
    </row>
    <row r="4692" spans="1:4">
      <c r="A4692">
        <v>1246361</v>
      </c>
      <c r="B4692" t="s">
        <v>4196</v>
      </c>
      <c r="C4692" t="s">
        <v>4201</v>
      </c>
      <c r="D4692">
        <v>3917.25</v>
      </c>
    </row>
    <row r="4693" spans="1:4">
      <c r="A4693">
        <v>1246324</v>
      </c>
      <c r="B4693" t="s">
        <v>4196</v>
      </c>
      <c r="C4693" t="s">
        <v>4202</v>
      </c>
      <c r="D4693">
        <v>1241.53</v>
      </c>
    </row>
    <row r="4694" spans="1:4">
      <c r="A4694">
        <v>1246273</v>
      </c>
      <c r="B4694" t="s">
        <v>4196</v>
      </c>
      <c r="C4694" t="s">
        <v>4203</v>
      </c>
      <c r="D4694">
        <v>1126.96</v>
      </c>
    </row>
    <row r="4695" spans="1:4">
      <c r="A4695">
        <v>1244873</v>
      </c>
      <c r="B4695" t="s">
        <v>4196</v>
      </c>
      <c r="C4695" t="s">
        <v>4204</v>
      </c>
      <c r="D4695">
        <v>672.27</v>
      </c>
    </row>
    <row r="4696" spans="1:4">
      <c r="A4696">
        <v>1246473</v>
      </c>
      <c r="B4696" t="s">
        <v>4196</v>
      </c>
      <c r="C4696" t="s">
        <v>4205</v>
      </c>
      <c r="D4696">
        <v>1829.41</v>
      </c>
    </row>
    <row r="4697" spans="1:4">
      <c r="A4697">
        <v>1246497</v>
      </c>
      <c r="B4697" t="s">
        <v>4196</v>
      </c>
      <c r="C4697" t="s">
        <v>4206</v>
      </c>
      <c r="D4697">
        <v>1912.9</v>
      </c>
    </row>
    <row r="4698" spans="1:4">
      <c r="A4698">
        <v>1246631</v>
      </c>
      <c r="B4698" t="s">
        <v>4196</v>
      </c>
      <c r="C4698" t="s">
        <v>4207</v>
      </c>
      <c r="D4698">
        <v>2637.57</v>
      </c>
    </row>
    <row r="4699" spans="1:4">
      <c r="A4699">
        <v>1244622</v>
      </c>
      <c r="B4699" t="s">
        <v>4196</v>
      </c>
      <c r="C4699" t="s">
        <v>4208</v>
      </c>
      <c r="D4699">
        <v>394.76</v>
      </c>
    </row>
    <row r="4700" spans="1:4">
      <c r="A4700">
        <v>1244713</v>
      </c>
      <c r="B4700" t="s">
        <v>4196</v>
      </c>
      <c r="C4700" t="s">
        <v>4209</v>
      </c>
      <c r="D4700">
        <v>1312.95</v>
      </c>
    </row>
    <row r="4701" spans="1:4">
      <c r="A4701">
        <v>1242994</v>
      </c>
      <c r="B4701" t="s">
        <v>4196</v>
      </c>
      <c r="C4701" t="s">
        <v>4210</v>
      </c>
      <c r="D4701">
        <v>1634.31</v>
      </c>
    </row>
    <row r="4702" spans="1:4">
      <c r="A4702">
        <v>1447010</v>
      </c>
      <c r="B4702" t="s">
        <v>4211</v>
      </c>
      <c r="C4702" t="s">
        <v>4212</v>
      </c>
      <c r="D4702">
        <v>3130.88</v>
      </c>
    </row>
    <row r="4703" spans="1:4">
      <c r="A4703">
        <v>1447048</v>
      </c>
      <c r="B4703" t="s">
        <v>4211</v>
      </c>
      <c r="C4703" t="s">
        <v>4213</v>
      </c>
      <c r="D4703">
        <v>2526.3000000000002</v>
      </c>
    </row>
    <row r="4704" spans="1:4">
      <c r="A4704">
        <v>1446828</v>
      </c>
      <c r="B4704" t="s">
        <v>4211</v>
      </c>
      <c r="C4704" t="s">
        <v>4214</v>
      </c>
      <c r="D4704">
        <v>98.67</v>
      </c>
    </row>
    <row r="4705" spans="1:4">
      <c r="A4705">
        <v>1446696</v>
      </c>
      <c r="B4705" t="s">
        <v>4211</v>
      </c>
      <c r="C4705" t="s">
        <v>4215</v>
      </c>
      <c r="D4705">
        <v>2630.1</v>
      </c>
    </row>
    <row r="4706" spans="1:4">
      <c r="A4706">
        <v>1446788</v>
      </c>
      <c r="B4706" t="s">
        <v>4211</v>
      </c>
      <c r="C4706" t="s">
        <v>4216</v>
      </c>
      <c r="D4706">
        <v>1434.6</v>
      </c>
    </row>
    <row r="4707" spans="1:4">
      <c r="A4707">
        <v>1447741</v>
      </c>
      <c r="B4707" t="s">
        <v>4211</v>
      </c>
      <c r="C4707" t="s">
        <v>4217</v>
      </c>
      <c r="D4707">
        <v>79.260000000000005</v>
      </c>
    </row>
    <row r="4708" spans="1:4">
      <c r="A4708">
        <v>1446532</v>
      </c>
      <c r="B4708" t="s">
        <v>4211</v>
      </c>
      <c r="C4708" t="s">
        <v>4218</v>
      </c>
      <c r="D4708">
        <v>7495.58</v>
      </c>
    </row>
    <row r="4709" spans="1:4">
      <c r="A4709">
        <v>1446653</v>
      </c>
      <c r="B4709" t="s">
        <v>4211</v>
      </c>
      <c r="C4709" t="s">
        <v>4218</v>
      </c>
      <c r="D4709">
        <v>3706.2</v>
      </c>
    </row>
    <row r="4710" spans="1:4">
      <c r="A4710">
        <v>1446512</v>
      </c>
      <c r="B4710" t="s">
        <v>4211</v>
      </c>
      <c r="C4710" t="s">
        <v>4219</v>
      </c>
      <c r="D4710">
        <v>1434.6</v>
      </c>
    </row>
    <row r="4711" spans="1:4">
      <c r="A4711">
        <v>1447705</v>
      </c>
      <c r="B4711" t="s">
        <v>4211</v>
      </c>
      <c r="C4711" t="s">
        <v>4220</v>
      </c>
      <c r="D4711">
        <v>1850.28</v>
      </c>
    </row>
    <row r="4712" spans="1:4">
      <c r="A4712">
        <v>1446873</v>
      </c>
      <c r="B4712" t="s">
        <v>4211</v>
      </c>
      <c r="C4712" t="s">
        <v>4221</v>
      </c>
      <c r="D4712">
        <v>1274.73</v>
      </c>
    </row>
    <row r="4713" spans="1:4">
      <c r="A4713">
        <v>1447098</v>
      </c>
      <c r="B4713" t="s">
        <v>4211</v>
      </c>
      <c r="C4713" t="s">
        <v>4222</v>
      </c>
      <c r="D4713">
        <v>17055.02</v>
      </c>
    </row>
    <row r="4714" spans="1:4">
      <c r="A4714">
        <v>1447363</v>
      </c>
      <c r="B4714" t="s">
        <v>4211</v>
      </c>
      <c r="C4714" t="s">
        <v>4224</v>
      </c>
      <c r="D4714">
        <v>2501.64</v>
      </c>
    </row>
    <row r="4715" spans="1:4">
      <c r="A4715">
        <v>1447067</v>
      </c>
      <c r="B4715" t="s">
        <v>4211</v>
      </c>
      <c r="C4715" t="s">
        <v>4225</v>
      </c>
      <c r="D4715">
        <v>3248.1</v>
      </c>
    </row>
    <row r="4716" spans="1:4">
      <c r="A4716">
        <v>1447711</v>
      </c>
      <c r="B4716" t="s">
        <v>4211</v>
      </c>
      <c r="C4716" t="s">
        <v>4226</v>
      </c>
      <c r="D4716">
        <v>4017.13</v>
      </c>
    </row>
    <row r="4717" spans="1:4">
      <c r="A4717">
        <v>1447700</v>
      </c>
      <c r="B4717" t="s">
        <v>4211</v>
      </c>
      <c r="C4717" t="s">
        <v>4227</v>
      </c>
      <c r="D4717">
        <v>1616.75</v>
      </c>
    </row>
    <row r="4718" spans="1:4">
      <c r="A4718">
        <v>1447415</v>
      </c>
      <c r="B4718" t="s">
        <v>4211</v>
      </c>
      <c r="C4718" t="s">
        <v>4228</v>
      </c>
      <c r="D4718">
        <v>4812</v>
      </c>
    </row>
    <row r="4719" spans="1:4">
      <c r="A4719">
        <v>1447671</v>
      </c>
      <c r="B4719" t="s">
        <v>4211</v>
      </c>
      <c r="C4719" t="s">
        <v>4229</v>
      </c>
      <c r="D4719">
        <v>791.5</v>
      </c>
    </row>
    <row r="4720" spans="1:4">
      <c r="A4720">
        <v>1447663</v>
      </c>
      <c r="B4720" t="s">
        <v>4211</v>
      </c>
      <c r="C4720" t="s">
        <v>4230</v>
      </c>
      <c r="D4720">
        <v>3478.75</v>
      </c>
    </row>
    <row r="4721" spans="1:4">
      <c r="A4721">
        <v>1447681</v>
      </c>
      <c r="B4721" t="s">
        <v>4211</v>
      </c>
      <c r="C4721" t="s">
        <v>4231</v>
      </c>
      <c r="D4721">
        <v>3609</v>
      </c>
    </row>
    <row r="4722" spans="1:4">
      <c r="A4722">
        <v>1234958</v>
      </c>
      <c r="B4722" t="s">
        <v>4211</v>
      </c>
      <c r="C4722" t="s">
        <v>4232</v>
      </c>
      <c r="D4722">
        <v>71.73</v>
      </c>
    </row>
    <row r="4723" spans="1:4">
      <c r="A4723">
        <v>1234984</v>
      </c>
      <c r="B4723" t="s">
        <v>4211</v>
      </c>
      <c r="C4723" t="s">
        <v>4232</v>
      </c>
      <c r="D4723">
        <v>939.31</v>
      </c>
    </row>
    <row r="4724" spans="1:4">
      <c r="A4724">
        <v>1235029</v>
      </c>
      <c r="B4724" t="s">
        <v>4211</v>
      </c>
      <c r="C4724" t="s">
        <v>4232</v>
      </c>
      <c r="D4724">
        <v>62.6</v>
      </c>
    </row>
    <row r="4725" spans="1:4">
      <c r="A4725">
        <v>1237593</v>
      </c>
      <c r="B4725" t="s">
        <v>4211</v>
      </c>
      <c r="C4725" t="s">
        <v>4233</v>
      </c>
      <c r="D4725">
        <v>141.07</v>
      </c>
    </row>
    <row r="4726" spans="1:4">
      <c r="A4726">
        <v>1237823</v>
      </c>
      <c r="B4726" t="s">
        <v>4211</v>
      </c>
      <c r="C4726" t="s">
        <v>4233</v>
      </c>
      <c r="D4726">
        <v>119.55</v>
      </c>
    </row>
    <row r="4727" spans="1:4">
      <c r="A4727">
        <v>1239605</v>
      </c>
      <c r="B4727" t="s">
        <v>4211</v>
      </c>
      <c r="C4727" t="s">
        <v>4233</v>
      </c>
      <c r="D4727">
        <v>191.28</v>
      </c>
    </row>
    <row r="4728" spans="1:4">
      <c r="A4728">
        <v>1239692</v>
      </c>
      <c r="B4728" t="s">
        <v>4211</v>
      </c>
      <c r="C4728" t="s">
        <v>4233</v>
      </c>
      <c r="D4728">
        <v>592.97</v>
      </c>
    </row>
    <row r="4729" spans="1:4">
      <c r="A4729">
        <v>1239769</v>
      </c>
      <c r="B4729" t="s">
        <v>4211</v>
      </c>
      <c r="C4729" t="s">
        <v>4233</v>
      </c>
      <c r="D4729">
        <v>9695.73</v>
      </c>
    </row>
    <row r="4730" spans="1:4">
      <c r="A4730">
        <v>1239797</v>
      </c>
      <c r="B4730" t="s">
        <v>4211</v>
      </c>
      <c r="C4730" t="s">
        <v>4233</v>
      </c>
      <c r="D4730">
        <v>3668.77</v>
      </c>
    </row>
    <row r="4731" spans="1:4">
      <c r="A4731">
        <v>1239806</v>
      </c>
      <c r="B4731" t="s">
        <v>4211</v>
      </c>
      <c r="C4731" t="s">
        <v>4233</v>
      </c>
      <c r="D4731">
        <v>215.19</v>
      </c>
    </row>
    <row r="4732" spans="1:4">
      <c r="A4732">
        <v>1239815</v>
      </c>
      <c r="B4732" t="s">
        <v>4211</v>
      </c>
      <c r="C4732" t="s">
        <v>4233</v>
      </c>
      <c r="D4732">
        <v>480.45</v>
      </c>
    </row>
    <row r="4733" spans="1:4">
      <c r="A4733">
        <v>1244938</v>
      </c>
      <c r="B4733" t="s">
        <v>4211</v>
      </c>
      <c r="C4733" t="s">
        <v>4234</v>
      </c>
      <c r="D4733">
        <v>89.8</v>
      </c>
    </row>
    <row r="4734" spans="1:4">
      <c r="A4734">
        <v>1244956</v>
      </c>
      <c r="B4734" t="s">
        <v>4211</v>
      </c>
      <c r="C4734" t="s">
        <v>4234</v>
      </c>
      <c r="D4734">
        <v>1102.5</v>
      </c>
    </row>
    <row r="4735" spans="1:4">
      <c r="A4735">
        <v>1242000</v>
      </c>
      <c r="B4735" t="s">
        <v>4211</v>
      </c>
      <c r="C4735" t="s">
        <v>4235</v>
      </c>
      <c r="D4735">
        <v>545.15</v>
      </c>
    </row>
    <row r="4736" spans="1:4">
      <c r="A4736">
        <v>1242017</v>
      </c>
      <c r="B4736" t="s">
        <v>4211</v>
      </c>
      <c r="C4736" t="s">
        <v>4235</v>
      </c>
      <c r="D4736">
        <v>269.39999999999998</v>
      </c>
    </row>
    <row r="4737" spans="1:4">
      <c r="A4737">
        <v>1242058</v>
      </c>
      <c r="B4737" t="s">
        <v>4211</v>
      </c>
      <c r="C4737" t="s">
        <v>4235</v>
      </c>
      <c r="D4737">
        <v>574.72</v>
      </c>
    </row>
    <row r="4738" spans="1:4">
      <c r="A4738">
        <v>1242077</v>
      </c>
      <c r="B4738" t="s">
        <v>4211</v>
      </c>
      <c r="C4738" t="s">
        <v>4235</v>
      </c>
      <c r="D4738">
        <v>1263.72</v>
      </c>
    </row>
    <row r="4739" spans="1:4">
      <c r="A4739">
        <v>1242088</v>
      </c>
      <c r="B4739" t="s">
        <v>4211</v>
      </c>
      <c r="C4739" t="s">
        <v>4235</v>
      </c>
      <c r="D4739">
        <v>1124.45</v>
      </c>
    </row>
    <row r="4740" spans="1:4">
      <c r="A4740">
        <v>1242104</v>
      </c>
      <c r="B4740" t="s">
        <v>4211</v>
      </c>
      <c r="C4740" t="s">
        <v>4235</v>
      </c>
      <c r="D4740">
        <v>717.3</v>
      </c>
    </row>
    <row r="4741" spans="1:4">
      <c r="A4741">
        <v>1242122</v>
      </c>
      <c r="B4741" t="s">
        <v>4211</v>
      </c>
      <c r="C4741" t="s">
        <v>4235</v>
      </c>
      <c r="D4741">
        <v>425.6</v>
      </c>
    </row>
    <row r="4742" spans="1:4">
      <c r="A4742">
        <v>1242138</v>
      </c>
      <c r="B4742" t="s">
        <v>4211</v>
      </c>
      <c r="C4742" t="s">
        <v>4235</v>
      </c>
      <c r="D4742">
        <v>694.06</v>
      </c>
    </row>
    <row r="4743" spans="1:4">
      <c r="A4743">
        <v>1242204</v>
      </c>
      <c r="B4743" t="s">
        <v>4211</v>
      </c>
      <c r="C4743" t="s">
        <v>4235</v>
      </c>
      <c r="D4743">
        <v>44.9</v>
      </c>
    </row>
    <row r="4744" spans="1:4">
      <c r="A4744">
        <v>1242218</v>
      </c>
      <c r="B4744" t="s">
        <v>4211</v>
      </c>
      <c r="C4744" t="s">
        <v>4235</v>
      </c>
      <c r="D4744">
        <v>57377.5</v>
      </c>
    </row>
    <row r="4745" spans="1:4">
      <c r="A4745">
        <v>1242415</v>
      </c>
      <c r="B4745" t="s">
        <v>4211</v>
      </c>
      <c r="C4745" t="s">
        <v>4235</v>
      </c>
      <c r="D4745">
        <v>1322.55</v>
      </c>
    </row>
    <row r="4746" spans="1:4">
      <c r="A4746">
        <v>1242423</v>
      </c>
      <c r="B4746" t="s">
        <v>4211</v>
      </c>
      <c r="C4746" t="s">
        <v>4235</v>
      </c>
      <c r="D4746">
        <v>2023.65</v>
      </c>
    </row>
    <row r="4747" spans="1:4">
      <c r="A4747">
        <v>1242427</v>
      </c>
      <c r="B4747" t="s">
        <v>4211</v>
      </c>
      <c r="C4747" t="s">
        <v>4235</v>
      </c>
      <c r="D4747">
        <v>8702.7900000000009</v>
      </c>
    </row>
    <row r="4748" spans="1:4">
      <c r="A4748">
        <v>1242436</v>
      </c>
      <c r="B4748" t="s">
        <v>4211</v>
      </c>
      <c r="C4748" t="s">
        <v>4235</v>
      </c>
      <c r="D4748">
        <v>2526.3000000000002</v>
      </c>
    </row>
    <row r="4749" spans="1:4">
      <c r="A4749">
        <v>1242445</v>
      </c>
      <c r="B4749" t="s">
        <v>4211</v>
      </c>
      <c r="C4749" t="s">
        <v>4235</v>
      </c>
      <c r="D4749">
        <v>8120.25</v>
      </c>
    </row>
    <row r="4750" spans="1:4">
      <c r="A4750">
        <v>1242459</v>
      </c>
      <c r="B4750" t="s">
        <v>4211</v>
      </c>
      <c r="C4750" t="s">
        <v>4235</v>
      </c>
      <c r="D4750">
        <v>27436.97</v>
      </c>
    </row>
    <row r="4751" spans="1:4">
      <c r="A4751">
        <v>1242520</v>
      </c>
      <c r="B4751" t="s">
        <v>4211</v>
      </c>
      <c r="C4751" t="s">
        <v>4235</v>
      </c>
      <c r="D4751">
        <v>103.2</v>
      </c>
    </row>
    <row r="4752" spans="1:4">
      <c r="A4752">
        <v>1242547</v>
      </c>
      <c r="B4752" t="s">
        <v>4211</v>
      </c>
      <c r="C4752" t="s">
        <v>4235</v>
      </c>
      <c r="D4752">
        <v>23.91</v>
      </c>
    </row>
    <row r="4753" spans="1:4">
      <c r="A4753">
        <v>1242567</v>
      </c>
      <c r="B4753" t="s">
        <v>4211</v>
      </c>
      <c r="C4753" t="s">
        <v>4235</v>
      </c>
      <c r="D4753">
        <v>15047.72</v>
      </c>
    </row>
    <row r="4754" spans="1:4">
      <c r="A4754">
        <v>1242589</v>
      </c>
      <c r="B4754" t="s">
        <v>4211</v>
      </c>
      <c r="C4754" t="s">
        <v>4235</v>
      </c>
      <c r="D4754">
        <v>7477.1</v>
      </c>
    </row>
    <row r="4755" spans="1:4">
      <c r="A4755">
        <v>1242602</v>
      </c>
      <c r="B4755" t="s">
        <v>4211</v>
      </c>
      <c r="C4755" t="s">
        <v>4235</v>
      </c>
      <c r="D4755">
        <v>8165.16</v>
      </c>
    </row>
    <row r="4756" spans="1:4">
      <c r="A4756">
        <v>1242641</v>
      </c>
      <c r="B4756" t="s">
        <v>4211</v>
      </c>
      <c r="C4756" t="s">
        <v>4235</v>
      </c>
      <c r="D4756">
        <v>4718.05</v>
      </c>
    </row>
    <row r="4757" spans="1:4">
      <c r="A4757">
        <v>1242699</v>
      </c>
      <c r="B4757" t="s">
        <v>4211</v>
      </c>
      <c r="C4757" t="s">
        <v>4235</v>
      </c>
      <c r="D4757">
        <v>1488.5</v>
      </c>
    </row>
    <row r="4758" spans="1:4">
      <c r="A4758">
        <v>1242746</v>
      </c>
      <c r="B4758" t="s">
        <v>4211</v>
      </c>
      <c r="C4758" t="s">
        <v>4235</v>
      </c>
      <c r="D4758">
        <v>3969.36</v>
      </c>
    </row>
    <row r="4759" spans="1:4">
      <c r="A4759">
        <v>1242848</v>
      </c>
      <c r="B4759" t="s">
        <v>4211</v>
      </c>
      <c r="C4759" t="s">
        <v>4235</v>
      </c>
      <c r="D4759">
        <v>2809.31</v>
      </c>
    </row>
    <row r="4760" spans="1:4">
      <c r="A4760">
        <v>1244726</v>
      </c>
      <c r="B4760" t="s">
        <v>4211</v>
      </c>
      <c r="C4760" t="s">
        <v>4235</v>
      </c>
      <c r="D4760">
        <v>1130.25</v>
      </c>
    </row>
    <row r="4761" spans="1:4">
      <c r="A4761">
        <v>1244782</v>
      </c>
      <c r="B4761" t="s">
        <v>4211</v>
      </c>
      <c r="C4761" t="s">
        <v>4235</v>
      </c>
      <c r="D4761">
        <v>2444.4</v>
      </c>
    </row>
    <row r="4762" spans="1:4">
      <c r="A4762">
        <v>1244805</v>
      </c>
      <c r="B4762" t="s">
        <v>4211</v>
      </c>
      <c r="C4762" t="s">
        <v>4235</v>
      </c>
      <c r="D4762">
        <v>1073.77</v>
      </c>
    </row>
    <row r="4763" spans="1:4">
      <c r="A4763">
        <v>1245212</v>
      </c>
      <c r="B4763" t="s">
        <v>4211</v>
      </c>
      <c r="C4763" t="s">
        <v>4236</v>
      </c>
      <c r="D4763">
        <v>13097.9</v>
      </c>
    </row>
    <row r="4764" spans="1:4">
      <c r="A4764">
        <v>1244666</v>
      </c>
      <c r="B4764" t="s">
        <v>4211</v>
      </c>
      <c r="C4764" t="s">
        <v>4237</v>
      </c>
      <c r="D4764">
        <v>3485.7</v>
      </c>
    </row>
    <row r="4765" spans="1:4">
      <c r="A4765">
        <v>1244676</v>
      </c>
      <c r="B4765" t="s">
        <v>4211</v>
      </c>
      <c r="C4765" t="s">
        <v>4237</v>
      </c>
      <c r="D4765">
        <v>2980.38</v>
      </c>
    </row>
    <row r="4766" spans="1:4">
      <c r="A4766">
        <v>1240768</v>
      </c>
      <c r="B4766" t="s">
        <v>4211</v>
      </c>
      <c r="C4766" t="s">
        <v>4238</v>
      </c>
      <c r="D4766">
        <v>4519.8900000000003</v>
      </c>
    </row>
    <row r="4767" spans="1:4">
      <c r="A4767">
        <v>1241687</v>
      </c>
      <c r="B4767" t="s">
        <v>4211</v>
      </c>
      <c r="C4767" t="s">
        <v>4239</v>
      </c>
      <c r="D4767">
        <v>153.5</v>
      </c>
    </row>
    <row r="4768" spans="1:4">
      <c r="A4768">
        <v>1241712</v>
      </c>
      <c r="B4768" t="s">
        <v>4211</v>
      </c>
      <c r="C4768" t="s">
        <v>4239</v>
      </c>
      <c r="D4768">
        <v>272.57</v>
      </c>
    </row>
    <row r="4769" spans="1:4">
      <c r="A4769">
        <v>1241739</v>
      </c>
      <c r="B4769" t="s">
        <v>4211</v>
      </c>
      <c r="C4769" t="s">
        <v>4239</v>
      </c>
      <c r="D4769">
        <v>182.91</v>
      </c>
    </row>
    <row r="4770" spans="1:4">
      <c r="A4770">
        <v>1241763</v>
      </c>
      <c r="B4770" t="s">
        <v>4211</v>
      </c>
      <c r="C4770" t="s">
        <v>4239</v>
      </c>
      <c r="D4770">
        <v>53614.31</v>
      </c>
    </row>
    <row r="4771" spans="1:4">
      <c r="A4771">
        <v>1241879</v>
      </c>
      <c r="B4771" t="s">
        <v>4211</v>
      </c>
      <c r="C4771" t="s">
        <v>4239</v>
      </c>
      <c r="D4771">
        <v>514.07000000000005</v>
      </c>
    </row>
    <row r="4772" spans="1:4">
      <c r="A4772">
        <v>1241916</v>
      </c>
      <c r="B4772" t="s">
        <v>4211</v>
      </c>
      <c r="C4772" t="s">
        <v>4239</v>
      </c>
      <c r="D4772">
        <v>375.39</v>
      </c>
    </row>
    <row r="4773" spans="1:4">
      <c r="A4773">
        <v>1241940</v>
      </c>
      <c r="B4773" t="s">
        <v>4211</v>
      </c>
      <c r="C4773" t="s">
        <v>4239</v>
      </c>
      <c r="D4773">
        <v>358.65</v>
      </c>
    </row>
    <row r="4774" spans="1:4">
      <c r="A4774">
        <v>1241964</v>
      </c>
      <c r="B4774" t="s">
        <v>4211</v>
      </c>
      <c r="C4774" t="s">
        <v>4239</v>
      </c>
      <c r="D4774">
        <v>35.869999999999997</v>
      </c>
    </row>
    <row r="4775" spans="1:4">
      <c r="A4775">
        <v>1241976</v>
      </c>
      <c r="B4775" t="s">
        <v>4211</v>
      </c>
      <c r="C4775" t="s">
        <v>4239</v>
      </c>
      <c r="D4775">
        <v>53.8</v>
      </c>
    </row>
    <row r="4776" spans="1:4">
      <c r="A4776">
        <v>1236205</v>
      </c>
      <c r="B4776" t="s">
        <v>4211</v>
      </c>
      <c r="C4776" t="s">
        <v>4240</v>
      </c>
      <c r="D4776">
        <v>4210.5</v>
      </c>
    </row>
    <row r="4777" spans="1:4">
      <c r="A4777">
        <v>1236224</v>
      </c>
      <c r="B4777" t="s">
        <v>4211</v>
      </c>
      <c r="C4777" t="s">
        <v>4240</v>
      </c>
      <c r="D4777">
        <v>10025.4</v>
      </c>
    </row>
    <row r="4778" spans="1:4">
      <c r="A4778">
        <v>1240062</v>
      </c>
      <c r="B4778" t="s">
        <v>4211</v>
      </c>
      <c r="C4778" t="s">
        <v>4241</v>
      </c>
      <c r="D4778">
        <v>120.3</v>
      </c>
    </row>
    <row r="4779" spans="1:4">
      <c r="A4779">
        <v>1240070</v>
      </c>
      <c r="B4779" t="s">
        <v>4211</v>
      </c>
      <c r="C4779" t="s">
        <v>4241</v>
      </c>
      <c r="D4779">
        <v>155.41</v>
      </c>
    </row>
    <row r="4780" spans="1:4">
      <c r="A4780">
        <v>1240256</v>
      </c>
      <c r="B4780" t="s">
        <v>4211</v>
      </c>
      <c r="C4780" t="s">
        <v>4241</v>
      </c>
      <c r="D4780">
        <v>863.72</v>
      </c>
    </row>
    <row r="4781" spans="1:4">
      <c r="A4781">
        <v>1245019</v>
      </c>
      <c r="B4781" t="s">
        <v>4211</v>
      </c>
      <c r="C4781" t="s">
        <v>4242</v>
      </c>
      <c r="D4781">
        <v>1163.8399999999999</v>
      </c>
    </row>
    <row r="4782" spans="1:4">
      <c r="A4782">
        <v>1237374</v>
      </c>
      <c r="B4782" t="s">
        <v>4211</v>
      </c>
      <c r="C4782" t="s">
        <v>4243</v>
      </c>
      <c r="D4782">
        <v>125.53</v>
      </c>
    </row>
    <row r="4783" spans="1:4">
      <c r="A4783">
        <v>1244995</v>
      </c>
      <c r="B4783" t="s">
        <v>4211</v>
      </c>
      <c r="C4783" t="s">
        <v>4244</v>
      </c>
      <c r="D4783">
        <v>4504.6400000000003</v>
      </c>
    </row>
    <row r="4784" spans="1:4">
      <c r="A4784">
        <v>1245040</v>
      </c>
      <c r="B4784" t="s">
        <v>4211</v>
      </c>
      <c r="C4784" t="s">
        <v>4245</v>
      </c>
      <c r="D4784">
        <v>1203</v>
      </c>
    </row>
    <row r="4785" spans="1:4">
      <c r="A4785">
        <v>1245070</v>
      </c>
      <c r="B4785" t="s">
        <v>4211</v>
      </c>
      <c r="C4785" t="s">
        <v>4245</v>
      </c>
      <c r="D4785">
        <v>601.5</v>
      </c>
    </row>
    <row r="4786" spans="1:4">
      <c r="A4786">
        <v>1245087</v>
      </c>
      <c r="B4786" t="s">
        <v>4211</v>
      </c>
      <c r="C4786" t="s">
        <v>4245</v>
      </c>
      <c r="D4786">
        <v>69.3</v>
      </c>
    </row>
    <row r="4787" spans="1:4">
      <c r="A4787">
        <v>1244837</v>
      </c>
      <c r="B4787" t="s">
        <v>4211</v>
      </c>
      <c r="C4787" t="s">
        <v>4246</v>
      </c>
      <c r="D4787">
        <v>13915</v>
      </c>
    </row>
    <row r="4788" spans="1:4">
      <c r="A4788">
        <v>1244857</v>
      </c>
      <c r="B4788" t="s">
        <v>4211</v>
      </c>
      <c r="C4788" t="s">
        <v>4246</v>
      </c>
      <c r="D4788">
        <v>2143.1799999999998</v>
      </c>
    </row>
    <row r="4789" spans="1:4">
      <c r="A4789">
        <v>1241061</v>
      </c>
      <c r="B4789" t="s">
        <v>4211</v>
      </c>
      <c r="C4789" t="s">
        <v>4247</v>
      </c>
      <c r="D4789">
        <v>10019.52</v>
      </c>
    </row>
    <row r="4790" spans="1:4">
      <c r="A4790">
        <v>1244609</v>
      </c>
      <c r="B4790" t="s">
        <v>4211</v>
      </c>
      <c r="C4790" t="s">
        <v>4248</v>
      </c>
      <c r="D4790">
        <v>2887.2</v>
      </c>
    </row>
    <row r="4791" spans="1:4">
      <c r="A4791">
        <v>1237336</v>
      </c>
      <c r="B4791" t="s">
        <v>4211</v>
      </c>
      <c r="C4791" t="s">
        <v>4249</v>
      </c>
      <c r="D4791">
        <v>1075.95</v>
      </c>
    </row>
    <row r="4792" spans="1:4">
      <c r="A4792">
        <v>1237353</v>
      </c>
      <c r="B4792" t="s">
        <v>4211</v>
      </c>
      <c r="C4792" t="s">
        <v>4249</v>
      </c>
      <c r="D4792">
        <v>595.36</v>
      </c>
    </row>
    <row r="4793" spans="1:4">
      <c r="A4793">
        <v>1243364</v>
      </c>
      <c r="B4793" t="s">
        <v>4211</v>
      </c>
      <c r="C4793" t="s">
        <v>4250</v>
      </c>
      <c r="D4793">
        <v>201459.75</v>
      </c>
    </row>
    <row r="4794" spans="1:4">
      <c r="A4794">
        <v>1240781</v>
      </c>
      <c r="B4794" t="s">
        <v>4211</v>
      </c>
      <c r="C4794" t="s">
        <v>4251</v>
      </c>
      <c r="D4794">
        <v>381.49</v>
      </c>
    </row>
    <row r="4795" spans="1:4">
      <c r="A4795">
        <v>1240789</v>
      </c>
      <c r="B4795" t="s">
        <v>4211</v>
      </c>
      <c r="C4795" t="s">
        <v>4251</v>
      </c>
      <c r="D4795">
        <v>21194.28</v>
      </c>
    </row>
    <row r="4796" spans="1:4">
      <c r="A4796">
        <v>1240838</v>
      </c>
      <c r="B4796" t="s">
        <v>4211</v>
      </c>
      <c r="C4796" t="s">
        <v>4251</v>
      </c>
      <c r="D4796">
        <v>12893.19</v>
      </c>
    </row>
    <row r="4797" spans="1:4">
      <c r="A4797">
        <v>1240872</v>
      </c>
      <c r="B4797" t="s">
        <v>4211</v>
      </c>
      <c r="C4797" t="s">
        <v>4251</v>
      </c>
      <c r="D4797">
        <v>2345.85</v>
      </c>
    </row>
    <row r="4798" spans="1:4">
      <c r="A4798">
        <v>1240883</v>
      </c>
      <c r="B4798" t="s">
        <v>4211</v>
      </c>
      <c r="C4798" t="s">
        <v>4251</v>
      </c>
      <c r="D4798">
        <v>1203</v>
      </c>
    </row>
    <row r="4799" spans="1:4">
      <c r="A4799">
        <v>1240913</v>
      </c>
      <c r="B4799" t="s">
        <v>4211</v>
      </c>
      <c r="C4799" t="s">
        <v>4251</v>
      </c>
      <c r="D4799">
        <v>360.9</v>
      </c>
    </row>
    <row r="4800" spans="1:4">
      <c r="A4800">
        <v>1240940</v>
      </c>
      <c r="B4800" t="s">
        <v>4211</v>
      </c>
      <c r="C4800" t="s">
        <v>4251</v>
      </c>
      <c r="D4800">
        <v>179.6</v>
      </c>
    </row>
    <row r="4801" spans="1:4">
      <c r="A4801">
        <v>1241011</v>
      </c>
      <c r="B4801" t="s">
        <v>4211</v>
      </c>
      <c r="C4801" t="s">
        <v>4251</v>
      </c>
      <c r="D4801">
        <v>11789.4</v>
      </c>
    </row>
    <row r="4802" spans="1:4">
      <c r="A4802">
        <v>1241028</v>
      </c>
      <c r="B4802" t="s">
        <v>4211</v>
      </c>
      <c r="C4802" t="s">
        <v>4251</v>
      </c>
      <c r="D4802">
        <v>2245</v>
      </c>
    </row>
    <row r="4803" spans="1:4">
      <c r="A4803">
        <v>1242947</v>
      </c>
      <c r="B4803" t="s">
        <v>4211</v>
      </c>
      <c r="C4803" t="s">
        <v>4251</v>
      </c>
      <c r="D4803">
        <v>179.6</v>
      </c>
    </row>
    <row r="4804" spans="1:4">
      <c r="A4804">
        <v>1243017</v>
      </c>
      <c r="B4804" t="s">
        <v>4211</v>
      </c>
      <c r="C4804" t="s">
        <v>4251</v>
      </c>
      <c r="D4804">
        <v>68310</v>
      </c>
    </row>
    <row r="4805" spans="1:4">
      <c r="A4805">
        <v>1243057</v>
      </c>
      <c r="B4805" t="s">
        <v>4211</v>
      </c>
      <c r="C4805" t="s">
        <v>4251</v>
      </c>
      <c r="D4805">
        <v>75900</v>
      </c>
    </row>
    <row r="4806" spans="1:4">
      <c r="A4806">
        <v>1243093</v>
      </c>
      <c r="B4806" t="s">
        <v>4211</v>
      </c>
      <c r="C4806" t="s">
        <v>4251</v>
      </c>
      <c r="D4806">
        <v>1106.25</v>
      </c>
    </row>
    <row r="4807" spans="1:4">
      <c r="A4807">
        <v>1243196</v>
      </c>
      <c r="B4807" t="s">
        <v>4211</v>
      </c>
      <c r="C4807" t="s">
        <v>4251</v>
      </c>
      <c r="D4807">
        <v>3263.72</v>
      </c>
    </row>
    <row r="4808" spans="1:4">
      <c r="A4808">
        <v>1243227</v>
      </c>
      <c r="B4808" t="s">
        <v>4211</v>
      </c>
      <c r="C4808" t="s">
        <v>4251</v>
      </c>
      <c r="D4808">
        <v>5379.75</v>
      </c>
    </row>
    <row r="4809" spans="1:4">
      <c r="A4809">
        <v>1241519</v>
      </c>
      <c r="B4809" t="s">
        <v>4211</v>
      </c>
      <c r="C4809" t="s">
        <v>4252</v>
      </c>
      <c r="D4809">
        <v>3536.1</v>
      </c>
    </row>
    <row r="4810" spans="1:4">
      <c r="A4810">
        <v>1241533</v>
      </c>
      <c r="B4810" t="s">
        <v>4211</v>
      </c>
      <c r="C4810" t="s">
        <v>4252</v>
      </c>
      <c r="D4810">
        <v>6015</v>
      </c>
    </row>
    <row r="4811" spans="1:4">
      <c r="A4811">
        <v>1237405</v>
      </c>
      <c r="B4811" t="s">
        <v>4211</v>
      </c>
      <c r="C4811" t="s">
        <v>4253</v>
      </c>
      <c r="D4811">
        <v>740.33</v>
      </c>
    </row>
    <row r="4812" spans="1:4">
      <c r="A4812">
        <v>1237484</v>
      </c>
      <c r="B4812" t="s">
        <v>4211</v>
      </c>
      <c r="C4812" t="s">
        <v>4254</v>
      </c>
      <c r="D4812">
        <v>721.8</v>
      </c>
    </row>
    <row r="4813" spans="1:4">
      <c r="A4813">
        <v>1240268</v>
      </c>
      <c r="B4813" t="s">
        <v>4211</v>
      </c>
      <c r="C4813" t="s">
        <v>4255</v>
      </c>
      <c r="D4813">
        <v>20604.689999999999</v>
      </c>
    </row>
    <row r="4814" spans="1:4">
      <c r="A4814">
        <v>1241563</v>
      </c>
      <c r="B4814" t="s">
        <v>4211</v>
      </c>
      <c r="C4814" t="s">
        <v>4256</v>
      </c>
      <c r="D4814">
        <v>42263.360000000001</v>
      </c>
    </row>
    <row r="4815" spans="1:4">
      <c r="A4815">
        <v>1241592</v>
      </c>
      <c r="B4815" t="s">
        <v>4211</v>
      </c>
      <c r="C4815" t="s">
        <v>4256</v>
      </c>
      <c r="D4815">
        <v>21634.23</v>
      </c>
    </row>
    <row r="4816" spans="1:4">
      <c r="A4816">
        <v>1241627</v>
      </c>
      <c r="B4816" t="s">
        <v>4211</v>
      </c>
      <c r="C4816" t="s">
        <v>4256</v>
      </c>
      <c r="D4816">
        <v>23157.75</v>
      </c>
    </row>
    <row r="4817" spans="1:4">
      <c r="A4817">
        <v>1241666</v>
      </c>
      <c r="B4817" t="s">
        <v>4211</v>
      </c>
      <c r="C4817" t="s">
        <v>4256</v>
      </c>
      <c r="D4817">
        <v>28258.799999999999</v>
      </c>
    </row>
    <row r="4818" spans="1:4">
      <c r="A4818">
        <v>1239845</v>
      </c>
      <c r="B4818" t="s">
        <v>4211</v>
      </c>
      <c r="C4818" t="s">
        <v>4257</v>
      </c>
      <c r="D4818">
        <v>71.73</v>
      </c>
    </row>
    <row r="4819" spans="1:4">
      <c r="A4819">
        <v>1239856</v>
      </c>
      <c r="B4819" t="s">
        <v>4211</v>
      </c>
      <c r="C4819" t="s">
        <v>4257</v>
      </c>
      <c r="D4819">
        <v>3096.99</v>
      </c>
    </row>
    <row r="4820" spans="1:4">
      <c r="A4820">
        <v>1239876</v>
      </c>
      <c r="B4820" t="s">
        <v>4211</v>
      </c>
      <c r="C4820" t="s">
        <v>4257</v>
      </c>
      <c r="D4820">
        <v>7218</v>
      </c>
    </row>
    <row r="4821" spans="1:4">
      <c r="A4821">
        <v>1239944</v>
      </c>
      <c r="B4821" t="s">
        <v>4211</v>
      </c>
      <c r="C4821" t="s">
        <v>4257</v>
      </c>
      <c r="D4821">
        <v>2406</v>
      </c>
    </row>
    <row r="4822" spans="1:4">
      <c r="A4822">
        <v>1239953</v>
      </c>
      <c r="B4822" t="s">
        <v>4211</v>
      </c>
      <c r="C4822" t="s">
        <v>4257</v>
      </c>
      <c r="D4822">
        <v>2406</v>
      </c>
    </row>
    <row r="4823" spans="1:4">
      <c r="A4823">
        <v>1239985</v>
      </c>
      <c r="B4823" t="s">
        <v>4211</v>
      </c>
      <c r="C4823" t="s">
        <v>4257</v>
      </c>
      <c r="D4823">
        <v>4812</v>
      </c>
    </row>
    <row r="4824" spans="1:4">
      <c r="A4824">
        <v>1240326</v>
      </c>
      <c r="B4824" t="s">
        <v>4211</v>
      </c>
      <c r="C4824" t="s">
        <v>4258</v>
      </c>
      <c r="D4824">
        <v>1203</v>
      </c>
    </row>
    <row r="4825" spans="1:4">
      <c r="A4825">
        <v>1244652</v>
      </c>
      <c r="B4825" t="s">
        <v>4211</v>
      </c>
      <c r="C4825" t="s">
        <v>4259</v>
      </c>
      <c r="D4825">
        <v>1082.7</v>
      </c>
    </row>
    <row r="4826" spans="1:4">
      <c r="A4826">
        <v>1237392</v>
      </c>
      <c r="B4826" t="s">
        <v>4211</v>
      </c>
      <c r="C4826" t="s">
        <v>4260</v>
      </c>
      <c r="D4826">
        <v>23.91</v>
      </c>
    </row>
    <row r="4827" spans="1:4">
      <c r="A4827">
        <v>1237470</v>
      </c>
      <c r="B4827" t="s">
        <v>4211</v>
      </c>
      <c r="C4827" t="s">
        <v>4260</v>
      </c>
      <c r="D4827">
        <v>35.869999999999997</v>
      </c>
    </row>
    <row r="4828" spans="1:4">
      <c r="A4828">
        <v>1237500</v>
      </c>
      <c r="B4828" t="s">
        <v>4211</v>
      </c>
      <c r="C4828" t="s">
        <v>4260</v>
      </c>
      <c r="D4828">
        <v>1081.95</v>
      </c>
    </row>
    <row r="4829" spans="1:4">
      <c r="A4829">
        <v>1237513</v>
      </c>
      <c r="B4829" t="s">
        <v>4211</v>
      </c>
      <c r="C4829" t="s">
        <v>4260</v>
      </c>
      <c r="D4829">
        <v>16867.8</v>
      </c>
    </row>
    <row r="4830" spans="1:4">
      <c r="A4830">
        <v>1237546</v>
      </c>
      <c r="B4830" t="s">
        <v>4211</v>
      </c>
      <c r="C4830" t="s">
        <v>4260</v>
      </c>
      <c r="D4830">
        <v>15225.54</v>
      </c>
    </row>
    <row r="4831" spans="1:4">
      <c r="A4831">
        <v>1237557</v>
      </c>
      <c r="B4831" t="s">
        <v>4211</v>
      </c>
      <c r="C4831" t="s">
        <v>4260</v>
      </c>
      <c r="D4831">
        <v>155.41</v>
      </c>
    </row>
    <row r="4832" spans="1:4">
      <c r="A4832">
        <v>1237566</v>
      </c>
      <c r="B4832" t="s">
        <v>4211</v>
      </c>
      <c r="C4832" t="s">
        <v>4260</v>
      </c>
      <c r="D4832">
        <v>269.39999999999998</v>
      </c>
    </row>
    <row r="4833" spans="1:4">
      <c r="A4833">
        <v>1235111</v>
      </c>
      <c r="B4833" t="s">
        <v>4211</v>
      </c>
      <c r="C4833" t="s">
        <v>4261</v>
      </c>
      <c r="D4833">
        <v>9091.98</v>
      </c>
    </row>
    <row r="4834" spans="1:4">
      <c r="A4834">
        <v>1235368</v>
      </c>
      <c r="B4834" t="s">
        <v>4211</v>
      </c>
      <c r="C4834" t="s">
        <v>4261</v>
      </c>
      <c r="D4834">
        <v>3225.43</v>
      </c>
    </row>
    <row r="4835" spans="1:4">
      <c r="A4835">
        <v>1235480</v>
      </c>
      <c r="B4835" t="s">
        <v>4211</v>
      </c>
      <c r="C4835" t="s">
        <v>4261</v>
      </c>
      <c r="D4835">
        <v>601.5</v>
      </c>
    </row>
    <row r="4836" spans="1:4">
      <c r="A4836">
        <v>1235810</v>
      </c>
      <c r="B4836" t="s">
        <v>4211</v>
      </c>
      <c r="C4836" t="s">
        <v>4261</v>
      </c>
      <c r="D4836">
        <v>5290.2</v>
      </c>
    </row>
    <row r="4837" spans="1:4">
      <c r="A4837">
        <v>1235828</v>
      </c>
      <c r="B4837" t="s">
        <v>4211</v>
      </c>
      <c r="C4837" t="s">
        <v>4261</v>
      </c>
      <c r="D4837">
        <v>6125.74</v>
      </c>
    </row>
    <row r="4838" spans="1:4">
      <c r="A4838">
        <v>1235864</v>
      </c>
      <c r="B4838" t="s">
        <v>4211</v>
      </c>
      <c r="C4838" t="s">
        <v>4261</v>
      </c>
      <c r="D4838">
        <v>545.15</v>
      </c>
    </row>
    <row r="4839" spans="1:4">
      <c r="A4839">
        <v>1235925</v>
      </c>
      <c r="B4839" t="s">
        <v>4211</v>
      </c>
      <c r="C4839" t="s">
        <v>4261</v>
      </c>
      <c r="D4839">
        <v>26578</v>
      </c>
    </row>
    <row r="4840" spans="1:4">
      <c r="A4840">
        <v>1235957</v>
      </c>
      <c r="B4840" t="s">
        <v>4211</v>
      </c>
      <c r="C4840" t="s">
        <v>4261</v>
      </c>
      <c r="D4840">
        <v>1291.1400000000001</v>
      </c>
    </row>
    <row r="4841" spans="1:4">
      <c r="A4841">
        <v>1235978</v>
      </c>
      <c r="B4841" t="s">
        <v>4211</v>
      </c>
      <c r="C4841" t="s">
        <v>4261</v>
      </c>
      <c r="D4841">
        <v>5737.41</v>
      </c>
    </row>
    <row r="4842" spans="1:4">
      <c r="A4842">
        <v>1236066</v>
      </c>
      <c r="B4842" t="s">
        <v>4211</v>
      </c>
      <c r="C4842" t="s">
        <v>4261</v>
      </c>
      <c r="D4842">
        <v>1357.27</v>
      </c>
    </row>
    <row r="4843" spans="1:4">
      <c r="A4843">
        <v>1236090</v>
      </c>
      <c r="B4843" t="s">
        <v>4211</v>
      </c>
      <c r="C4843" t="s">
        <v>4261</v>
      </c>
      <c r="D4843">
        <v>618.07000000000005</v>
      </c>
    </row>
    <row r="4844" spans="1:4">
      <c r="A4844">
        <v>1244700</v>
      </c>
      <c r="B4844" t="s">
        <v>4211</v>
      </c>
      <c r="C4844" t="s">
        <v>4261</v>
      </c>
      <c r="D4844">
        <v>942.3</v>
      </c>
    </row>
    <row r="4845" spans="1:4">
      <c r="A4845">
        <v>1240011</v>
      </c>
      <c r="B4845" t="s">
        <v>4211</v>
      </c>
      <c r="C4845" t="s">
        <v>4262</v>
      </c>
      <c r="D4845">
        <v>183.19</v>
      </c>
    </row>
    <row r="4846" spans="1:4">
      <c r="A4846">
        <v>1244871</v>
      </c>
      <c r="B4846" t="s">
        <v>4211</v>
      </c>
      <c r="C4846" t="s">
        <v>4263</v>
      </c>
      <c r="D4846">
        <v>286.92</v>
      </c>
    </row>
    <row r="4847" spans="1:4">
      <c r="A4847">
        <v>1243300</v>
      </c>
      <c r="B4847" t="s">
        <v>4211</v>
      </c>
      <c r="C4847" t="s">
        <v>4264</v>
      </c>
      <c r="D4847">
        <v>4016.88</v>
      </c>
    </row>
    <row r="4848" spans="1:4">
      <c r="A4848">
        <v>1243330</v>
      </c>
      <c r="B4848" t="s">
        <v>4211</v>
      </c>
      <c r="C4848" t="s">
        <v>4264</v>
      </c>
      <c r="D4848">
        <v>68399.8</v>
      </c>
    </row>
    <row r="4849" spans="1:4">
      <c r="A4849">
        <v>1243473</v>
      </c>
      <c r="B4849" t="s">
        <v>4211</v>
      </c>
      <c r="C4849" t="s">
        <v>4264</v>
      </c>
      <c r="D4849">
        <v>449</v>
      </c>
    </row>
    <row r="4850" spans="1:4">
      <c r="A4850">
        <v>1243491</v>
      </c>
      <c r="B4850" t="s">
        <v>4211</v>
      </c>
      <c r="C4850" t="s">
        <v>4264</v>
      </c>
      <c r="D4850">
        <v>239.1</v>
      </c>
    </row>
    <row r="4851" spans="1:4">
      <c r="A4851">
        <v>1243518</v>
      </c>
      <c r="B4851" t="s">
        <v>4211</v>
      </c>
      <c r="C4851" t="s">
        <v>4264</v>
      </c>
      <c r="D4851">
        <v>121.44</v>
      </c>
    </row>
    <row r="4852" spans="1:4">
      <c r="A4852">
        <v>1243549</v>
      </c>
      <c r="B4852" t="s">
        <v>4211</v>
      </c>
      <c r="C4852" t="s">
        <v>4264</v>
      </c>
      <c r="D4852">
        <v>68310</v>
      </c>
    </row>
    <row r="4853" spans="1:4">
      <c r="A4853">
        <v>1243559</v>
      </c>
      <c r="B4853" t="s">
        <v>4211</v>
      </c>
      <c r="C4853" t="s">
        <v>4264</v>
      </c>
      <c r="D4853">
        <v>11100.63</v>
      </c>
    </row>
    <row r="4854" spans="1:4">
      <c r="A4854">
        <v>1240487</v>
      </c>
      <c r="B4854" t="s">
        <v>4211</v>
      </c>
      <c r="C4854" t="s">
        <v>4265</v>
      </c>
      <c r="D4854">
        <v>113.32</v>
      </c>
    </row>
    <row r="4855" spans="1:4">
      <c r="A4855">
        <v>1240499</v>
      </c>
      <c r="B4855" t="s">
        <v>4211</v>
      </c>
      <c r="C4855" t="s">
        <v>4265</v>
      </c>
      <c r="D4855">
        <v>779.12</v>
      </c>
    </row>
    <row r="4856" spans="1:4">
      <c r="A4856">
        <v>1240527</v>
      </c>
      <c r="B4856" t="s">
        <v>4211</v>
      </c>
      <c r="C4856" t="s">
        <v>4265</v>
      </c>
      <c r="D4856">
        <v>872.32</v>
      </c>
    </row>
    <row r="4857" spans="1:4">
      <c r="A4857">
        <v>1240702</v>
      </c>
      <c r="B4857" t="s">
        <v>4211</v>
      </c>
      <c r="C4857" t="s">
        <v>4265</v>
      </c>
      <c r="D4857">
        <v>59.77</v>
      </c>
    </row>
    <row r="4858" spans="1:4">
      <c r="A4858">
        <v>1240709</v>
      </c>
      <c r="B4858" t="s">
        <v>4211</v>
      </c>
      <c r="C4858" t="s">
        <v>4265</v>
      </c>
      <c r="D4858">
        <v>23.91</v>
      </c>
    </row>
    <row r="4859" spans="1:4">
      <c r="A4859">
        <v>1240712</v>
      </c>
      <c r="B4859" t="s">
        <v>4211</v>
      </c>
      <c r="C4859" t="s">
        <v>4265</v>
      </c>
      <c r="D4859">
        <v>34246.9</v>
      </c>
    </row>
    <row r="4860" spans="1:4">
      <c r="A4860">
        <v>1242909</v>
      </c>
      <c r="B4860" t="s">
        <v>4211</v>
      </c>
      <c r="C4860" t="s">
        <v>4266</v>
      </c>
      <c r="D4860">
        <v>6360.06</v>
      </c>
    </row>
    <row r="4861" spans="1:4">
      <c r="A4861">
        <v>1241260</v>
      </c>
      <c r="B4861" t="s">
        <v>4211</v>
      </c>
      <c r="C4861" t="s">
        <v>4267</v>
      </c>
      <c r="D4861">
        <v>962.4</v>
      </c>
    </row>
    <row r="4862" spans="1:4">
      <c r="A4862">
        <v>1241386</v>
      </c>
      <c r="B4862" t="s">
        <v>4211</v>
      </c>
      <c r="C4862" t="s">
        <v>4267</v>
      </c>
      <c r="D4862">
        <v>2406</v>
      </c>
    </row>
    <row r="4863" spans="1:4">
      <c r="A4863">
        <v>1241402</v>
      </c>
      <c r="B4863" t="s">
        <v>4211</v>
      </c>
      <c r="C4863" t="s">
        <v>4267</v>
      </c>
      <c r="D4863">
        <v>1804.5</v>
      </c>
    </row>
    <row r="4864" spans="1:4">
      <c r="A4864">
        <v>1241411</v>
      </c>
      <c r="B4864" t="s">
        <v>4211</v>
      </c>
      <c r="C4864" t="s">
        <v>4267</v>
      </c>
      <c r="D4864">
        <v>6145.95</v>
      </c>
    </row>
    <row r="4865" spans="1:4">
      <c r="A4865">
        <v>1241466</v>
      </c>
      <c r="B4865" t="s">
        <v>4211</v>
      </c>
      <c r="C4865" t="s">
        <v>4267</v>
      </c>
      <c r="D4865">
        <v>4899.41</v>
      </c>
    </row>
    <row r="4866" spans="1:4">
      <c r="A4866">
        <v>1241476</v>
      </c>
      <c r="B4866" t="s">
        <v>4211</v>
      </c>
      <c r="C4866" t="s">
        <v>4267</v>
      </c>
      <c r="D4866">
        <v>1940.19</v>
      </c>
    </row>
    <row r="4867" spans="1:4">
      <c r="A4867">
        <v>1243258</v>
      </c>
      <c r="B4867" t="s">
        <v>4211</v>
      </c>
      <c r="C4867" t="s">
        <v>4267</v>
      </c>
      <c r="D4867">
        <v>12229.97</v>
      </c>
    </row>
    <row r="4868" spans="1:4">
      <c r="A4868">
        <v>1243279</v>
      </c>
      <c r="B4868" t="s">
        <v>4211</v>
      </c>
      <c r="C4868" t="s">
        <v>4267</v>
      </c>
      <c r="D4868">
        <v>449</v>
      </c>
    </row>
    <row r="4869" spans="1:4">
      <c r="A4869">
        <v>1240393</v>
      </c>
      <c r="B4869" t="s">
        <v>4211</v>
      </c>
      <c r="C4869" t="s">
        <v>4268</v>
      </c>
      <c r="D4869">
        <v>4770.58</v>
      </c>
    </row>
    <row r="4870" spans="1:4">
      <c r="A4870">
        <v>1240429</v>
      </c>
      <c r="B4870" t="s">
        <v>4211</v>
      </c>
      <c r="C4870" t="s">
        <v>4268</v>
      </c>
      <c r="D4870">
        <v>2467.7600000000002</v>
      </c>
    </row>
    <row r="4871" spans="1:4">
      <c r="A4871">
        <v>1245104</v>
      </c>
      <c r="B4871" t="s">
        <v>4211</v>
      </c>
      <c r="C4871" t="s">
        <v>4269</v>
      </c>
      <c r="D4871">
        <v>5395.49</v>
      </c>
    </row>
    <row r="4872" spans="1:4">
      <c r="A4872">
        <v>1245122</v>
      </c>
      <c r="B4872" t="s">
        <v>4211</v>
      </c>
      <c r="C4872" t="s">
        <v>4269</v>
      </c>
      <c r="D4872">
        <v>824.43</v>
      </c>
    </row>
    <row r="4873" spans="1:4">
      <c r="A4873">
        <v>1245143</v>
      </c>
      <c r="B4873" t="s">
        <v>4211</v>
      </c>
      <c r="C4873" t="s">
        <v>4269</v>
      </c>
      <c r="D4873">
        <v>20272.41</v>
      </c>
    </row>
    <row r="4874" spans="1:4">
      <c r="A4874">
        <v>1245159</v>
      </c>
      <c r="B4874" t="s">
        <v>4211</v>
      </c>
      <c r="C4874" t="s">
        <v>4269</v>
      </c>
      <c r="D4874">
        <v>3215.56</v>
      </c>
    </row>
    <row r="4875" spans="1:4">
      <c r="A4875">
        <v>1245168</v>
      </c>
      <c r="B4875" t="s">
        <v>4211</v>
      </c>
      <c r="C4875" t="s">
        <v>4269</v>
      </c>
      <c r="D4875">
        <v>3687.96</v>
      </c>
    </row>
    <row r="4876" spans="1:4">
      <c r="A4876">
        <v>1245180</v>
      </c>
      <c r="B4876" t="s">
        <v>4211</v>
      </c>
      <c r="C4876" t="s">
        <v>4269</v>
      </c>
      <c r="D4876">
        <v>1836.29</v>
      </c>
    </row>
    <row r="4877" spans="1:4">
      <c r="A4877">
        <v>1245199</v>
      </c>
      <c r="B4877" t="s">
        <v>4211</v>
      </c>
      <c r="C4877" t="s">
        <v>4270</v>
      </c>
      <c r="D4877">
        <v>979.37</v>
      </c>
    </row>
    <row r="4878" spans="1:4">
      <c r="A4878">
        <v>1240723</v>
      </c>
      <c r="B4878" t="s">
        <v>4211</v>
      </c>
      <c r="C4878" t="s">
        <v>4271</v>
      </c>
      <c r="D4878">
        <v>5738.4</v>
      </c>
    </row>
    <row r="4879" spans="1:4">
      <c r="A4879">
        <v>1240735</v>
      </c>
      <c r="B4879" t="s">
        <v>4211</v>
      </c>
      <c r="C4879" t="s">
        <v>4271</v>
      </c>
      <c r="D4879">
        <v>55935.56</v>
      </c>
    </row>
    <row r="4880" spans="1:4">
      <c r="A4880">
        <v>1446404</v>
      </c>
      <c r="B4880" t="s">
        <v>4211</v>
      </c>
      <c r="C4880" t="s">
        <v>4272</v>
      </c>
      <c r="D4880">
        <v>1143.5999999999999</v>
      </c>
    </row>
    <row r="4881" spans="1:4">
      <c r="A4881">
        <v>1234883</v>
      </c>
      <c r="B4881" t="s">
        <v>4211</v>
      </c>
      <c r="C4881" t="s">
        <v>4273</v>
      </c>
      <c r="D4881">
        <v>1123.77</v>
      </c>
    </row>
    <row r="4882" spans="1:4">
      <c r="A4882">
        <v>1245219</v>
      </c>
      <c r="B4882" t="s">
        <v>4211</v>
      </c>
      <c r="C4882" t="s">
        <v>4274</v>
      </c>
      <c r="D4882">
        <v>2345.5700000000002</v>
      </c>
    </row>
    <row r="4883" spans="1:4">
      <c r="A4883">
        <v>1445413</v>
      </c>
      <c r="B4883" t="s">
        <v>4211</v>
      </c>
      <c r="C4883" t="s">
        <v>4275</v>
      </c>
      <c r="D4883">
        <v>45710.73</v>
      </c>
    </row>
    <row r="4884" spans="1:4">
      <c r="A4884">
        <v>1446464</v>
      </c>
      <c r="B4884" t="s">
        <v>4211</v>
      </c>
      <c r="C4884" t="s">
        <v>4276</v>
      </c>
      <c r="D4884">
        <v>3729.96</v>
      </c>
    </row>
    <row r="4885" spans="1:4">
      <c r="A4885">
        <v>1446960</v>
      </c>
      <c r="B4885" t="s">
        <v>4211</v>
      </c>
      <c r="C4885" t="s">
        <v>4277</v>
      </c>
      <c r="D4885">
        <v>964.9</v>
      </c>
    </row>
    <row r="4886" spans="1:4">
      <c r="A4886">
        <v>1243482</v>
      </c>
      <c r="B4886" t="s">
        <v>4278</v>
      </c>
      <c r="C4886" t="s">
        <v>4279</v>
      </c>
      <c r="D4886">
        <v>433448.98</v>
      </c>
    </row>
    <row r="4887" spans="1:4">
      <c r="A4887">
        <v>1243593</v>
      </c>
      <c r="B4887" t="s">
        <v>4278</v>
      </c>
      <c r="C4887" t="s">
        <v>4280</v>
      </c>
      <c r="D4887">
        <v>57913.26</v>
      </c>
    </row>
    <row r="4888" spans="1:4">
      <c r="A4888">
        <v>1243250</v>
      </c>
      <c r="B4888" t="s">
        <v>4278</v>
      </c>
      <c r="C4888" t="s">
        <v>4281</v>
      </c>
      <c r="D4888">
        <v>468420.67</v>
      </c>
    </row>
    <row r="4889" spans="1:4">
      <c r="A4889">
        <v>1243112</v>
      </c>
      <c r="B4889" t="s">
        <v>4278</v>
      </c>
      <c r="C4889" t="s">
        <v>4282</v>
      </c>
      <c r="D4889">
        <v>22049.95</v>
      </c>
    </row>
    <row r="4890" spans="1:4">
      <c r="A4890">
        <v>1243154</v>
      </c>
      <c r="B4890" t="s">
        <v>4278</v>
      </c>
      <c r="C4890" t="s">
        <v>4283</v>
      </c>
      <c r="D4890">
        <v>853346.53</v>
      </c>
    </row>
    <row r="4891" spans="1:4">
      <c r="A4891">
        <v>1243317</v>
      </c>
      <c r="B4891" t="s">
        <v>4278</v>
      </c>
      <c r="C4891" t="s">
        <v>4284</v>
      </c>
      <c r="D4891">
        <v>302711.81</v>
      </c>
    </row>
    <row r="4892" spans="1:4">
      <c r="A4892">
        <v>1242881</v>
      </c>
      <c r="B4892" t="s">
        <v>4278</v>
      </c>
      <c r="C4892" t="s">
        <v>4285</v>
      </c>
      <c r="D4892">
        <v>16213.08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3607D-9830-47A9-920F-973B76178422}">
  <dimension ref="A1:J754"/>
  <sheetViews>
    <sheetView zoomScaleNormal="100" workbookViewId="0"/>
  </sheetViews>
  <sheetFormatPr defaultRowHeight="15"/>
  <cols>
    <col min="2" max="2" width="27" customWidth="1"/>
    <col min="3" max="3" width="35.140625" customWidth="1"/>
    <col min="4" max="4" width="33.7109375" customWidth="1"/>
    <col min="5" max="5" width="12.5703125" customWidth="1"/>
    <col min="6" max="11" width="0" hidden="1" customWidth="1"/>
  </cols>
  <sheetData>
    <row r="1" spans="1:10">
      <c r="A1" s="1" t="s">
        <v>10011</v>
      </c>
    </row>
    <row r="3" spans="1:10">
      <c r="A3" t="s">
        <v>0</v>
      </c>
      <c r="B3" t="s">
        <v>1</v>
      </c>
      <c r="C3" t="s">
        <v>4286</v>
      </c>
      <c r="D3" t="s">
        <v>4287</v>
      </c>
      <c r="E3" t="s">
        <v>4288</v>
      </c>
      <c r="F3" t="s">
        <v>4</v>
      </c>
      <c r="G3" t="s">
        <v>5</v>
      </c>
      <c r="H3" t="s">
        <v>6</v>
      </c>
      <c r="I3" t="s">
        <v>7</v>
      </c>
      <c r="J3" t="s">
        <v>4289</v>
      </c>
    </row>
    <row r="4" spans="1:10">
      <c r="A4">
        <v>1230890</v>
      </c>
      <c r="B4" t="s">
        <v>24</v>
      </c>
      <c r="C4" t="s">
        <v>26</v>
      </c>
      <c r="D4" t="s">
        <v>4290</v>
      </c>
      <c r="E4">
        <v>21722.28</v>
      </c>
      <c r="F4" t="s">
        <v>4291</v>
      </c>
      <c r="G4">
        <v>6</v>
      </c>
      <c r="I4">
        <v>2</v>
      </c>
      <c r="J4">
        <v>0</v>
      </c>
    </row>
    <row r="5" spans="1:10">
      <c r="A5">
        <v>1230892</v>
      </c>
      <c r="B5" t="s">
        <v>24</v>
      </c>
      <c r="C5" t="s">
        <v>26</v>
      </c>
      <c r="D5" t="s">
        <v>4290</v>
      </c>
      <c r="E5">
        <v>5399.98</v>
      </c>
      <c r="F5" t="s">
        <v>4291</v>
      </c>
      <c r="G5">
        <v>6</v>
      </c>
      <c r="I5">
        <v>2</v>
      </c>
      <c r="J5">
        <v>0</v>
      </c>
    </row>
    <row r="6" spans="1:10">
      <c r="A6">
        <v>1230894</v>
      </c>
      <c r="B6" t="s">
        <v>24</v>
      </c>
      <c r="C6" t="s">
        <v>26</v>
      </c>
      <c r="D6" t="s">
        <v>4292</v>
      </c>
      <c r="E6">
        <v>22773.99</v>
      </c>
      <c r="F6" t="s">
        <v>4291</v>
      </c>
      <c r="G6">
        <v>6</v>
      </c>
      <c r="I6">
        <v>2</v>
      </c>
      <c r="J6">
        <v>0</v>
      </c>
    </row>
    <row r="7" spans="1:10">
      <c r="A7">
        <v>1230808</v>
      </c>
      <c r="B7" t="s">
        <v>24</v>
      </c>
      <c r="C7" t="s">
        <v>26</v>
      </c>
      <c r="D7" t="s">
        <v>4293</v>
      </c>
      <c r="E7">
        <v>15992.29</v>
      </c>
      <c r="F7" t="s">
        <v>4291</v>
      </c>
      <c r="G7">
        <v>6</v>
      </c>
      <c r="I7">
        <v>2</v>
      </c>
      <c r="J7">
        <v>0</v>
      </c>
    </row>
    <row r="8" spans="1:10">
      <c r="A8">
        <v>1230820</v>
      </c>
      <c r="B8" t="s">
        <v>24</v>
      </c>
      <c r="C8" t="s">
        <v>26</v>
      </c>
      <c r="D8" t="s">
        <v>4293</v>
      </c>
      <c r="E8">
        <v>1436.27</v>
      </c>
      <c r="F8" t="s">
        <v>4291</v>
      </c>
      <c r="G8">
        <v>6</v>
      </c>
      <c r="I8">
        <v>2</v>
      </c>
      <c r="J8">
        <v>0</v>
      </c>
    </row>
    <row r="9" spans="1:10">
      <c r="A9">
        <v>1230829</v>
      </c>
      <c r="B9" t="s">
        <v>24</v>
      </c>
      <c r="C9" t="s">
        <v>26</v>
      </c>
      <c r="D9" t="s">
        <v>4293</v>
      </c>
      <c r="E9">
        <v>3647.61</v>
      </c>
      <c r="F9" t="s">
        <v>4291</v>
      </c>
      <c r="G9">
        <v>6</v>
      </c>
      <c r="I9">
        <v>2</v>
      </c>
      <c r="J9">
        <v>0</v>
      </c>
    </row>
    <row r="10" spans="1:10">
      <c r="A10">
        <v>1230839</v>
      </c>
      <c r="B10" t="s">
        <v>24</v>
      </c>
      <c r="C10" t="s">
        <v>26</v>
      </c>
      <c r="D10" t="s">
        <v>4293</v>
      </c>
      <c r="E10">
        <v>7329.19</v>
      </c>
      <c r="F10" t="s">
        <v>4291</v>
      </c>
      <c r="G10">
        <v>6</v>
      </c>
      <c r="I10">
        <v>2</v>
      </c>
      <c r="J10">
        <v>0</v>
      </c>
    </row>
    <row r="11" spans="1:10">
      <c r="A11">
        <v>1230843</v>
      </c>
      <c r="B11" t="s">
        <v>24</v>
      </c>
      <c r="C11" t="s">
        <v>26</v>
      </c>
      <c r="D11" t="s">
        <v>4293</v>
      </c>
      <c r="E11">
        <v>3725.79</v>
      </c>
      <c r="F11" t="s">
        <v>4291</v>
      </c>
      <c r="G11">
        <v>6</v>
      </c>
      <c r="I11">
        <v>2</v>
      </c>
      <c r="J11">
        <v>0</v>
      </c>
    </row>
    <row r="12" spans="1:10">
      <c r="A12">
        <v>1230849</v>
      </c>
      <c r="B12" t="s">
        <v>24</v>
      </c>
      <c r="C12" t="s">
        <v>26</v>
      </c>
      <c r="D12" t="s">
        <v>4293</v>
      </c>
      <c r="E12">
        <v>2983.46</v>
      </c>
      <c r="F12" t="s">
        <v>4291</v>
      </c>
      <c r="G12">
        <v>6</v>
      </c>
      <c r="I12">
        <v>2</v>
      </c>
      <c r="J12">
        <v>0</v>
      </c>
    </row>
    <row r="13" spans="1:10">
      <c r="A13">
        <v>1230875</v>
      </c>
      <c r="B13" t="s">
        <v>24</v>
      </c>
      <c r="C13" t="s">
        <v>26</v>
      </c>
      <c r="D13" t="s">
        <v>4294</v>
      </c>
      <c r="E13">
        <v>5110.16</v>
      </c>
      <c r="F13" t="s">
        <v>4291</v>
      </c>
      <c r="G13">
        <v>6</v>
      </c>
      <c r="I13">
        <v>2</v>
      </c>
      <c r="J13">
        <v>0</v>
      </c>
    </row>
    <row r="14" spans="1:10">
      <c r="A14">
        <v>1256227</v>
      </c>
      <c r="B14" t="s">
        <v>24</v>
      </c>
      <c r="C14" t="s">
        <v>26</v>
      </c>
      <c r="D14" t="s">
        <v>4295</v>
      </c>
      <c r="E14">
        <v>172.32</v>
      </c>
      <c r="F14" t="s">
        <v>4291</v>
      </c>
      <c r="G14">
        <v>6</v>
      </c>
      <c r="I14">
        <v>2</v>
      </c>
      <c r="J14">
        <v>0</v>
      </c>
    </row>
    <row r="15" spans="1:10">
      <c r="A15">
        <v>1230893</v>
      </c>
      <c r="B15" t="s">
        <v>24</v>
      </c>
      <c r="C15" t="s">
        <v>26</v>
      </c>
      <c r="D15" t="s">
        <v>4296</v>
      </c>
      <c r="E15">
        <v>18515.759999999998</v>
      </c>
      <c r="F15" t="s">
        <v>4291</v>
      </c>
      <c r="G15">
        <v>6</v>
      </c>
      <c r="I15">
        <v>2</v>
      </c>
      <c r="J15">
        <v>0</v>
      </c>
    </row>
    <row r="16" spans="1:10">
      <c r="A16">
        <v>1230965</v>
      </c>
      <c r="B16" t="s">
        <v>24</v>
      </c>
      <c r="C16" t="s">
        <v>26</v>
      </c>
      <c r="D16" t="s">
        <v>4297</v>
      </c>
      <c r="E16">
        <v>1627.52</v>
      </c>
      <c r="F16" t="s">
        <v>4291</v>
      </c>
      <c r="G16">
        <v>36</v>
      </c>
      <c r="I16">
        <v>2</v>
      </c>
      <c r="J16">
        <v>0</v>
      </c>
    </row>
    <row r="17" spans="1:10">
      <c r="A17">
        <v>1236325</v>
      </c>
      <c r="B17" t="s">
        <v>65</v>
      </c>
      <c r="C17" t="s">
        <v>67</v>
      </c>
      <c r="D17" t="s">
        <v>4298</v>
      </c>
      <c r="E17">
        <v>81219.210000000006</v>
      </c>
      <c r="F17" t="s">
        <v>4291</v>
      </c>
      <c r="G17">
        <v>4</v>
      </c>
      <c r="I17">
        <v>2</v>
      </c>
      <c r="J17">
        <v>0</v>
      </c>
    </row>
    <row r="18" spans="1:10">
      <c r="A18">
        <v>1229499</v>
      </c>
      <c r="B18" t="s">
        <v>65</v>
      </c>
      <c r="C18" t="s">
        <v>67</v>
      </c>
      <c r="D18" t="s">
        <v>4299</v>
      </c>
      <c r="E18">
        <v>6127.81</v>
      </c>
      <c r="F18" t="s">
        <v>4300</v>
      </c>
      <c r="G18">
        <v>6</v>
      </c>
      <c r="I18">
        <v>2</v>
      </c>
      <c r="J18">
        <v>0</v>
      </c>
    </row>
    <row r="19" spans="1:10">
      <c r="A19">
        <v>1229500</v>
      </c>
      <c r="B19" t="s">
        <v>65</v>
      </c>
      <c r="C19" t="s">
        <v>67</v>
      </c>
      <c r="D19" t="s">
        <v>4301</v>
      </c>
      <c r="E19">
        <v>3876.34</v>
      </c>
      <c r="F19" t="s">
        <v>4300</v>
      </c>
      <c r="G19">
        <v>6</v>
      </c>
      <c r="I19">
        <v>2</v>
      </c>
      <c r="J19">
        <v>0</v>
      </c>
    </row>
    <row r="20" spans="1:10">
      <c r="A20">
        <v>1230409</v>
      </c>
      <c r="B20" t="s">
        <v>65</v>
      </c>
      <c r="C20" t="s">
        <v>67</v>
      </c>
      <c r="D20" t="s">
        <v>4302</v>
      </c>
      <c r="E20">
        <v>244866.41</v>
      </c>
      <c r="F20" t="s">
        <v>4300</v>
      </c>
      <c r="G20">
        <v>6</v>
      </c>
      <c r="I20">
        <v>2</v>
      </c>
      <c r="J20">
        <v>0</v>
      </c>
    </row>
    <row r="21" spans="1:10">
      <c r="A21">
        <v>1230531</v>
      </c>
      <c r="B21" t="s">
        <v>65</v>
      </c>
      <c r="C21" t="s">
        <v>67</v>
      </c>
      <c r="D21" t="s">
        <v>4303</v>
      </c>
      <c r="E21">
        <v>24770.799999999999</v>
      </c>
      <c r="F21" t="s">
        <v>4300</v>
      </c>
      <c r="G21">
        <v>6</v>
      </c>
      <c r="I21">
        <v>2</v>
      </c>
      <c r="J21">
        <v>0</v>
      </c>
    </row>
    <row r="22" spans="1:10">
      <c r="A22">
        <v>1229504</v>
      </c>
      <c r="B22" t="s">
        <v>65</v>
      </c>
      <c r="C22" t="s">
        <v>67</v>
      </c>
      <c r="D22" t="s">
        <v>4304</v>
      </c>
      <c r="E22">
        <v>12048.31</v>
      </c>
      <c r="F22" t="s">
        <v>4300</v>
      </c>
      <c r="G22">
        <v>6</v>
      </c>
      <c r="I22">
        <v>2</v>
      </c>
      <c r="J22">
        <v>0</v>
      </c>
    </row>
    <row r="23" spans="1:10">
      <c r="A23">
        <v>1230443</v>
      </c>
      <c r="B23" t="s">
        <v>65</v>
      </c>
      <c r="C23" t="s">
        <v>67</v>
      </c>
      <c r="D23" t="s">
        <v>4305</v>
      </c>
      <c r="E23">
        <v>9387.32</v>
      </c>
      <c r="F23" t="s">
        <v>4300</v>
      </c>
      <c r="G23">
        <v>6</v>
      </c>
      <c r="I23">
        <v>2</v>
      </c>
      <c r="J23">
        <v>0</v>
      </c>
    </row>
    <row r="24" spans="1:10">
      <c r="A24">
        <v>1229518</v>
      </c>
      <c r="B24" t="s">
        <v>65</v>
      </c>
      <c r="C24" t="s">
        <v>67</v>
      </c>
      <c r="D24" t="s">
        <v>4306</v>
      </c>
      <c r="E24">
        <v>60362.81</v>
      </c>
      <c r="F24" t="s">
        <v>4300</v>
      </c>
      <c r="G24">
        <v>6</v>
      </c>
      <c r="I24">
        <v>2</v>
      </c>
      <c r="J24">
        <v>0</v>
      </c>
    </row>
    <row r="25" spans="1:10">
      <c r="A25">
        <v>1229520</v>
      </c>
      <c r="B25" t="s">
        <v>65</v>
      </c>
      <c r="C25" t="s">
        <v>67</v>
      </c>
      <c r="D25" t="s">
        <v>4307</v>
      </c>
      <c r="E25">
        <v>141071.89000000001</v>
      </c>
      <c r="F25" t="s">
        <v>4300</v>
      </c>
      <c r="G25">
        <v>6</v>
      </c>
      <c r="I25">
        <v>2</v>
      </c>
      <c r="J25">
        <v>0</v>
      </c>
    </row>
    <row r="26" spans="1:10">
      <c r="A26">
        <v>1229502</v>
      </c>
      <c r="B26" t="s">
        <v>65</v>
      </c>
      <c r="C26" t="s">
        <v>67</v>
      </c>
      <c r="D26" t="s">
        <v>4308</v>
      </c>
      <c r="E26">
        <v>516662.97</v>
      </c>
      <c r="F26" t="s">
        <v>4300</v>
      </c>
      <c r="G26">
        <v>36</v>
      </c>
      <c r="I26">
        <v>2</v>
      </c>
      <c r="J26">
        <v>0</v>
      </c>
    </row>
    <row r="27" spans="1:10">
      <c r="A27">
        <v>1263828</v>
      </c>
      <c r="B27" t="s">
        <v>4309</v>
      </c>
      <c r="C27" t="s">
        <v>4310</v>
      </c>
      <c r="D27" t="s">
        <v>4311</v>
      </c>
      <c r="E27">
        <v>1365.8</v>
      </c>
      <c r="F27" t="s">
        <v>4291</v>
      </c>
      <c r="G27">
        <v>6</v>
      </c>
      <c r="I27">
        <v>2</v>
      </c>
      <c r="J27">
        <v>0</v>
      </c>
    </row>
    <row r="28" spans="1:10">
      <c r="A28">
        <v>1242778</v>
      </c>
      <c r="B28" t="s">
        <v>102</v>
      </c>
      <c r="C28" t="s">
        <v>4312</v>
      </c>
      <c r="D28" t="s">
        <v>4313</v>
      </c>
      <c r="E28">
        <v>1429.64</v>
      </c>
      <c r="F28" t="s">
        <v>4291</v>
      </c>
      <c r="G28">
        <v>4</v>
      </c>
      <c r="I28">
        <v>2</v>
      </c>
      <c r="J28">
        <v>0</v>
      </c>
    </row>
    <row r="29" spans="1:10">
      <c r="A29">
        <v>1445584</v>
      </c>
      <c r="B29" t="s">
        <v>102</v>
      </c>
      <c r="C29" t="s">
        <v>104</v>
      </c>
      <c r="D29" t="s">
        <v>136</v>
      </c>
      <c r="E29">
        <v>13935.76</v>
      </c>
      <c r="F29" t="s">
        <v>4300</v>
      </c>
      <c r="G29">
        <v>6</v>
      </c>
      <c r="I29">
        <v>2</v>
      </c>
      <c r="J29">
        <v>0</v>
      </c>
    </row>
    <row r="30" spans="1:10">
      <c r="A30">
        <v>1446648</v>
      </c>
      <c r="B30" t="s">
        <v>102</v>
      </c>
      <c r="C30" t="s">
        <v>104</v>
      </c>
      <c r="D30" t="s">
        <v>4314</v>
      </c>
      <c r="E30">
        <v>1403476.88</v>
      </c>
      <c r="F30" t="s">
        <v>4300</v>
      </c>
      <c r="G30">
        <v>6</v>
      </c>
      <c r="I30">
        <v>2</v>
      </c>
      <c r="J30">
        <v>0</v>
      </c>
    </row>
    <row r="31" spans="1:10">
      <c r="A31">
        <v>1446657</v>
      </c>
      <c r="B31" t="s">
        <v>102</v>
      </c>
      <c r="C31" t="s">
        <v>104</v>
      </c>
      <c r="D31" t="s">
        <v>4315</v>
      </c>
      <c r="E31">
        <v>32781.870000000003</v>
      </c>
      <c r="F31" t="s">
        <v>4300</v>
      </c>
      <c r="G31">
        <v>6</v>
      </c>
      <c r="I31">
        <v>2</v>
      </c>
      <c r="J31">
        <v>0</v>
      </c>
    </row>
    <row r="32" spans="1:10">
      <c r="A32">
        <v>1242903</v>
      </c>
      <c r="B32" t="s">
        <v>102</v>
      </c>
      <c r="C32" t="s">
        <v>4312</v>
      </c>
      <c r="D32" t="s">
        <v>4313</v>
      </c>
      <c r="E32">
        <v>22879.02</v>
      </c>
      <c r="F32" t="s">
        <v>4300</v>
      </c>
      <c r="G32">
        <v>6</v>
      </c>
      <c r="I32">
        <v>2</v>
      </c>
      <c r="J32">
        <v>0</v>
      </c>
    </row>
    <row r="33" spans="1:10">
      <c r="A33">
        <v>1249230</v>
      </c>
      <c r="B33" t="s">
        <v>161</v>
      </c>
      <c r="C33" t="s">
        <v>164</v>
      </c>
      <c r="D33" t="s">
        <v>4316</v>
      </c>
      <c r="E33">
        <v>6381</v>
      </c>
      <c r="F33" t="s">
        <v>4291</v>
      </c>
      <c r="G33">
        <v>6</v>
      </c>
      <c r="I33">
        <v>2</v>
      </c>
      <c r="J33">
        <v>0</v>
      </c>
    </row>
    <row r="34" spans="1:10">
      <c r="A34">
        <v>1285038</v>
      </c>
      <c r="B34" t="s">
        <v>161</v>
      </c>
      <c r="C34" t="s">
        <v>164</v>
      </c>
      <c r="D34" t="s">
        <v>4317</v>
      </c>
      <c r="E34">
        <v>515160.61</v>
      </c>
      <c r="F34" t="s">
        <v>4300</v>
      </c>
      <c r="G34">
        <v>6</v>
      </c>
      <c r="I34">
        <v>2</v>
      </c>
      <c r="J34">
        <v>0</v>
      </c>
    </row>
    <row r="35" spans="1:10">
      <c r="A35">
        <v>1285011</v>
      </c>
      <c r="B35" t="s">
        <v>161</v>
      </c>
      <c r="C35" t="s">
        <v>164</v>
      </c>
      <c r="D35" t="s">
        <v>4318</v>
      </c>
      <c r="E35">
        <v>701578.62</v>
      </c>
      <c r="F35" t="s">
        <v>4300</v>
      </c>
      <c r="G35">
        <v>36</v>
      </c>
      <c r="I35">
        <v>2</v>
      </c>
      <c r="J35">
        <v>0</v>
      </c>
    </row>
    <row r="36" spans="1:10">
      <c r="A36">
        <v>1283605</v>
      </c>
      <c r="B36" t="s">
        <v>161</v>
      </c>
      <c r="C36" t="s">
        <v>164</v>
      </c>
      <c r="D36" t="s">
        <v>4319</v>
      </c>
      <c r="E36">
        <v>444221.34</v>
      </c>
      <c r="F36" t="s">
        <v>4300</v>
      </c>
      <c r="G36">
        <v>36</v>
      </c>
      <c r="I36">
        <v>2</v>
      </c>
      <c r="J36">
        <v>0</v>
      </c>
    </row>
    <row r="37" spans="1:10">
      <c r="A37">
        <v>1284913</v>
      </c>
      <c r="B37" t="s">
        <v>161</v>
      </c>
      <c r="C37" t="s">
        <v>164</v>
      </c>
      <c r="D37" t="s">
        <v>4320</v>
      </c>
      <c r="E37">
        <v>27791.84</v>
      </c>
      <c r="F37" t="s">
        <v>4300</v>
      </c>
      <c r="G37">
        <v>36</v>
      </c>
      <c r="I37">
        <v>2</v>
      </c>
      <c r="J37">
        <v>0</v>
      </c>
    </row>
    <row r="38" spans="1:10">
      <c r="A38">
        <v>1445798</v>
      </c>
      <c r="B38" t="s">
        <v>256</v>
      </c>
      <c r="C38" t="s">
        <v>263</v>
      </c>
      <c r="D38" t="s">
        <v>416</v>
      </c>
      <c r="E38">
        <v>36092.47</v>
      </c>
      <c r="F38" t="s">
        <v>4291</v>
      </c>
      <c r="G38">
        <v>1</v>
      </c>
      <c r="I38">
        <v>2</v>
      </c>
      <c r="J38">
        <v>0</v>
      </c>
    </row>
    <row r="39" spans="1:10">
      <c r="A39">
        <v>1352717</v>
      </c>
      <c r="B39" t="s">
        <v>256</v>
      </c>
      <c r="C39" t="s">
        <v>263</v>
      </c>
      <c r="D39" t="s">
        <v>416</v>
      </c>
      <c r="E39">
        <v>388990.95</v>
      </c>
      <c r="F39" t="s">
        <v>4300</v>
      </c>
      <c r="G39">
        <v>1</v>
      </c>
      <c r="I39">
        <v>2</v>
      </c>
      <c r="J39">
        <v>0</v>
      </c>
    </row>
    <row r="40" spans="1:10">
      <c r="A40">
        <v>1245375</v>
      </c>
      <c r="B40" t="s">
        <v>256</v>
      </c>
      <c r="C40" t="s">
        <v>263</v>
      </c>
      <c r="D40" t="s">
        <v>4321</v>
      </c>
      <c r="E40">
        <v>123537.67</v>
      </c>
      <c r="F40" t="s">
        <v>4300</v>
      </c>
      <c r="G40">
        <v>2</v>
      </c>
      <c r="I40">
        <v>2</v>
      </c>
      <c r="J40">
        <v>0</v>
      </c>
    </row>
    <row r="41" spans="1:10">
      <c r="A41">
        <v>1447227</v>
      </c>
      <c r="B41" t="s">
        <v>256</v>
      </c>
      <c r="C41" t="s">
        <v>263</v>
      </c>
      <c r="D41" t="s">
        <v>4322</v>
      </c>
      <c r="E41">
        <v>26536.01</v>
      </c>
      <c r="F41" t="s">
        <v>4291</v>
      </c>
      <c r="G41">
        <v>2</v>
      </c>
      <c r="I41">
        <v>2</v>
      </c>
      <c r="J41">
        <v>0</v>
      </c>
    </row>
    <row r="42" spans="1:10">
      <c r="A42">
        <v>1245537</v>
      </c>
      <c r="B42" t="s">
        <v>256</v>
      </c>
      <c r="C42" t="s">
        <v>263</v>
      </c>
      <c r="D42" t="s">
        <v>4322</v>
      </c>
      <c r="E42">
        <v>73778.55</v>
      </c>
      <c r="F42" t="s">
        <v>4300</v>
      </c>
      <c r="G42">
        <v>2</v>
      </c>
      <c r="I42">
        <v>2</v>
      </c>
      <c r="J42">
        <v>0</v>
      </c>
    </row>
    <row r="43" spans="1:10">
      <c r="A43">
        <v>1246448</v>
      </c>
      <c r="B43" t="s">
        <v>256</v>
      </c>
      <c r="C43" t="s">
        <v>371</v>
      </c>
      <c r="D43" t="s">
        <v>266</v>
      </c>
      <c r="E43">
        <v>30163.63</v>
      </c>
      <c r="F43" t="s">
        <v>4300</v>
      </c>
      <c r="G43">
        <v>2</v>
      </c>
      <c r="I43">
        <v>2</v>
      </c>
      <c r="J43">
        <v>0</v>
      </c>
    </row>
    <row r="44" spans="1:10">
      <c r="A44">
        <v>1285001</v>
      </c>
      <c r="B44" t="s">
        <v>256</v>
      </c>
      <c r="C44" t="s">
        <v>4323</v>
      </c>
      <c r="D44" t="s">
        <v>4324</v>
      </c>
      <c r="E44">
        <v>146076.72</v>
      </c>
      <c r="F44" t="s">
        <v>4300</v>
      </c>
      <c r="G44">
        <v>2</v>
      </c>
      <c r="I44">
        <v>2</v>
      </c>
      <c r="J44">
        <v>0</v>
      </c>
    </row>
    <row r="45" spans="1:10">
      <c r="A45">
        <v>1245517</v>
      </c>
      <c r="B45" t="s">
        <v>256</v>
      </c>
      <c r="C45" t="s">
        <v>263</v>
      </c>
      <c r="D45" t="s">
        <v>4325</v>
      </c>
      <c r="E45">
        <v>52290.720000000001</v>
      </c>
      <c r="F45" t="s">
        <v>4300</v>
      </c>
      <c r="G45">
        <v>2</v>
      </c>
      <c r="I45">
        <v>2</v>
      </c>
      <c r="J45">
        <v>0</v>
      </c>
    </row>
    <row r="46" spans="1:10">
      <c r="A46">
        <v>1285088</v>
      </c>
      <c r="B46" t="s">
        <v>256</v>
      </c>
      <c r="C46" t="s">
        <v>263</v>
      </c>
      <c r="D46" t="s">
        <v>4326</v>
      </c>
      <c r="E46">
        <v>115472.52</v>
      </c>
      <c r="F46" t="s">
        <v>4300</v>
      </c>
      <c r="G46">
        <v>2</v>
      </c>
      <c r="I46">
        <v>2</v>
      </c>
      <c r="J46">
        <v>0</v>
      </c>
    </row>
    <row r="47" spans="1:10">
      <c r="A47">
        <v>1251449</v>
      </c>
      <c r="B47" t="s">
        <v>256</v>
      </c>
      <c r="C47" t="s">
        <v>263</v>
      </c>
      <c r="D47" t="s">
        <v>4327</v>
      </c>
      <c r="E47">
        <v>30574.5</v>
      </c>
      <c r="F47" t="s">
        <v>4300</v>
      </c>
      <c r="G47">
        <v>2</v>
      </c>
      <c r="I47">
        <v>2</v>
      </c>
      <c r="J47">
        <v>0</v>
      </c>
    </row>
    <row r="48" spans="1:10">
      <c r="A48">
        <v>1245427</v>
      </c>
      <c r="B48" t="s">
        <v>256</v>
      </c>
      <c r="C48" t="s">
        <v>371</v>
      </c>
      <c r="D48" t="s">
        <v>4328</v>
      </c>
      <c r="E48">
        <v>473478.12</v>
      </c>
      <c r="F48" t="s">
        <v>4300</v>
      </c>
      <c r="G48">
        <v>2</v>
      </c>
      <c r="I48">
        <v>2</v>
      </c>
      <c r="J48">
        <v>0</v>
      </c>
    </row>
    <row r="49" spans="1:10">
      <c r="A49">
        <v>1447115</v>
      </c>
      <c r="B49" t="s">
        <v>256</v>
      </c>
      <c r="C49" t="s">
        <v>263</v>
      </c>
      <c r="D49" t="s">
        <v>4329</v>
      </c>
      <c r="E49">
        <v>11038.46</v>
      </c>
      <c r="F49" t="s">
        <v>4291</v>
      </c>
      <c r="G49">
        <v>2</v>
      </c>
      <c r="I49">
        <v>2</v>
      </c>
      <c r="J49">
        <v>0</v>
      </c>
    </row>
    <row r="50" spans="1:10">
      <c r="A50">
        <v>1239286</v>
      </c>
      <c r="B50" t="s">
        <v>256</v>
      </c>
      <c r="C50" t="s">
        <v>263</v>
      </c>
      <c r="D50" t="s">
        <v>4329</v>
      </c>
      <c r="E50">
        <v>69263.22</v>
      </c>
      <c r="F50" t="s">
        <v>4300</v>
      </c>
      <c r="G50">
        <v>2</v>
      </c>
      <c r="I50">
        <v>2</v>
      </c>
      <c r="J50">
        <v>0</v>
      </c>
    </row>
    <row r="51" spans="1:10">
      <c r="A51">
        <v>1445778</v>
      </c>
      <c r="B51" t="s">
        <v>256</v>
      </c>
      <c r="C51" t="s">
        <v>263</v>
      </c>
      <c r="D51" t="s">
        <v>4330</v>
      </c>
      <c r="E51">
        <v>1024.6400000000001</v>
      </c>
      <c r="F51" t="s">
        <v>4291</v>
      </c>
      <c r="G51">
        <v>2</v>
      </c>
      <c r="I51">
        <v>2</v>
      </c>
      <c r="J51">
        <v>0</v>
      </c>
    </row>
    <row r="52" spans="1:10">
      <c r="A52">
        <v>1249444</v>
      </c>
      <c r="B52" t="s">
        <v>256</v>
      </c>
      <c r="C52" t="s">
        <v>263</v>
      </c>
      <c r="D52" t="s">
        <v>4331</v>
      </c>
      <c r="E52">
        <v>85665.32</v>
      </c>
      <c r="F52" t="s">
        <v>4300</v>
      </c>
      <c r="G52">
        <v>2</v>
      </c>
      <c r="I52">
        <v>2</v>
      </c>
      <c r="J52">
        <v>0</v>
      </c>
    </row>
    <row r="53" spans="1:10">
      <c r="A53">
        <v>1447019</v>
      </c>
      <c r="B53" t="s">
        <v>256</v>
      </c>
      <c r="C53" t="s">
        <v>263</v>
      </c>
      <c r="D53" t="s">
        <v>4332</v>
      </c>
      <c r="E53">
        <v>25835.54</v>
      </c>
      <c r="F53" t="s">
        <v>4291</v>
      </c>
      <c r="G53">
        <v>2</v>
      </c>
      <c r="I53">
        <v>2</v>
      </c>
      <c r="J53">
        <v>0</v>
      </c>
    </row>
    <row r="54" spans="1:10">
      <c r="A54">
        <v>1245226</v>
      </c>
      <c r="B54" t="s">
        <v>256</v>
      </c>
      <c r="C54" t="s">
        <v>263</v>
      </c>
      <c r="D54" t="s">
        <v>4332</v>
      </c>
      <c r="E54">
        <v>26232.31</v>
      </c>
      <c r="F54" t="s">
        <v>4300</v>
      </c>
      <c r="G54">
        <v>2</v>
      </c>
      <c r="I54">
        <v>2</v>
      </c>
      <c r="J54">
        <v>0</v>
      </c>
    </row>
    <row r="55" spans="1:10">
      <c r="A55">
        <v>1281663</v>
      </c>
      <c r="B55" t="s">
        <v>256</v>
      </c>
      <c r="C55" t="s">
        <v>263</v>
      </c>
      <c r="D55" t="s">
        <v>4333</v>
      </c>
      <c r="E55">
        <v>50384.52</v>
      </c>
      <c r="F55" t="s">
        <v>4300</v>
      </c>
      <c r="G55">
        <v>2</v>
      </c>
      <c r="I55">
        <v>2</v>
      </c>
      <c r="J55">
        <v>0</v>
      </c>
    </row>
    <row r="56" spans="1:10">
      <c r="A56">
        <v>1447564</v>
      </c>
      <c r="B56" t="s">
        <v>256</v>
      </c>
      <c r="C56" t="s">
        <v>263</v>
      </c>
      <c r="D56" t="s">
        <v>4334</v>
      </c>
      <c r="E56">
        <v>2179.9499999999998</v>
      </c>
      <c r="F56" t="s">
        <v>4291</v>
      </c>
      <c r="G56">
        <v>2</v>
      </c>
      <c r="I56">
        <v>2</v>
      </c>
      <c r="J56">
        <v>0</v>
      </c>
    </row>
    <row r="57" spans="1:10">
      <c r="A57">
        <v>1285063</v>
      </c>
      <c r="B57" t="s">
        <v>256</v>
      </c>
      <c r="C57" t="s">
        <v>263</v>
      </c>
      <c r="D57" t="s">
        <v>4334</v>
      </c>
      <c r="E57">
        <v>11879.99</v>
      </c>
      <c r="F57" t="s">
        <v>4300</v>
      </c>
      <c r="G57">
        <v>2</v>
      </c>
      <c r="I57">
        <v>2</v>
      </c>
      <c r="J57">
        <v>0</v>
      </c>
    </row>
    <row r="58" spans="1:10">
      <c r="A58">
        <v>1352905</v>
      </c>
      <c r="B58" t="s">
        <v>256</v>
      </c>
      <c r="C58" t="s">
        <v>258</v>
      </c>
      <c r="D58" t="s">
        <v>4335</v>
      </c>
      <c r="E58">
        <v>53275.4</v>
      </c>
      <c r="F58" t="s">
        <v>4291</v>
      </c>
      <c r="G58">
        <v>2</v>
      </c>
      <c r="I58">
        <v>2</v>
      </c>
      <c r="J58">
        <v>1</v>
      </c>
    </row>
    <row r="59" spans="1:10">
      <c r="A59">
        <v>1352801</v>
      </c>
      <c r="B59" t="s">
        <v>256</v>
      </c>
      <c r="C59" t="s">
        <v>258</v>
      </c>
      <c r="D59" t="s">
        <v>4336</v>
      </c>
      <c r="E59">
        <v>154072.20000000001</v>
      </c>
      <c r="F59" t="s">
        <v>4291</v>
      </c>
      <c r="G59">
        <v>2</v>
      </c>
      <c r="I59">
        <v>2</v>
      </c>
      <c r="J59">
        <v>1</v>
      </c>
    </row>
    <row r="60" spans="1:10">
      <c r="A60">
        <v>1448419</v>
      </c>
      <c r="B60" t="s">
        <v>256</v>
      </c>
      <c r="C60" t="s">
        <v>258</v>
      </c>
      <c r="D60" t="s">
        <v>4337</v>
      </c>
      <c r="E60">
        <v>33161.599999999999</v>
      </c>
      <c r="F60" t="s">
        <v>4291</v>
      </c>
      <c r="G60">
        <v>2</v>
      </c>
      <c r="I60">
        <v>2</v>
      </c>
      <c r="J60">
        <v>1</v>
      </c>
    </row>
    <row r="61" spans="1:10">
      <c r="A61">
        <v>1448427</v>
      </c>
      <c r="B61" t="s">
        <v>256</v>
      </c>
      <c r="C61" t="s">
        <v>258</v>
      </c>
      <c r="D61" t="s">
        <v>4338</v>
      </c>
      <c r="E61">
        <v>153253</v>
      </c>
      <c r="F61" t="s">
        <v>4291</v>
      </c>
      <c r="G61">
        <v>2</v>
      </c>
      <c r="I61">
        <v>2</v>
      </c>
      <c r="J61">
        <v>1</v>
      </c>
    </row>
    <row r="62" spans="1:10">
      <c r="A62">
        <v>1352744</v>
      </c>
      <c r="B62" t="s">
        <v>256</v>
      </c>
      <c r="C62" t="s">
        <v>258</v>
      </c>
      <c r="D62" t="s">
        <v>4339</v>
      </c>
      <c r="E62">
        <v>102140.7</v>
      </c>
      <c r="F62" t="s">
        <v>4291</v>
      </c>
      <c r="G62">
        <v>2</v>
      </c>
      <c r="I62">
        <v>2</v>
      </c>
      <c r="J62">
        <v>1</v>
      </c>
    </row>
    <row r="63" spans="1:10">
      <c r="A63">
        <v>1352791</v>
      </c>
      <c r="B63" t="s">
        <v>256</v>
      </c>
      <c r="C63" t="s">
        <v>258</v>
      </c>
      <c r="D63" t="s">
        <v>4340</v>
      </c>
      <c r="E63">
        <v>203042.2</v>
      </c>
      <c r="F63" t="s">
        <v>4291</v>
      </c>
      <c r="G63">
        <v>2</v>
      </c>
      <c r="I63">
        <v>2</v>
      </c>
      <c r="J63">
        <v>1</v>
      </c>
    </row>
    <row r="64" spans="1:10">
      <c r="A64">
        <v>1352971</v>
      </c>
      <c r="B64" t="s">
        <v>256</v>
      </c>
      <c r="C64" t="s">
        <v>258</v>
      </c>
      <c r="D64" t="s">
        <v>4341</v>
      </c>
      <c r="E64">
        <v>149189.1</v>
      </c>
      <c r="F64" t="s">
        <v>4291</v>
      </c>
      <c r="G64">
        <v>2</v>
      </c>
      <c r="I64">
        <v>2</v>
      </c>
      <c r="J64">
        <v>1</v>
      </c>
    </row>
    <row r="65" spans="1:10">
      <c r="A65">
        <v>1352885</v>
      </c>
      <c r="B65" t="s">
        <v>256</v>
      </c>
      <c r="C65" t="s">
        <v>258</v>
      </c>
      <c r="D65" t="s">
        <v>4342</v>
      </c>
      <c r="E65">
        <v>53275.4</v>
      </c>
      <c r="F65" t="s">
        <v>4291</v>
      </c>
      <c r="G65">
        <v>2</v>
      </c>
      <c r="I65">
        <v>2</v>
      </c>
      <c r="J65">
        <v>1</v>
      </c>
    </row>
    <row r="66" spans="1:10">
      <c r="A66">
        <v>1352952</v>
      </c>
      <c r="B66" t="s">
        <v>256</v>
      </c>
      <c r="C66" t="s">
        <v>258</v>
      </c>
      <c r="D66" t="s">
        <v>4343</v>
      </c>
      <c r="E66">
        <v>153253</v>
      </c>
      <c r="F66" t="s">
        <v>4291</v>
      </c>
      <c r="G66">
        <v>2</v>
      </c>
      <c r="I66">
        <v>2</v>
      </c>
      <c r="J66">
        <v>1</v>
      </c>
    </row>
    <row r="67" spans="1:10">
      <c r="A67">
        <v>1352960</v>
      </c>
      <c r="B67" t="s">
        <v>256</v>
      </c>
      <c r="C67" t="s">
        <v>258</v>
      </c>
      <c r="D67" t="s">
        <v>4344</v>
      </c>
      <c r="E67">
        <v>52710.1</v>
      </c>
      <c r="F67" t="s">
        <v>4291</v>
      </c>
      <c r="G67">
        <v>2</v>
      </c>
      <c r="I67">
        <v>2</v>
      </c>
      <c r="J67">
        <v>1</v>
      </c>
    </row>
    <row r="68" spans="1:10">
      <c r="A68">
        <v>1352853</v>
      </c>
      <c r="B68" t="s">
        <v>256</v>
      </c>
      <c r="C68" t="s">
        <v>258</v>
      </c>
      <c r="D68" t="s">
        <v>4345</v>
      </c>
      <c r="E68">
        <v>53275.4</v>
      </c>
      <c r="F68" t="s">
        <v>4291</v>
      </c>
      <c r="G68">
        <v>2</v>
      </c>
      <c r="I68">
        <v>2</v>
      </c>
      <c r="J68">
        <v>1</v>
      </c>
    </row>
    <row r="69" spans="1:10">
      <c r="A69">
        <v>1352837</v>
      </c>
      <c r="B69" t="s">
        <v>256</v>
      </c>
      <c r="C69" t="s">
        <v>258</v>
      </c>
      <c r="D69" t="s">
        <v>4346</v>
      </c>
      <c r="E69">
        <v>259125</v>
      </c>
      <c r="F69" t="s">
        <v>4291</v>
      </c>
      <c r="G69">
        <v>2</v>
      </c>
      <c r="I69">
        <v>2</v>
      </c>
      <c r="J69">
        <v>1</v>
      </c>
    </row>
    <row r="70" spans="1:10">
      <c r="A70">
        <v>1352835</v>
      </c>
      <c r="B70" t="s">
        <v>256</v>
      </c>
      <c r="C70" t="s">
        <v>258</v>
      </c>
      <c r="D70" t="s">
        <v>4347</v>
      </c>
      <c r="E70">
        <v>304868.59999999998</v>
      </c>
      <c r="F70" t="s">
        <v>4291</v>
      </c>
      <c r="G70">
        <v>2</v>
      </c>
      <c r="I70">
        <v>2</v>
      </c>
      <c r="J70">
        <v>1</v>
      </c>
    </row>
    <row r="71" spans="1:10">
      <c r="A71">
        <v>1352845</v>
      </c>
      <c r="B71" t="s">
        <v>256</v>
      </c>
      <c r="C71" t="s">
        <v>258</v>
      </c>
      <c r="D71" t="s">
        <v>4348</v>
      </c>
      <c r="E71">
        <v>1502693.7</v>
      </c>
      <c r="F71" t="s">
        <v>4291</v>
      </c>
      <c r="G71">
        <v>2</v>
      </c>
      <c r="I71">
        <v>2</v>
      </c>
      <c r="J71">
        <v>1</v>
      </c>
    </row>
    <row r="72" spans="1:10">
      <c r="A72">
        <v>1352978</v>
      </c>
      <c r="B72" t="s">
        <v>256</v>
      </c>
      <c r="C72" t="s">
        <v>258</v>
      </c>
      <c r="D72" t="s">
        <v>4349</v>
      </c>
      <c r="E72">
        <v>151517.20000000001</v>
      </c>
      <c r="F72" t="s">
        <v>4291</v>
      </c>
      <c r="G72">
        <v>2</v>
      </c>
      <c r="I72">
        <v>2</v>
      </c>
      <c r="J72">
        <v>1</v>
      </c>
    </row>
    <row r="73" spans="1:10">
      <c r="A73">
        <v>1352992</v>
      </c>
      <c r="B73" t="s">
        <v>256</v>
      </c>
      <c r="C73" t="s">
        <v>258</v>
      </c>
      <c r="D73" t="s">
        <v>4350</v>
      </c>
      <c r="E73">
        <v>504238.8</v>
      </c>
      <c r="F73" t="s">
        <v>4291</v>
      </c>
      <c r="G73">
        <v>2</v>
      </c>
      <c r="I73">
        <v>2</v>
      </c>
      <c r="J73">
        <v>0</v>
      </c>
    </row>
    <row r="74" spans="1:10">
      <c r="A74">
        <v>1352990</v>
      </c>
      <c r="B74" t="s">
        <v>256</v>
      </c>
      <c r="C74" t="s">
        <v>258</v>
      </c>
      <c r="D74" t="s">
        <v>4351</v>
      </c>
      <c r="E74">
        <v>504238.8</v>
      </c>
      <c r="F74" t="s">
        <v>4291</v>
      </c>
      <c r="G74">
        <v>2</v>
      </c>
      <c r="I74">
        <v>2</v>
      </c>
      <c r="J74">
        <v>1</v>
      </c>
    </row>
    <row r="75" spans="1:10">
      <c r="A75">
        <v>1352984</v>
      </c>
      <c r="B75" t="s">
        <v>256</v>
      </c>
      <c r="C75" t="s">
        <v>258</v>
      </c>
      <c r="D75" t="s">
        <v>4352</v>
      </c>
      <c r="E75">
        <v>504238.8</v>
      </c>
      <c r="F75" t="s">
        <v>4291</v>
      </c>
      <c r="G75">
        <v>2</v>
      </c>
      <c r="I75">
        <v>2</v>
      </c>
      <c r="J75">
        <v>1</v>
      </c>
    </row>
    <row r="76" spans="1:10">
      <c r="A76">
        <v>1352924</v>
      </c>
      <c r="B76" t="s">
        <v>256</v>
      </c>
      <c r="C76" t="s">
        <v>258</v>
      </c>
      <c r="D76" t="s">
        <v>4353</v>
      </c>
      <c r="E76">
        <v>148033.4</v>
      </c>
      <c r="F76" t="s">
        <v>4291</v>
      </c>
      <c r="G76">
        <v>2</v>
      </c>
      <c r="I76">
        <v>2</v>
      </c>
      <c r="J76">
        <v>1</v>
      </c>
    </row>
    <row r="77" spans="1:10">
      <c r="A77">
        <v>1352896</v>
      </c>
      <c r="B77" t="s">
        <v>256</v>
      </c>
      <c r="C77" t="s">
        <v>258</v>
      </c>
      <c r="D77" t="s">
        <v>4354</v>
      </c>
      <c r="E77">
        <v>161103</v>
      </c>
      <c r="F77" t="s">
        <v>4291</v>
      </c>
      <c r="G77">
        <v>2</v>
      </c>
      <c r="I77">
        <v>2</v>
      </c>
      <c r="J77">
        <v>1</v>
      </c>
    </row>
    <row r="78" spans="1:10">
      <c r="A78">
        <v>1352908</v>
      </c>
      <c r="B78" t="s">
        <v>256</v>
      </c>
      <c r="C78" t="s">
        <v>258</v>
      </c>
      <c r="D78" t="s">
        <v>4355</v>
      </c>
      <c r="E78">
        <v>53275.4</v>
      </c>
      <c r="F78" t="s">
        <v>4291</v>
      </c>
      <c r="G78">
        <v>2</v>
      </c>
      <c r="I78">
        <v>2</v>
      </c>
      <c r="J78">
        <v>1</v>
      </c>
    </row>
    <row r="79" spans="1:10">
      <c r="A79">
        <v>1352826</v>
      </c>
      <c r="B79" t="s">
        <v>256</v>
      </c>
      <c r="C79" t="s">
        <v>258</v>
      </c>
      <c r="D79" t="s">
        <v>4356</v>
      </c>
      <c r="E79">
        <v>199124.6</v>
      </c>
      <c r="F79" t="s">
        <v>4291</v>
      </c>
      <c r="G79">
        <v>2</v>
      </c>
      <c r="I79">
        <v>2</v>
      </c>
      <c r="J79">
        <v>1</v>
      </c>
    </row>
    <row r="80" spans="1:10">
      <c r="A80">
        <v>1352778</v>
      </c>
      <c r="B80" t="s">
        <v>256</v>
      </c>
      <c r="C80" t="s">
        <v>258</v>
      </c>
      <c r="D80" t="s">
        <v>4357</v>
      </c>
      <c r="E80">
        <v>35507.599999999999</v>
      </c>
      <c r="F80" t="s">
        <v>4291</v>
      </c>
      <c r="G80">
        <v>2</v>
      </c>
      <c r="I80">
        <v>2</v>
      </c>
      <c r="J80">
        <v>1</v>
      </c>
    </row>
    <row r="81" spans="1:10">
      <c r="A81">
        <v>1445846</v>
      </c>
      <c r="B81" t="s">
        <v>256</v>
      </c>
      <c r="C81" t="s">
        <v>263</v>
      </c>
      <c r="D81" t="s">
        <v>4358</v>
      </c>
      <c r="E81">
        <v>44740.160000000003</v>
      </c>
      <c r="F81" t="s">
        <v>4291</v>
      </c>
      <c r="G81">
        <v>2</v>
      </c>
      <c r="I81">
        <v>2</v>
      </c>
      <c r="J81">
        <v>0</v>
      </c>
    </row>
    <row r="82" spans="1:10">
      <c r="A82">
        <v>1239071</v>
      </c>
      <c r="B82" t="s">
        <v>256</v>
      </c>
      <c r="C82" t="s">
        <v>263</v>
      </c>
      <c r="D82" t="s">
        <v>4359</v>
      </c>
      <c r="E82">
        <v>29815.599999999999</v>
      </c>
      <c r="F82" t="s">
        <v>4300</v>
      </c>
      <c r="G82">
        <v>2</v>
      </c>
      <c r="I82">
        <v>2</v>
      </c>
      <c r="J82">
        <v>0</v>
      </c>
    </row>
    <row r="83" spans="1:10">
      <c r="A83">
        <v>1352929</v>
      </c>
      <c r="B83" t="s">
        <v>256</v>
      </c>
      <c r="C83" t="s">
        <v>258</v>
      </c>
      <c r="D83" t="s">
        <v>4360</v>
      </c>
      <c r="E83">
        <v>151517.20000000001</v>
      </c>
      <c r="F83" t="s">
        <v>4291</v>
      </c>
      <c r="G83">
        <v>2</v>
      </c>
      <c r="I83">
        <v>2</v>
      </c>
      <c r="J83">
        <v>0</v>
      </c>
    </row>
    <row r="84" spans="1:10">
      <c r="A84">
        <v>1352819</v>
      </c>
      <c r="B84" t="s">
        <v>256</v>
      </c>
      <c r="C84" t="s">
        <v>258</v>
      </c>
      <c r="D84" t="s">
        <v>4361</v>
      </c>
      <c r="E84">
        <v>1021547.2</v>
      </c>
      <c r="F84" t="s">
        <v>4291</v>
      </c>
      <c r="G84">
        <v>2</v>
      </c>
      <c r="I84">
        <v>2</v>
      </c>
      <c r="J84">
        <v>1</v>
      </c>
    </row>
    <row r="85" spans="1:10">
      <c r="A85">
        <v>1244675</v>
      </c>
      <c r="B85" t="s">
        <v>256</v>
      </c>
      <c r="C85" t="s">
        <v>263</v>
      </c>
      <c r="D85" t="s">
        <v>4362</v>
      </c>
      <c r="E85">
        <v>19470.439999999999</v>
      </c>
      <c r="F85" t="s">
        <v>4300</v>
      </c>
      <c r="G85">
        <v>4</v>
      </c>
      <c r="I85">
        <v>2</v>
      </c>
      <c r="J85">
        <v>0</v>
      </c>
    </row>
    <row r="86" spans="1:10">
      <c r="A86">
        <v>1445797</v>
      </c>
      <c r="B86" t="s">
        <v>256</v>
      </c>
      <c r="C86" t="s">
        <v>258</v>
      </c>
      <c r="D86" t="s">
        <v>4321</v>
      </c>
      <c r="E86">
        <v>7734.11</v>
      </c>
      <c r="F86" t="s">
        <v>4291</v>
      </c>
      <c r="G86">
        <v>4</v>
      </c>
      <c r="I86">
        <v>2</v>
      </c>
      <c r="J86">
        <v>0</v>
      </c>
    </row>
    <row r="87" spans="1:10">
      <c r="A87">
        <v>1447457</v>
      </c>
      <c r="B87" t="s">
        <v>256</v>
      </c>
      <c r="C87" t="s">
        <v>263</v>
      </c>
      <c r="D87" t="s">
        <v>4363</v>
      </c>
      <c r="E87">
        <v>102751.8</v>
      </c>
      <c r="F87" t="s">
        <v>4291</v>
      </c>
      <c r="G87">
        <v>4</v>
      </c>
      <c r="I87">
        <v>2</v>
      </c>
      <c r="J87">
        <v>0</v>
      </c>
    </row>
    <row r="88" spans="1:10">
      <c r="A88">
        <v>1447528</v>
      </c>
      <c r="B88" t="s">
        <v>256</v>
      </c>
      <c r="C88" t="s">
        <v>263</v>
      </c>
      <c r="D88" t="s">
        <v>4363</v>
      </c>
      <c r="E88">
        <v>40731.47</v>
      </c>
      <c r="F88" t="s">
        <v>4291</v>
      </c>
      <c r="G88">
        <v>4</v>
      </c>
      <c r="I88">
        <v>2</v>
      </c>
      <c r="J88">
        <v>0</v>
      </c>
    </row>
    <row r="89" spans="1:10">
      <c r="A89">
        <v>1244215</v>
      </c>
      <c r="B89" t="s">
        <v>256</v>
      </c>
      <c r="C89" t="s">
        <v>4364</v>
      </c>
      <c r="D89" t="s">
        <v>4365</v>
      </c>
      <c r="E89">
        <v>22943.97</v>
      </c>
      <c r="F89" t="s">
        <v>4300</v>
      </c>
      <c r="G89">
        <v>4</v>
      </c>
      <c r="I89">
        <v>2</v>
      </c>
      <c r="J89">
        <v>0</v>
      </c>
    </row>
    <row r="90" spans="1:10">
      <c r="A90">
        <v>1445526</v>
      </c>
      <c r="B90" t="s">
        <v>256</v>
      </c>
      <c r="C90" t="s">
        <v>263</v>
      </c>
      <c r="D90" t="s">
        <v>4366</v>
      </c>
      <c r="E90">
        <v>80211.66</v>
      </c>
      <c r="F90" t="s">
        <v>4300</v>
      </c>
      <c r="G90">
        <v>4</v>
      </c>
      <c r="I90">
        <v>2</v>
      </c>
      <c r="J90">
        <v>0</v>
      </c>
    </row>
    <row r="91" spans="1:10">
      <c r="A91">
        <v>1445800</v>
      </c>
      <c r="B91" t="s">
        <v>256</v>
      </c>
      <c r="C91" t="s">
        <v>258</v>
      </c>
      <c r="D91" t="s">
        <v>4367</v>
      </c>
      <c r="E91">
        <v>43405.599999999999</v>
      </c>
      <c r="F91" t="s">
        <v>4291</v>
      </c>
      <c r="G91">
        <v>6</v>
      </c>
      <c r="I91">
        <v>2</v>
      </c>
      <c r="J91">
        <v>0</v>
      </c>
    </row>
    <row r="92" spans="1:10">
      <c r="A92">
        <v>1447039</v>
      </c>
      <c r="B92" t="s">
        <v>256</v>
      </c>
      <c r="C92" t="s">
        <v>258</v>
      </c>
      <c r="D92" t="s">
        <v>4368</v>
      </c>
      <c r="E92">
        <v>49942</v>
      </c>
      <c r="F92" t="s">
        <v>4291</v>
      </c>
      <c r="G92">
        <v>6</v>
      </c>
      <c r="I92">
        <v>2</v>
      </c>
      <c r="J92">
        <v>0</v>
      </c>
    </row>
    <row r="93" spans="1:10">
      <c r="A93">
        <v>1446745</v>
      </c>
      <c r="B93" t="s">
        <v>256</v>
      </c>
      <c r="C93" t="s">
        <v>263</v>
      </c>
      <c r="D93" t="s">
        <v>4362</v>
      </c>
      <c r="E93">
        <v>7030.91</v>
      </c>
      <c r="F93" t="s">
        <v>4291</v>
      </c>
      <c r="G93">
        <v>6</v>
      </c>
      <c r="I93">
        <v>2</v>
      </c>
      <c r="J93">
        <v>0</v>
      </c>
    </row>
    <row r="94" spans="1:10">
      <c r="A94">
        <v>1446438</v>
      </c>
      <c r="B94" t="s">
        <v>256</v>
      </c>
      <c r="C94" t="s">
        <v>263</v>
      </c>
      <c r="D94" t="s">
        <v>266</v>
      </c>
      <c r="E94">
        <v>2376.0700000000002</v>
      </c>
      <c r="F94" t="s">
        <v>4291</v>
      </c>
      <c r="G94">
        <v>6</v>
      </c>
      <c r="I94">
        <v>2</v>
      </c>
      <c r="J94">
        <v>0</v>
      </c>
    </row>
    <row r="95" spans="1:10">
      <c r="A95">
        <v>1445826</v>
      </c>
      <c r="B95" t="s">
        <v>256</v>
      </c>
      <c r="C95" t="s">
        <v>258</v>
      </c>
      <c r="D95" t="s">
        <v>4369</v>
      </c>
      <c r="E95">
        <v>56722.34</v>
      </c>
      <c r="F95" t="s">
        <v>4291</v>
      </c>
      <c r="G95">
        <v>6</v>
      </c>
      <c r="I95">
        <v>2</v>
      </c>
      <c r="J95">
        <v>0</v>
      </c>
    </row>
    <row r="96" spans="1:10">
      <c r="A96">
        <v>1445841</v>
      </c>
      <c r="B96" t="s">
        <v>256</v>
      </c>
      <c r="C96" t="s">
        <v>258</v>
      </c>
      <c r="D96" t="s">
        <v>4370</v>
      </c>
      <c r="E96">
        <v>757.46</v>
      </c>
      <c r="F96" t="s">
        <v>4291</v>
      </c>
      <c r="G96">
        <v>6</v>
      </c>
      <c r="I96">
        <v>2</v>
      </c>
      <c r="J96">
        <v>0</v>
      </c>
    </row>
    <row r="97" spans="1:10">
      <c r="A97">
        <v>1285100</v>
      </c>
      <c r="B97" t="s">
        <v>256</v>
      </c>
      <c r="C97" t="s">
        <v>263</v>
      </c>
      <c r="D97" t="s">
        <v>4326</v>
      </c>
      <c r="E97">
        <v>153669.22</v>
      </c>
      <c r="F97" t="s">
        <v>4300</v>
      </c>
      <c r="G97">
        <v>6</v>
      </c>
      <c r="I97">
        <v>2</v>
      </c>
      <c r="J97">
        <v>0</v>
      </c>
    </row>
    <row r="98" spans="1:10">
      <c r="A98">
        <v>1445752</v>
      </c>
      <c r="B98" t="s">
        <v>256</v>
      </c>
      <c r="C98" t="s">
        <v>258</v>
      </c>
      <c r="D98" t="s">
        <v>4371</v>
      </c>
      <c r="E98">
        <v>11180.34</v>
      </c>
      <c r="F98" t="s">
        <v>4291</v>
      </c>
      <c r="G98">
        <v>6</v>
      </c>
      <c r="I98">
        <v>2</v>
      </c>
      <c r="J98">
        <v>0</v>
      </c>
    </row>
    <row r="99" spans="1:10">
      <c r="A99">
        <v>1285116</v>
      </c>
      <c r="B99" t="s">
        <v>256</v>
      </c>
      <c r="C99" t="s">
        <v>263</v>
      </c>
      <c r="D99" t="s">
        <v>4372</v>
      </c>
      <c r="E99">
        <v>1932818.4</v>
      </c>
      <c r="F99" t="s">
        <v>4300</v>
      </c>
      <c r="G99">
        <v>6</v>
      </c>
      <c r="I99">
        <v>2</v>
      </c>
      <c r="J99">
        <v>0</v>
      </c>
    </row>
    <row r="100" spans="1:10">
      <c r="A100">
        <v>1446334</v>
      </c>
      <c r="B100" t="s">
        <v>256</v>
      </c>
      <c r="C100" t="s">
        <v>258</v>
      </c>
      <c r="D100" t="s">
        <v>4373</v>
      </c>
      <c r="E100">
        <v>31195.1</v>
      </c>
      <c r="F100" t="s">
        <v>4291</v>
      </c>
      <c r="G100">
        <v>6</v>
      </c>
      <c r="I100">
        <v>2</v>
      </c>
      <c r="J100">
        <v>0</v>
      </c>
    </row>
    <row r="101" spans="1:10">
      <c r="A101">
        <v>1446061</v>
      </c>
      <c r="B101" t="s">
        <v>256</v>
      </c>
      <c r="C101" t="s">
        <v>258</v>
      </c>
      <c r="D101" t="s">
        <v>4374</v>
      </c>
      <c r="E101">
        <v>19373.5</v>
      </c>
      <c r="F101" t="s">
        <v>4291</v>
      </c>
      <c r="G101">
        <v>6</v>
      </c>
      <c r="I101">
        <v>2</v>
      </c>
      <c r="J101">
        <v>0</v>
      </c>
    </row>
    <row r="102" spans="1:10">
      <c r="A102">
        <v>1444896</v>
      </c>
      <c r="B102" t="s">
        <v>256</v>
      </c>
      <c r="C102" t="s">
        <v>258</v>
      </c>
      <c r="D102" t="s">
        <v>4375</v>
      </c>
      <c r="E102">
        <v>23183.88</v>
      </c>
      <c r="F102" t="s">
        <v>4300</v>
      </c>
      <c r="G102">
        <v>6</v>
      </c>
      <c r="I102">
        <v>2</v>
      </c>
      <c r="J102">
        <v>0</v>
      </c>
    </row>
    <row r="103" spans="1:10">
      <c r="A103">
        <v>1447149</v>
      </c>
      <c r="B103" t="s">
        <v>256</v>
      </c>
      <c r="C103" t="s">
        <v>263</v>
      </c>
      <c r="D103" t="s">
        <v>4376</v>
      </c>
      <c r="E103">
        <v>8355.66</v>
      </c>
      <c r="F103" t="s">
        <v>4291</v>
      </c>
      <c r="G103">
        <v>6</v>
      </c>
      <c r="I103">
        <v>2</v>
      </c>
      <c r="J103">
        <v>0</v>
      </c>
    </row>
    <row r="104" spans="1:10">
      <c r="A104">
        <v>1446583</v>
      </c>
      <c r="B104" t="s">
        <v>256</v>
      </c>
      <c r="C104" t="s">
        <v>263</v>
      </c>
      <c r="D104" t="s">
        <v>4377</v>
      </c>
      <c r="E104">
        <v>2786.64</v>
      </c>
      <c r="F104" t="s">
        <v>4291</v>
      </c>
      <c r="G104">
        <v>6</v>
      </c>
      <c r="I104">
        <v>2</v>
      </c>
      <c r="J104">
        <v>0</v>
      </c>
    </row>
    <row r="105" spans="1:10">
      <c r="A105">
        <v>1446372</v>
      </c>
      <c r="B105" t="s">
        <v>256</v>
      </c>
      <c r="C105" t="s">
        <v>263</v>
      </c>
      <c r="D105" t="s">
        <v>4378</v>
      </c>
      <c r="E105">
        <v>4774.3</v>
      </c>
      <c r="F105" t="s">
        <v>4291</v>
      </c>
      <c r="G105">
        <v>6</v>
      </c>
      <c r="I105">
        <v>2</v>
      </c>
      <c r="J105">
        <v>0</v>
      </c>
    </row>
    <row r="106" spans="1:10">
      <c r="A106">
        <v>1284914</v>
      </c>
      <c r="B106" t="s">
        <v>256</v>
      </c>
      <c r="C106" t="s">
        <v>263</v>
      </c>
      <c r="D106" t="s">
        <v>4333</v>
      </c>
      <c r="E106">
        <v>6903.48</v>
      </c>
      <c r="F106" t="s">
        <v>4300</v>
      </c>
      <c r="G106">
        <v>6</v>
      </c>
      <c r="I106">
        <v>2</v>
      </c>
      <c r="J106">
        <v>0</v>
      </c>
    </row>
    <row r="107" spans="1:10">
      <c r="A107">
        <v>1444535</v>
      </c>
      <c r="B107" t="s">
        <v>256</v>
      </c>
      <c r="C107" t="s">
        <v>258</v>
      </c>
      <c r="D107" t="s">
        <v>4379</v>
      </c>
      <c r="E107">
        <v>163855.22</v>
      </c>
      <c r="F107" t="s">
        <v>4300</v>
      </c>
      <c r="G107">
        <v>6</v>
      </c>
      <c r="I107">
        <v>2</v>
      </c>
      <c r="J107">
        <v>0</v>
      </c>
    </row>
    <row r="108" spans="1:10">
      <c r="A108">
        <v>1444817</v>
      </c>
      <c r="B108" t="s">
        <v>256</v>
      </c>
      <c r="C108" t="s">
        <v>258</v>
      </c>
      <c r="D108" t="s">
        <v>4380</v>
      </c>
      <c r="E108">
        <v>63493.9</v>
      </c>
      <c r="F108" t="s">
        <v>4300</v>
      </c>
      <c r="G108">
        <v>6</v>
      </c>
      <c r="I108">
        <v>2</v>
      </c>
      <c r="J108">
        <v>0</v>
      </c>
    </row>
    <row r="109" spans="1:10">
      <c r="A109">
        <v>1444840</v>
      </c>
      <c r="B109" t="s">
        <v>256</v>
      </c>
      <c r="C109" t="s">
        <v>258</v>
      </c>
      <c r="D109" t="s">
        <v>4381</v>
      </c>
      <c r="E109">
        <v>103902.29</v>
      </c>
      <c r="F109" t="s">
        <v>4300</v>
      </c>
      <c r="G109">
        <v>6</v>
      </c>
      <c r="I109">
        <v>2</v>
      </c>
      <c r="J109">
        <v>0</v>
      </c>
    </row>
    <row r="110" spans="1:10">
      <c r="A110">
        <v>1446328</v>
      </c>
      <c r="B110" t="s">
        <v>256</v>
      </c>
      <c r="C110" t="s">
        <v>258</v>
      </c>
      <c r="D110" t="s">
        <v>4382</v>
      </c>
      <c r="E110">
        <v>61172.62</v>
      </c>
      <c r="F110" t="s">
        <v>4300</v>
      </c>
      <c r="G110">
        <v>6</v>
      </c>
      <c r="I110">
        <v>2</v>
      </c>
      <c r="J110">
        <v>0</v>
      </c>
    </row>
    <row r="111" spans="1:10">
      <c r="A111">
        <v>1446338</v>
      </c>
      <c r="B111" t="s">
        <v>256</v>
      </c>
      <c r="C111" t="s">
        <v>258</v>
      </c>
      <c r="D111" t="s">
        <v>4383</v>
      </c>
      <c r="E111">
        <v>65542.09</v>
      </c>
      <c r="F111" t="s">
        <v>4300</v>
      </c>
      <c r="G111">
        <v>6</v>
      </c>
      <c r="I111">
        <v>2</v>
      </c>
      <c r="J111">
        <v>0</v>
      </c>
    </row>
    <row r="112" spans="1:10">
      <c r="A112">
        <v>1444730</v>
      </c>
      <c r="B112" t="s">
        <v>256</v>
      </c>
      <c r="C112" t="s">
        <v>258</v>
      </c>
      <c r="D112" t="s">
        <v>4384</v>
      </c>
      <c r="E112">
        <v>37277.06</v>
      </c>
      <c r="F112" t="s">
        <v>4300</v>
      </c>
      <c r="G112">
        <v>6</v>
      </c>
      <c r="I112">
        <v>2</v>
      </c>
      <c r="J112">
        <v>0</v>
      </c>
    </row>
    <row r="113" spans="1:10">
      <c r="A113">
        <v>1444570</v>
      </c>
      <c r="B113" t="s">
        <v>256</v>
      </c>
      <c r="C113" t="s">
        <v>258</v>
      </c>
      <c r="D113" t="s">
        <v>4385</v>
      </c>
      <c r="E113">
        <v>39423.86</v>
      </c>
      <c r="F113" t="s">
        <v>4300</v>
      </c>
      <c r="G113">
        <v>6</v>
      </c>
      <c r="I113">
        <v>2</v>
      </c>
      <c r="J113">
        <v>0</v>
      </c>
    </row>
    <row r="114" spans="1:10">
      <c r="A114">
        <v>1444601</v>
      </c>
      <c r="B114" t="s">
        <v>256</v>
      </c>
      <c r="C114" t="s">
        <v>258</v>
      </c>
      <c r="D114" t="s">
        <v>4386</v>
      </c>
      <c r="E114">
        <v>61650.53</v>
      </c>
      <c r="F114" t="s">
        <v>4300</v>
      </c>
      <c r="G114">
        <v>6</v>
      </c>
      <c r="I114">
        <v>2</v>
      </c>
      <c r="J114">
        <v>0</v>
      </c>
    </row>
    <row r="115" spans="1:10">
      <c r="A115">
        <v>1444619</v>
      </c>
      <c r="B115" t="s">
        <v>256</v>
      </c>
      <c r="C115" t="s">
        <v>258</v>
      </c>
      <c r="D115" t="s">
        <v>4387</v>
      </c>
      <c r="E115">
        <v>37277.06</v>
      </c>
      <c r="F115" t="s">
        <v>4300</v>
      </c>
      <c r="G115">
        <v>6</v>
      </c>
      <c r="I115">
        <v>2</v>
      </c>
      <c r="J115">
        <v>0</v>
      </c>
    </row>
    <row r="116" spans="1:10">
      <c r="A116">
        <v>1444796</v>
      </c>
      <c r="B116" t="s">
        <v>256</v>
      </c>
      <c r="C116" t="s">
        <v>258</v>
      </c>
      <c r="D116" t="s">
        <v>4388</v>
      </c>
      <c r="E116">
        <v>109100.27</v>
      </c>
      <c r="F116" t="s">
        <v>4300</v>
      </c>
      <c r="G116">
        <v>6</v>
      </c>
      <c r="I116">
        <v>2</v>
      </c>
      <c r="J116">
        <v>0</v>
      </c>
    </row>
    <row r="117" spans="1:10">
      <c r="A117">
        <v>1444763</v>
      </c>
      <c r="B117" t="s">
        <v>256</v>
      </c>
      <c r="C117" t="s">
        <v>258</v>
      </c>
      <c r="D117" t="s">
        <v>4389</v>
      </c>
      <c r="E117">
        <v>154205.97</v>
      </c>
      <c r="F117" t="s">
        <v>4300</v>
      </c>
      <c r="G117">
        <v>6</v>
      </c>
      <c r="I117">
        <v>2</v>
      </c>
      <c r="J117">
        <v>0</v>
      </c>
    </row>
    <row r="118" spans="1:10">
      <c r="A118">
        <v>1444469</v>
      </c>
      <c r="B118" t="s">
        <v>256</v>
      </c>
      <c r="C118" t="s">
        <v>258</v>
      </c>
      <c r="D118" t="s">
        <v>4390</v>
      </c>
      <c r="E118">
        <v>41964.69</v>
      </c>
      <c r="F118" t="s">
        <v>4300</v>
      </c>
      <c r="G118">
        <v>6</v>
      </c>
      <c r="I118">
        <v>2</v>
      </c>
      <c r="J118">
        <v>0</v>
      </c>
    </row>
    <row r="119" spans="1:10">
      <c r="A119">
        <v>1444775</v>
      </c>
      <c r="B119" t="s">
        <v>256</v>
      </c>
      <c r="C119" t="s">
        <v>4391</v>
      </c>
      <c r="D119" t="s">
        <v>4392</v>
      </c>
      <c r="E119">
        <v>45401.55</v>
      </c>
      <c r="F119" t="s">
        <v>4300</v>
      </c>
      <c r="G119">
        <v>6</v>
      </c>
      <c r="I119">
        <v>2</v>
      </c>
      <c r="J119">
        <v>0</v>
      </c>
    </row>
    <row r="120" spans="1:10">
      <c r="A120">
        <v>1445267</v>
      </c>
      <c r="B120" t="s">
        <v>256</v>
      </c>
      <c r="C120" t="s">
        <v>258</v>
      </c>
      <c r="D120" t="s">
        <v>4393</v>
      </c>
      <c r="E120">
        <v>214369.39</v>
      </c>
      <c r="F120" t="s">
        <v>4291</v>
      </c>
      <c r="G120">
        <v>6</v>
      </c>
      <c r="J120">
        <v>0</v>
      </c>
    </row>
    <row r="121" spans="1:10">
      <c r="A121">
        <v>1445383</v>
      </c>
      <c r="B121" t="s">
        <v>256</v>
      </c>
      <c r="C121" t="s">
        <v>4364</v>
      </c>
      <c r="D121" t="s">
        <v>4394</v>
      </c>
      <c r="E121">
        <v>208865.72</v>
      </c>
      <c r="F121" t="s">
        <v>4291</v>
      </c>
      <c r="G121">
        <v>6</v>
      </c>
      <c r="I121">
        <v>2</v>
      </c>
      <c r="J121">
        <v>0</v>
      </c>
    </row>
    <row r="122" spans="1:10">
      <c r="A122">
        <v>1446801</v>
      </c>
      <c r="B122" t="s">
        <v>256</v>
      </c>
      <c r="C122" t="s">
        <v>258</v>
      </c>
      <c r="D122" t="s">
        <v>4395</v>
      </c>
      <c r="E122">
        <v>61329.32</v>
      </c>
      <c r="F122" t="s">
        <v>4291</v>
      </c>
      <c r="G122">
        <v>6</v>
      </c>
      <c r="I122">
        <v>2</v>
      </c>
      <c r="J122">
        <v>0</v>
      </c>
    </row>
    <row r="123" spans="1:10">
      <c r="A123">
        <v>1445811</v>
      </c>
      <c r="B123" t="s">
        <v>256</v>
      </c>
      <c r="C123" t="s">
        <v>263</v>
      </c>
      <c r="D123" t="s">
        <v>4396</v>
      </c>
      <c r="E123">
        <v>27270.44</v>
      </c>
      <c r="F123" t="s">
        <v>4291</v>
      </c>
      <c r="G123">
        <v>6</v>
      </c>
      <c r="I123">
        <v>2</v>
      </c>
      <c r="J123">
        <v>0</v>
      </c>
    </row>
    <row r="124" spans="1:10">
      <c r="A124">
        <v>1446769</v>
      </c>
      <c r="B124" t="s">
        <v>256</v>
      </c>
      <c r="C124" t="s">
        <v>263</v>
      </c>
      <c r="D124" t="s">
        <v>4396</v>
      </c>
      <c r="E124">
        <v>21809.87</v>
      </c>
      <c r="F124" t="s">
        <v>4291</v>
      </c>
      <c r="G124">
        <v>6</v>
      </c>
      <c r="I124">
        <v>2</v>
      </c>
      <c r="J124">
        <v>0</v>
      </c>
    </row>
    <row r="125" spans="1:10">
      <c r="A125">
        <v>1444971</v>
      </c>
      <c r="B125" t="s">
        <v>256</v>
      </c>
      <c r="C125" t="s">
        <v>258</v>
      </c>
      <c r="D125" t="s">
        <v>4322</v>
      </c>
      <c r="E125">
        <v>5849.05</v>
      </c>
      <c r="F125" t="s">
        <v>4300</v>
      </c>
      <c r="G125">
        <v>8</v>
      </c>
      <c r="I125">
        <v>2</v>
      </c>
      <c r="J125">
        <v>0</v>
      </c>
    </row>
    <row r="126" spans="1:10">
      <c r="A126">
        <v>1249659</v>
      </c>
      <c r="B126" t="s">
        <v>256</v>
      </c>
      <c r="C126" t="s">
        <v>263</v>
      </c>
      <c r="D126" t="s">
        <v>266</v>
      </c>
      <c r="E126">
        <v>221885.69</v>
      </c>
      <c r="F126" t="s">
        <v>4300</v>
      </c>
      <c r="G126">
        <v>8</v>
      </c>
      <c r="I126">
        <v>2</v>
      </c>
      <c r="J126">
        <v>0</v>
      </c>
    </row>
    <row r="127" spans="1:10">
      <c r="A127">
        <v>1246463</v>
      </c>
      <c r="B127" t="s">
        <v>256</v>
      </c>
      <c r="C127" t="s">
        <v>4397</v>
      </c>
      <c r="D127" t="s">
        <v>266</v>
      </c>
      <c r="E127">
        <v>28492.35</v>
      </c>
      <c r="F127" t="s">
        <v>4300</v>
      </c>
      <c r="G127">
        <v>8</v>
      </c>
      <c r="I127">
        <v>2</v>
      </c>
      <c r="J127">
        <v>0</v>
      </c>
    </row>
    <row r="128" spans="1:10">
      <c r="A128">
        <v>1244724</v>
      </c>
      <c r="B128" t="s">
        <v>256</v>
      </c>
      <c r="C128" t="s">
        <v>263</v>
      </c>
      <c r="D128" t="s">
        <v>4329</v>
      </c>
      <c r="E128">
        <v>35479.29</v>
      </c>
      <c r="F128" t="s">
        <v>4300</v>
      </c>
      <c r="G128">
        <v>8</v>
      </c>
      <c r="I128">
        <v>2</v>
      </c>
      <c r="J128">
        <v>0</v>
      </c>
    </row>
    <row r="129" spans="1:10">
      <c r="A129">
        <v>1246620</v>
      </c>
      <c r="B129" t="s">
        <v>256</v>
      </c>
      <c r="C129" t="s">
        <v>263</v>
      </c>
      <c r="D129" t="s">
        <v>4398</v>
      </c>
      <c r="E129">
        <v>52285.89</v>
      </c>
      <c r="F129" t="s">
        <v>4300</v>
      </c>
      <c r="G129">
        <v>8</v>
      </c>
      <c r="I129">
        <v>2</v>
      </c>
      <c r="J129">
        <v>0</v>
      </c>
    </row>
    <row r="130" spans="1:10">
      <c r="A130">
        <v>1229780</v>
      </c>
      <c r="B130" t="s">
        <v>256</v>
      </c>
      <c r="C130" t="s">
        <v>258</v>
      </c>
      <c r="D130" t="s">
        <v>4399</v>
      </c>
      <c r="E130">
        <v>32394.26</v>
      </c>
      <c r="F130" t="s">
        <v>4291</v>
      </c>
      <c r="G130">
        <v>36</v>
      </c>
      <c r="I130">
        <v>2</v>
      </c>
      <c r="J130">
        <v>0</v>
      </c>
    </row>
    <row r="131" spans="1:10">
      <c r="A131">
        <v>1285137</v>
      </c>
      <c r="B131" t="s">
        <v>256</v>
      </c>
      <c r="C131" t="s">
        <v>263</v>
      </c>
      <c r="D131" t="s">
        <v>4399</v>
      </c>
      <c r="E131">
        <v>92881.4</v>
      </c>
      <c r="F131" t="s">
        <v>4300</v>
      </c>
      <c r="G131">
        <v>36</v>
      </c>
      <c r="I131">
        <v>2</v>
      </c>
      <c r="J131">
        <v>0</v>
      </c>
    </row>
    <row r="132" spans="1:10">
      <c r="A132">
        <v>1230616</v>
      </c>
      <c r="B132" t="s">
        <v>256</v>
      </c>
      <c r="C132" t="s">
        <v>4400</v>
      </c>
      <c r="D132" t="s">
        <v>4401</v>
      </c>
      <c r="E132">
        <v>34073.160000000003</v>
      </c>
      <c r="F132" t="s">
        <v>4300</v>
      </c>
      <c r="G132">
        <v>36</v>
      </c>
      <c r="I132">
        <v>2</v>
      </c>
      <c r="J132">
        <v>0</v>
      </c>
    </row>
    <row r="133" spans="1:10">
      <c r="A133">
        <v>1249580</v>
      </c>
      <c r="B133" t="s">
        <v>499</v>
      </c>
      <c r="C133" t="s">
        <v>4402</v>
      </c>
      <c r="D133" t="s">
        <v>4403</v>
      </c>
      <c r="E133">
        <v>852323.47</v>
      </c>
      <c r="F133" t="s">
        <v>4300</v>
      </c>
      <c r="G133">
        <v>6</v>
      </c>
      <c r="I133">
        <v>2</v>
      </c>
      <c r="J133">
        <v>0</v>
      </c>
    </row>
    <row r="134" spans="1:10">
      <c r="A134">
        <v>1251215</v>
      </c>
      <c r="B134" t="s">
        <v>499</v>
      </c>
      <c r="C134" t="s">
        <v>504</v>
      </c>
      <c r="D134" t="s">
        <v>4404</v>
      </c>
      <c r="E134">
        <v>2126.94</v>
      </c>
      <c r="F134" t="s">
        <v>4291</v>
      </c>
      <c r="G134">
        <v>6</v>
      </c>
      <c r="I134">
        <v>2</v>
      </c>
      <c r="J134">
        <v>0</v>
      </c>
    </row>
    <row r="135" spans="1:10">
      <c r="A135">
        <v>1251424</v>
      </c>
      <c r="B135" t="s">
        <v>499</v>
      </c>
      <c r="C135" t="s">
        <v>504</v>
      </c>
      <c r="D135" t="s">
        <v>504</v>
      </c>
      <c r="E135">
        <v>2183.5100000000002</v>
      </c>
      <c r="F135" t="s">
        <v>4291</v>
      </c>
      <c r="G135">
        <v>6</v>
      </c>
      <c r="I135">
        <v>2</v>
      </c>
      <c r="J135">
        <v>0</v>
      </c>
    </row>
    <row r="136" spans="1:10">
      <c r="A136">
        <v>1251433</v>
      </c>
      <c r="B136" t="s">
        <v>499</v>
      </c>
      <c r="C136" t="s">
        <v>504</v>
      </c>
      <c r="D136" t="s">
        <v>504</v>
      </c>
      <c r="E136">
        <v>2468.89</v>
      </c>
      <c r="F136" t="s">
        <v>4291</v>
      </c>
      <c r="G136">
        <v>6</v>
      </c>
      <c r="I136">
        <v>2</v>
      </c>
      <c r="J136">
        <v>0</v>
      </c>
    </row>
    <row r="137" spans="1:10">
      <c r="A137">
        <v>1446760</v>
      </c>
      <c r="B137" t="s">
        <v>499</v>
      </c>
      <c r="C137" t="s">
        <v>501</v>
      </c>
      <c r="D137" t="s">
        <v>4405</v>
      </c>
      <c r="E137">
        <v>3915.59</v>
      </c>
      <c r="F137" t="s">
        <v>4291</v>
      </c>
      <c r="G137">
        <v>36</v>
      </c>
      <c r="I137">
        <v>2</v>
      </c>
      <c r="J137">
        <v>0</v>
      </c>
    </row>
    <row r="138" spans="1:10">
      <c r="A138">
        <v>1446798</v>
      </c>
      <c r="B138" t="s">
        <v>499</v>
      </c>
      <c r="C138" t="s">
        <v>501</v>
      </c>
      <c r="D138" t="s">
        <v>4406</v>
      </c>
      <c r="E138">
        <v>6125</v>
      </c>
      <c r="F138" t="s">
        <v>4291</v>
      </c>
      <c r="G138">
        <v>36</v>
      </c>
      <c r="I138">
        <v>2</v>
      </c>
      <c r="J138">
        <v>0</v>
      </c>
    </row>
    <row r="139" spans="1:10">
      <c r="A139">
        <v>1445181</v>
      </c>
      <c r="B139" t="s">
        <v>499</v>
      </c>
      <c r="C139" t="s">
        <v>501</v>
      </c>
      <c r="D139" t="s">
        <v>4407</v>
      </c>
      <c r="E139">
        <v>17689.61</v>
      </c>
      <c r="F139" t="s">
        <v>4291</v>
      </c>
      <c r="G139">
        <v>36</v>
      </c>
      <c r="I139">
        <v>2</v>
      </c>
      <c r="J139">
        <v>0</v>
      </c>
    </row>
    <row r="140" spans="1:10">
      <c r="A140">
        <v>1249365</v>
      </c>
      <c r="B140" t="s">
        <v>589</v>
      </c>
      <c r="C140" t="s">
        <v>591</v>
      </c>
      <c r="D140" t="s">
        <v>4408</v>
      </c>
      <c r="E140">
        <v>1319157.6200000001</v>
      </c>
      <c r="F140" t="s">
        <v>4300</v>
      </c>
      <c r="G140">
        <v>6</v>
      </c>
      <c r="I140">
        <v>2</v>
      </c>
      <c r="J140">
        <v>0</v>
      </c>
    </row>
    <row r="141" spans="1:10">
      <c r="A141">
        <v>1249412</v>
      </c>
      <c r="B141" t="s">
        <v>589</v>
      </c>
      <c r="C141" t="s">
        <v>591</v>
      </c>
      <c r="D141" t="s">
        <v>4409</v>
      </c>
      <c r="E141">
        <v>698845.03</v>
      </c>
      <c r="F141" t="s">
        <v>4300</v>
      </c>
      <c r="G141">
        <v>6</v>
      </c>
      <c r="I141">
        <v>2</v>
      </c>
      <c r="J141">
        <v>0</v>
      </c>
    </row>
    <row r="142" spans="1:10">
      <c r="A142">
        <v>1230013</v>
      </c>
      <c r="B142" t="s">
        <v>601</v>
      </c>
      <c r="C142" t="s">
        <v>4410</v>
      </c>
      <c r="D142" t="s">
        <v>4411</v>
      </c>
      <c r="E142">
        <v>52087.93</v>
      </c>
      <c r="F142" t="s">
        <v>4300</v>
      </c>
      <c r="G142">
        <v>2</v>
      </c>
      <c r="I142">
        <v>2</v>
      </c>
      <c r="J142">
        <v>0</v>
      </c>
    </row>
    <row r="143" spans="1:10">
      <c r="A143">
        <v>1230041</v>
      </c>
      <c r="B143" t="s">
        <v>601</v>
      </c>
      <c r="C143" t="s">
        <v>4410</v>
      </c>
      <c r="D143" t="s">
        <v>4412</v>
      </c>
      <c r="E143">
        <v>73820.13</v>
      </c>
      <c r="F143" t="s">
        <v>4300</v>
      </c>
      <c r="G143">
        <v>2</v>
      </c>
      <c r="I143">
        <v>2</v>
      </c>
      <c r="J143">
        <v>0</v>
      </c>
    </row>
    <row r="144" spans="1:10">
      <c r="A144">
        <v>1241990</v>
      </c>
      <c r="B144" t="s">
        <v>601</v>
      </c>
      <c r="C144" t="s">
        <v>4413</v>
      </c>
      <c r="D144" t="s">
        <v>4414</v>
      </c>
      <c r="E144">
        <v>63453.35</v>
      </c>
      <c r="F144" t="s">
        <v>4300</v>
      </c>
      <c r="G144">
        <v>2</v>
      </c>
      <c r="J144">
        <v>0</v>
      </c>
    </row>
    <row r="145" spans="1:10">
      <c r="A145">
        <v>1230052</v>
      </c>
      <c r="B145" t="s">
        <v>601</v>
      </c>
      <c r="C145" t="s">
        <v>4410</v>
      </c>
      <c r="D145" t="s">
        <v>4414</v>
      </c>
      <c r="E145">
        <v>40985.93</v>
      </c>
      <c r="F145" t="s">
        <v>4300</v>
      </c>
      <c r="G145">
        <v>2</v>
      </c>
      <c r="I145">
        <v>2</v>
      </c>
      <c r="J145">
        <v>0</v>
      </c>
    </row>
    <row r="146" spans="1:10">
      <c r="A146">
        <v>1230061</v>
      </c>
      <c r="B146" t="s">
        <v>601</v>
      </c>
      <c r="C146" t="s">
        <v>4410</v>
      </c>
      <c r="D146" t="s">
        <v>4415</v>
      </c>
      <c r="E146">
        <v>56221.120000000003</v>
      </c>
      <c r="F146" t="s">
        <v>4300</v>
      </c>
      <c r="G146">
        <v>2</v>
      </c>
      <c r="I146">
        <v>2</v>
      </c>
      <c r="J146">
        <v>0</v>
      </c>
    </row>
    <row r="147" spans="1:10">
      <c r="A147">
        <v>1230065</v>
      </c>
      <c r="B147" t="s">
        <v>601</v>
      </c>
      <c r="C147" t="s">
        <v>4410</v>
      </c>
      <c r="D147" t="s">
        <v>4416</v>
      </c>
      <c r="E147">
        <v>73620.039999999994</v>
      </c>
      <c r="F147" t="s">
        <v>4300</v>
      </c>
      <c r="G147">
        <v>2</v>
      </c>
      <c r="I147">
        <v>2</v>
      </c>
      <c r="J147">
        <v>0</v>
      </c>
    </row>
    <row r="148" spans="1:10">
      <c r="A148">
        <v>1230071</v>
      </c>
      <c r="B148" t="s">
        <v>601</v>
      </c>
      <c r="C148" t="s">
        <v>4410</v>
      </c>
      <c r="D148" t="s">
        <v>4417</v>
      </c>
      <c r="E148">
        <v>58326.58</v>
      </c>
      <c r="F148" t="s">
        <v>4300</v>
      </c>
      <c r="G148">
        <v>2</v>
      </c>
      <c r="I148">
        <v>2</v>
      </c>
      <c r="J148">
        <v>0</v>
      </c>
    </row>
    <row r="149" spans="1:10">
      <c r="A149">
        <v>1230078</v>
      </c>
      <c r="B149" t="s">
        <v>601</v>
      </c>
      <c r="C149" t="s">
        <v>4410</v>
      </c>
      <c r="D149" t="s">
        <v>4418</v>
      </c>
      <c r="E149">
        <v>44607.12</v>
      </c>
      <c r="F149" t="s">
        <v>4300</v>
      </c>
      <c r="G149">
        <v>2</v>
      </c>
      <c r="I149">
        <v>2</v>
      </c>
      <c r="J149">
        <v>0</v>
      </c>
    </row>
    <row r="150" spans="1:10">
      <c r="A150">
        <v>1230083</v>
      </c>
      <c r="B150" t="s">
        <v>601</v>
      </c>
      <c r="C150" t="s">
        <v>4410</v>
      </c>
      <c r="D150" t="s">
        <v>4419</v>
      </c>
      <c r="E150">
        <v>54066.59</v>
      </c>
      <c r="F150" t="s">
        <v>4300</v>
      </c>
      <c r="G150">
        <v>2</v>
      </c>
      <c r="I150">
        <v>2</v>
      </c>
      <c r="J150">
        <v>0</v>
      </c>
    </row>
    <row r="151" spans="1:10">
      <c r="A151">
        <v>1230109</v>
      </c>
      <c r="B151" t="s">
        <v>601</v>
      </c>
      <c r="C151" t="s">
        <v>4410</v>
      </c>
      <c r="D151" t="s">
        <v>4420</v>
      </c>
      <c r="E151">
        <v>62933.35</v>
      </c>
      <c r="F151" t="s">
        <v>4300</v>
      </c>
      <c r="G151">
        <v>2</v>
      </c>
      <c r="I151">
        <v>2</v>
      </c>
      <c r="J151">
        <v>0</v>
      </c>
    </row>
    <row r="152" spans="1:10">
      <c r="A152">
        <v>1230119</v>
      </c>
      <c r="B152" t="s">
        <v>601</v>
      </c>
      <c r="C152" t="s">
        <v>4410</v>
      </c>
      <c r="D152" t="s">
        <v>4421</v>
      </c>
      <c r="E152">
        <v>54849.51</v>
      </c>
      <c r="F152" t="s">
        <v>4300</v>
      </c>
      <c r="G152">
        <v>2</v>
      </c>
      <c r="I152">
        <v>2</v>
      </c>
      <c r="J152">
        <v>0</v>
      </c>
    </row>
    <row r="153" spans="1:10">
      <c r="A153">
        <v>1230557</v>
      </c>
      <c r="B153" t="s">
        <v>601</v>
      </c>
      <c r="C153" t="s">
        <v>4410</v>
      </c>
      <c r="D153" t="s">
        <v>4421</v>
      </c>
      <c r="E153">
        <v>22558.32</v>
      </c>
      <c r="F153" t="s">
        <v>4300</v>
      </c>
      <c r="G153">
        <v>2</v>
      </c>
      <c r="I153">
        <v>2</v>
      </c>
      <c r="J153">
        <v>0</v>
      </c>
    </row>
    <row r="154" spans="1:10">
      <c r="A154">
        <v>1230134</v>
      </c>
      <c r="B154" t="s">
        <v>601</v>
      </c>
      <c r="C154" t="s">
        <v>4410</v>
      </c>
      <c r="D154" t="s">
        <v>4422</v>
      </c>
      <c r="E154">
        <v>17372.63</v>
      </c>
      <c r="F154" t="s">
        <v>4300</v>
      </c>
      <c r="G154">
        <v>2</v>
      </c>
      <c r="I154">
        <v>2</v>
      </c>
      <c r="J154">
        <v>0</v>
      </c>
    </row>
    <row r="155" spans="1:10">
      <c r="A155">
        <v>1229418</v>
      </c>
      <c r="B155" t="s">
        <v>601</v>
      </c>
      <c r="C155" t="s">
        <v>4423</v>
      </c>
      <c r="D155" t="s">
        <v>4424</v>
      </c>
      <c r="E155">
        <v>4266.97</v>
      </c>
      <c r="F155" t="s">
        <v>4300</v>
      </c>
      <c r="G155">
        <v>6</v>
      </c>
      <c r="I155">
        <v>2</v>
      </c>
      <c r="J155">
        <v>1</v>
      </c>
    </row>
    <row r="156" spans="1:10">
      <c r="A156">
        <v>1228825</v>
      </c>
      <c r="B156" t="s">
        <v>601</v>
      </c>
      <c r="C156" t="s">
        <v>4425</v>
      </c>
      <c r="D156" t="s">
        <v>4426</v>
      </c>
      <c r="E156">
        <v>108118.64</v>
      </c>
      <c r="F156" t="s">
        <v>4300</v>
      </c>
      <c r="G156">
        <v>6</v>
      </c>
      <c r="I156">
        <v>4</v>
      </c>
      <c r="J156">
        <v>0</v>
      </c>
    </row>
    <row r="157" spans="1:10">
      <c r="A157">
        <v>1445196</v>
      </c>
      <c r="B157" t="s">
        <v>601</v>
      </c>
      <c r="C157" t="s">
        <v>4427</v>
      </c>
      <c r="D157" t="s">
        <v>4428</v>
      </c>
      <c r="E157">
        <v>1829.12</v>
      </c>
      <c r="F157" t="s">
        <v>4300</v>
      </c>
      <c r="G157">
        <v>6</v>
      </c>
      <c r="I157">
        <v>4</v>
      </c>
      <c r="J157">
        <v>0</v>
      </c>
    </row>
    <row r="158" spans="1:10">
      <c r="A158">
        <v>1450741</v>
      </c>
      <c r="B158" t="s">
        <v>601</v>
      </c>
      <c r="C158" t="s">
        <v>609</v>
      </c>
      <c r="D158" t="s">
        <v>4429</v>
      </c>
      <c r="E158">
        <v>61825.94</v>
      </c>
      <c r="F158" t="s">
        <v>4300</v>
      </c>
      <c r="G158">
        <v>6</v>
      </c>
      <c r="I158">
        <v>2</v>
      </c>
      <c r="J158">
        <v>0</v>
      </c>
    </row>
    <row r="159" spans="1:10">
      <c r="A159">
        <v>1229322</v>
      </c>
      <c r="B159" t="s">
        <v>601</v>
      </c>
      <c r="C159" t="s">
        <v>4430</v>
      </c>
      <c r="D159" t="s">
        <v>4431</v>
      </c>
      <c r="E159">
        <v>27127.919999999998</v>
      </c>
      <c r="F159" t="s">
        <v>4300</v>
      </c>
      <c r="G159">
        <v>8</v>
      </c>
      <c r="I159">
        <v>2</v>
      </c>
      <c r="J159">
        <v>0</v>
      </c>
    </row>
    <row r="160" spans="1:10">
      <c r="A160">
        <v>1285081</v>
      </c>
      <c r="B160" t="s">
        <v>708</v>
      </c>
      <c r="C160" t="s">
        <v>4432</v>
      </c>
      <c r="D160" t="s">
        <v>4433</v>
      </c>
      <c r="E160">
        <v>24778.01</v>
      </c>
      <c r="F160" t="s">
        <v>4291</v>
      </c>
      <c r="G160">
        <v>4</v>
      </c>
      <c r="I160">
        <v>4</v>
      </c>
      <c r="J160">
        <v>0</v>
      </c>
    </row>
    <row r="161" spans="1:10">
      <c r="A161">
        <v>1230472</v>
      </c>
      <c r="B161" t="s">
        <v>708</v>
      </c>
      <c r="C161" t="s">
        <v>711</v>
      </c>
      <c r="D161" t="s">
        <v>4434</v>
      </c>
      <c r="E161">
        <v>3054.43</v>
      </c>
      <c r="F161" t="s">
        <v>4291</v>
      </c>
      <c r="G161">
        <v>4</v>
      </c>
      <c r="I161">
        <v>2</v>
      </c>
      <c r="J161">
        <v>0</v>
      </c>
    </row>
    <row r="162" spans="1:10">
      <c r="A162">
        <v>1447184</v>
      </c>
      <c r="B162" t="s">
        <v>708</v>
      </c>
      <c r="C162" t="s">
        <v>711</v>
      </c>
      <c r="D162" t="s">
        <v>4435</v>
      </c>
      <c r="E162">
        <v>23485.35</v>
      </c>
      <c r="F162" t="s">
        <v>4291</v>
      </c>
      <c r="G162">
        <v>6</v>
      </c>
      <c r="I162">
        <v>2</v>
      </c>
      <c r="J162">
        <v>0</v>
      </c>
    </row>
    <row r="163" spans="1:10">
      <c r="A163">
        <v>1353171</v>
      </c>
      <c r="B163" t="s">
        <v>708</v>
      </c>
      <c r="C163" t="s">
        <v>711</v>
      </c>
      <c r="D163" t="s">
        <v>4436</v>
      </c>
      <c r="E163">
        <v>1351.8</v>
      </c>
      <c r="F163" t="s">
        <v>4291</v>
      </c>
      <c r="G163">
        <v>6</v>
      </c>
      <c r="I163">
        <v>2</v>
      </c>
      <c r="J163">
        <v>0</v>
      </c>
    </row>
    <row r="164" spans="1:10">
      <c r="A164">
        <v>1445924</v>
      </c>
      <c r="B164" t="s">
        <v>708</v>
      </c>
      <c r="C164" t="s">
        <v>4437</v>
      </c>
      <c r="D164" t="s">
        <v>4438</v>
      </c>
      <c r="E164">
        <v>1549.36</v>
      </c>
      <c r="F164" t="s">
        <v>4291</v>
      </c>
      <c r="G164">
        <v>6</v>
      </c>
      <c r="I164">
        <v>2</v>
      </c>
      <c r="J164">
        <v>0</v>
      </c>
    </row>
    <row r="165" spans="1:10">
      <c r="A165">
        <v>1353013</v>
      </c>
      <c r="B165" t="s">
        <v>708</v>
      </c>
      <c r="C165" t="s">
        <v>711</v>
      </c>
      <c r="D165" t="s">
        <v>4439</v>
      </c>
      <c r="E165">
        <v>12305.64</v>
      </c>
      <c r="F165" t="s">
        <v>4291</v>
      </c>
      <c r="G165">
        <v>6</v>
      </c>
      <c r="I165">
        <v>2</v>
      </c>
      <c r="J165">
        <v>0</v>
      </c>
    </row>
    <row r="166" spans="1:10">
      <c r="A166">
        <v>1230993</v>
      </c>
      <c r="B166" t="s">
        <v>708</v>
      </c>
      <c r="C166" t="s">
        <v>711</v>
      </c>
      <c r="D166" t="s">
        <v>4440</v>
      </c>
      <c r="E166">
        <v>9429.48</v>
      </c>
      <c r="F166" t="s">
        <v>4291</v>
      </c>
      <c r="G166">
        <v>6</v>
      </c>
      <c r="I166">
        <v>2</v>
      </c>
      <c r="J166">
        <v>1</v>
      </c>
    </row>
    <row r="167" spans="1:10">
      <c r="A167">
        <v>1450419</v>
      </c>
      <c r="B167" t="s">
        <v>708</v>
      </c>
      <c r="C167" t="s">
        <v>4441</v>
      </c>
      <c r="D167" t="s">
        <v>4442</v>
      </c>
      <c r="E167">
        <v>17486.419999999998</v>
      </c>
      <c r="F167" t="s">
        <v>4291</v>
      </c>
      <c r="G167">
        <v>6</v>
      </c>
      <c r="I167">
        <v>4</v>
      </c>
      <c r="J167">
        <v>0</v>
      </c>
    </row>
    <row r="168" spans="1:10">
      <c r="A168">
        <v>1450435</v>
      </c>
      <c r="B168" t="s">
        <v>708</v>
      </c>
      <c r="C168" t="s">
        <v>4443</v>
      </c>
      <c r="D168" t="s">
        <v>4433</v>
      </c>
      <c r="E168">
        <v>29579.86</v>
      </c>
      <c r="F168" t="s">
        <v>4291</v>
      </c>
      <c r="G168">
        <v>6</v>
      </c>
      <c r="I168">
        <v>4</v>
      </c>
      <c r="J168">
        <v>0</v>
      </c>
    </row>
    <row r="169" spans="1:10">
      <c r="A169">
        <v>1445915</v>
      </c>
      <c r="B169" t="s">
        <v>708</v>
      </c>
      <c r="C169" t="s">
        <v>4437</v>
      </c>
      <c r="D169" t="s">
        <v>4444</v>
      </c>
      <c r="E169">
        <v>1332.16</v>
      </c>
      <c r="F169" t="s">
        <v>4291</v>
      </c>
      <c r="G169">
        <v>6</v>
      </c>
      <c r="I169">
        <v>2</v>
      </c>
      <c r="J169">
        <v>0</v>
      </c>
    </row>
    <row r="170" spans="1:10">
      <c r="A170">
        <v>1230518</v>
      </c>
      <c r="B170" t="s">
        <v>708</v>
      </c>
      <c r="C170" t="s">
        <v>711</v>
      </c>
      <c r="D170" t="s">
        <v>4445</v>
      </c>
      <c r="E170">
        <v>3469.14</v>
      </c>
      <c r="F170" t="s">
        <v>4291</v>
      </c>
      <c r="G170">
        <v>6</v>
      </c>
      <c r="I170">
        <v>2</v>
      </c>
      <c r="J170">
        <v>0</v>
      </c>
    </row>
    <row r="171" spans="1:10">
      <c r="A171">
        <v>1241932</v>
      </c>
      <c r="B171" t="s">
        <v>708</v>
      </c>
      <c r="C171" t="s">
        <v>4446</v>
      </c>
      <c r="D171" t="s">
        <v>4447</v>
      </c>
      <c r="E171">
        <v>3503.48</v>
      </c>
      <c r="F171" t="s">
        <v>4291</v>
      </c>
      <c r="G171">
        <v>6</v>
      </c>
      <c r="I171">
        <v>4</v>
      </c>
      <c r="J171">
        <v>0</v>
      </c>
    </row>
    <row r="172" spans="1:10">
      <c r="A172">
        <v>1450427</v>
      </c>
      <c r="B172" t="s">
        <v>708</v>
      </c>
      <c r="C172" t="s">
        <v>4443</v>
      </c>
      <c r="D172" t="s">
        <v>4448</v>
      </c>
      <c r="E172">
        <v>11573.3</v>
      </c>
      <c r="F172" t="s">
        <v>4291</v>
      </c>
      <c r="G172">
        <v>6</v>
      </c>
      <c r="I172">
        <v>4</v>
      </c>
      <c r="J172">
        <v>0</v>
      </c>
    </row>
    <row r="173" spans="1:10">
      <c r="A173">
        <v>1445932</v>
      </c>
      <c r="B173" t="s">
        <v>708</v>
      </c>
      <c r="C173" t="s">
        <v>711</v>
      </c>
      <c r="D173" t="s">
        <v>4449</v>
      </c>
      <c r="E173">
        <v>54832.93</v>
      </c>
      <c r="F173" t="s">
        <v>4291</v>
      </c>
      <c r="G173">
        <v>6</v>
      </c>
      <c r="I173">
        <v>2</v>
      </c>
      <c r="J173">
        <v>0</v>
      </c>
    </row>
    <row r="174" spans="1:10">
      <c r="A174">
        <v>1445937</v>
      </c>
      <c r="B174" t="s">
        <v>708</v>
      </c>
      <c r="C174" t="s">
        <v>711</v>
      </c>
      <c r="D174" t="s">
        <v>4449</v>
      </c>
      <c r="E174">
        <v>26248.99</v>
      </c>
      <c r="F174" t="s">
        <v>4291</v>
      </c>
      <c r="G174">
        <v>6</v>
      </c>
      <c r="I174">
        <v>2</v>
      </c>
      <c r="J174">
        <v>0</v>
      </c>
    </row>
    <row r="175" spans="1:10">
      <c r="A175">
        <v>1231094</v>
      </c>
      <c r="B175" t="s">
        <v>708</v>
      </c>
      <c r="C175" t="s">
        <v>711</v>
      </c>
      <c r="D175" t="s">
        <v>4450</v>
      </c>
      <c r="E175">
        <v>17824.669999999998</v>
      </c>
      <c r="F175" t="s">
        <v>4291</v>
      </c>
      <c r="G175">
        <v>8</v>
      </c>
      <c r="I175">
        <v>2</v>
      </c>
      <c r="J175">
        <v>0</v>
      </c>
    </row>
    <row r="176" spans="1:10">
      <c r="A176">
        <v>1456712</v>
      </c>
      <c r="B176" t="s">
        <v>708</v>
      </c>
      <c r="C176" t="s">
        <v>711</v>
      </c>
      <c r="D176" t="s">
        <v>4451</v>
      </c>
      <c r="E176">
        <v>80795.34</v>
      </c>
      <c r="F176" t="s">
        <v>4291</v>
      </c>
      <c r="G176">
        <v>36</v>
      </c>
      <c r="I176">
        <v>2</v>
      </c>
      <c r="J176">
        <v>0</v>
      </c>
    </row>
    <row r="177" spans="1:10">
      <c r="A177">
        <v>1230529</v>
      </c>
      <c r="B177" t="s">
        <v>708</v>
      </c>
      <c r="C177" t="s">
        <v>711</v>
      </c>
      <c r="D177" t="s">
        <v>4452</v>
      </c>
      <c r="E177">
        <v>4145.7</v>
      </c>
      <c r="F177" t="s">
        <v>4291</v>
      </c>
      <c r="G177">
        <v>36</v>
      </c>
      <c r="I177">
        <v>2</v>
      </c>
      <c r="J177">
        <v>0</v>
      </c>
    </row>
    <row r="178" spans="1:10">
      <c r="A178">
        <v>1450533</v>
      </c>
      <c r="B178" t="s">
        <v>708</v>
      </c>
      <c r="C178" t="s">
        <v>711</v>
      </c>
      <c r="D178" t="s">
        <v>4453</v>
      </c>
      <c r="E178">
        <v>28597.200000000001</v>
      </c>
      <c r="F178" t="s">
        <v>4291</v>
      </c>
      <c r="G178">
        <v>36</v>
      </c>
      <c r="J178">
        <v>1</v>
      </c>
    </row>
    <row r="179" spans="1:10">
      <c r="A179">
        <v>1230547</v>
      </c>
      <c r="B179" t="s">
        <v>708</v>
      </c>
      <c r="C179" t="s">
        <v>711</v>
      </c>
      <c r="D179" t="s">
        <v>4454</v>
      </c>
      <c r="E179">
        <v>153635.65</v>
      </c>
      <c r="F179" t="s">
        <v>4291</v>
      </c>
      <c r="G179">
        <v>36</v>
      </c>
      <c r="I179">
        <v>2</v>
      </c>
      <c r="J179">
        <v>0</v>
      </c>
    </row>
    <row r="180" spans="1:10">
      <c r="A180">
        <v>1231037</v>
      </c>
      <c r="B180" t="s">
        <v>708</v>
      </c>
      <c r="C180" t="s">
        <v>711</v>
      </c>
      <c r="D180" t="s">
        <v>4454</v>
      </c>
      <c r="E180">
        <v>27024.54</v>
      </c>
      <c r="F180" t="s">
        <v>4291</v>
      </c>
      <c r="G180">
        <v>36</v>
      </c>
      <c r="I180">
        <v>2</v>
      </c>
      <c r="J180">
        <v>0</v>
      </c>
    </row>
    <row r="181" spans="1:10">
      <c r="A181">
        <v>1231075</v>
      </c>
      <c r="B181" t="s">
        <v>708</v>
      </c>
      <c r="C181" t="s">
        <v>711</v>
      </c>
      <c r="D181" t="s">
        <v>4454</v>
      </c>
      <c r="E181">
        <v>14187.92</v>
      </c>
      <c r="F181" t="s">
        <v>4291</v>
      </c>
      <c r="G181">
        <v>36</v>
      </c>
      <c r="I181">
        <v>2</v>
      </c>
      <c r="J181">
        <v>0</v>
      </c>
    </row>
    <row r="182" spans="1:10">
      <c r="A182">
        <v>1447311</v>
      </c>
      <c r="B182" t="s">
        <v>838</v>
      </c>
      <c r="C182" t="s">
        <v>4455</v>
      </c>
      <c r="D182" t="s">
        <v>4456</v>
      </c>
      <c r="E182">
        <v>42205.5</v>
      </c>
      <c r="F182" t="s">
        <v>4291</v>
      </c>
      <c r="G182">
        <v>4</v>
      </c>
      <c r="I182">
        <v>4</v>
      </c>
      <c r="J182">
        <v>0</v>
      </c>
    </row>
    <row r="183" spans="1:10">
      <c r="A183">
        <v>1447156</v>
      </c>
      <c r="B183" t="s">
        <v>838</v>
      </c>
      <c r="C183" t="s">
        <v>4457</v>
      </c>
      <c r="D183" t="s">
        <v>4458</v>
      </c>
      <c r="E183">
        <v>2328.41</v>
      </c>
      <c r="F183" t="s">
        <v>4291</v>
      </c>
      <c r="G183">
        <v>6</v>
      </c>
      <c r="I183">
        <v>4</v>
      </c>
      <c r="J183">
        <v>0</v>
      </c>
    </row>
    <row r="184" spans="1:10">
      <c r="A184">
        <v>1447177</v>
      </c>
      <c r="B184" t="s">
        <v>838</v>
      </c>
      <c r="C184" t="s">
        <v>4459</v>
      </c>
      <c r="D184" t="s">
        <v>4460</v>
      </c>
      <c r="E184">
        <v>1704.57</v>
      </c>
      <c r="F184" t="s">
        <v>4291</v>
      </c>
      <c r="G184">
        <v>6</v>
      </c>
      <c r="I184">
        <v>4</v>
      </c>
      <c r="J184">
        <v>0</v>
      </c>
    </row>
    <row r="185" spans="1:10">
      <c r="A185">
        <v>1236463</v>
      </c>
      <c r="B185" t="s">
        <v>866</v>
      </c>
      <c r="C185" t="s">
        <v>870</v>
      </c>
      <c r="D185" t="s">
        <v>4461</v>
      </c>
      <c r="E185">
        <v>50662.74</v>
      </c>
      <c r="F185" t="s">
        <v>4300</v>
      </c>
      <c r="G185">
        <v>2</v>
      </c>
      <c r="I185">
        <v>2</v>
      </c>
      <c r="J185">
        <v>0</v>
      </c>
    </row>
    <row r="186" spans="1:10">
      <c r="A186">
        <v>1236367</v>
      </c>
      <c r="B186" t="s">
        <v>866</v>
      </c>
      <c r="C186" t="s">
        <v>4462</v>
      </c>
      <c r="D186" t="s">
        <v>4463</v>
      </c>
      <c r="E186">
        <v>17631.73</v>
      </c>
      <c r="F186" t="s">
        <v>4300</v>
      </c>
      <c r="G186">
        <v>4</v>
      </c>
      <c r="I186">
        <v>2</v>
      </c>
      <c r="J186">
        <v>0</v>
      </c>
    </row>
    <row r="187" spans="1:10">
      <c r="A187">
        <v>1236311</v>
      </c>
      <c r="B187" t="s">
        <v>866</v>
      </c>
      <c r="C187" t="s">
        <v>4464</v>
      </c>
      <c r="D187" t="s">
        <v>4465</v>
      </c>
      <c r="E187">
        <v>163147.96</v>
      </c>
      <c r="F187" t="s">
        <v>4300</v>
      </c>
      <c r="G187">
        <v>6</v>
      </c>
      <c r="I187">
        <v>2</v>
      </c>
      <c r="J187">
        <v>0</v>
      </c>
    </row>
    <row r="188" spans="1:10">
      <c r="A188">
        <v>1249209</v>
      </c>
      <c r="B188" t="s">
        <v>866</v>
      </c>
      <c r="C188" t="s">
        <v>870</v>
      </c>
      <c r="D188" t="s">
        <v>4466</v>
      </c>
      <c r="E188">
        <v>25217.03</v>
      </c>
      <c r="F188" t="s">
        <v>4300</v>
      </c>
      <c r="G188">
        <v>6</v>
      </c>
      <c r="I188">
        <v>2</v>
      </c>
      <c r="J188">
        <v>0</v>
      </c>
    </row>
    <row r="189" spans="1:10">
      <c r="A189">
        <v>1249198</v>
      </c>
      <c r="B189" t="s">
        <v>866</v>
      </c>
      <c r="C189" t="s">
        <v>870</v>
      </c>
      <c r="D189" t="s">
        <v>4467</v>
      </c>
      <c r="E189">
        <v>45390.65</v>
      </c>
      <c r="F189" t="s">
        <v>4300</v>
      </c>
      <c r="G189">
        <v>6</v>
      </c>
      <c r="I189">
        <v>2</v>
      </c>
      <c r="J189">
        <v>0</v>
      </c>
    </row>
    <row r="190" spans="1:10">
      <c r="A190">
        <v>1249271</v>
      </c>
      <c r="B190" t="s">
        <v>866</v>
      </c>
      <c r="C190" t="s">
        <v>870</v>
      </c>
      <c r="D190" t="s">
        <v>4467</v>
      </c>
      <c r="E190">
        <v>172098.96</v>
      </c>
      <c r="F190" t="s">
        <v>4300</v>
      </c>
      <c r="G190">
        <v>6</v>
      </c>
      <c r="I190">
        <v>2</v>
      </c>
      <c r="J190">
        <v>0</v>
      </c>
    </row>
    <row r="191" spans="1:10">
      <c r="A191">
        <v>1249276</v>
      </c>
      <c r="B191" t="s">
        <v>866</v>
      </c>
      <c r="C191" t="s">
        <v>870</v>
      </c>
      <c r="D191" t="s">
        <v>4467</v>
      </c>
      <c r="E191">
        <v>46390.63</v>
      </c>
      <c r="F191" t="s">
        <v>4300</v>
      </c>
      <c r="G191">
        <v>6</v>
      </c>
      <c r="I191">
        <v>2</v>
      </c>
      <c r="J191">
        <v>0</v>
      </c>
    </row>
    <row r="192" spans="1:10">
      <c r="A192">
        <v>1249282</v>
      </c>
      <c r="B192" t="s">
        <v>866</v>
      </c>
      <c r="C192" t="s">
        <v>870</v>
      </c>
      <c r="D192" t="s">
        <v>4467</v>
      </c>
      <c r="E192">
        <v>25043.119999999999</v>
      </c>
      <c r="F192" t="s">
        <v>4300</v>
      </c>
      <c r="G192">
        <v>6</v>
      </c>
      <c r="I192">
        <v>2</v>
      </c>
      <c r="J192">
        <v>0</v>
      </c>
    </row>
    <row r="193" spans="1:10">
      <c r="A193">
        <v>1446533</v>
      </c>
      <c r="B193" t="s">
        <v>866</v>
      </c>
      <c r="C193" t="s">
        <v>870</v>
      </c>
      <c r="D193" t="s">
        <v>4467</v>
      </c>
      <c r="E193">
        <v>11470.56</v>
      </c>
      <c r="F193" t="s">
        <v>4300</v>
      </c>
      <c r="G193">
        <v>6</v>
      </c>
      <c r="I193">
        <v>2</v>
      </c>
      <c r="J193">
        <v>0</v>
      </c>
    </row>
    <row r="194" spans="1:10">
      <c r="A194">
        <v>1249204</v>
      </c>
      <c r="B194" t="s">
        <v>866</v>
      </c>
      <c r="C194" t="s">
        <v>870</v>
      </c>
      <c r="D194" t="s">
        <v>4468</v>
      </c>
      <c r="E194">
        <v>45390.65</v>
      </c>
      <c r="F194" t="s">
        <v>4300</v>
      </c>
      <c r="G194">
        <v>6</v>
      </c>
      <c r="I194">
        <v>2</v>
      </c>
      <c r="J194">
        <v>0</v>
      </c>
    </row>
    <row r="195" spans="1:10">
      <c r="A195">
        <v>1249217</v>
      </c>
      <c r="B195" t="s">
        <v>866</v>
      </c>
      <c r="C195" t="s">
        <v>870</v>
      </c>
      <c r="D195" t="s">
        <v>4469</v>
      </c>
      <c r="E195">
        <v>50434.05</v>
      </c>
      <c r="F195" t="s">
        <v>4300</v>
      </c>
      <c r="G195">
        <v>6</v>
      </c>
      <c r="I195">
        <v>2</v>
      </c>
      <c r="J195">
        <v>0</v>
      </c>
    </row>
    <row r="196" spans="1:10">
      <c r="A196">
        <v>1249227</v>
      </c>
      <c r="B196" t="s">
        <v>866</v>
      </c>
      <c r="C196" t="s">
        <v>870</v>
      </c>
      <c r="D196" t="s">
        <v>4469</v>
      </c>
      <c r="E196">
        <v>25217.03</v>
      </c>
      <c r="F196" t="s">
        <v>4300</v>
      </c>
      <c r="G196">
        <v>6</v>
      </c>
      <c r="I196">
        <v>2</v>
      </c>
      <c r="J196">
        <v>0</v>
      </c>
    </row>
    <row r="197" spans="1:10">
      <c r="A197">
        <v>1249234</v>
      </c>
      <c r="B197" t="s">
        <v>866</v>
      </c>
      <c r="C197" t="s">
        <v>870</v>
      </c>
      <c r="D197" t="s">
        <v>4469</v>
      </c>
      <c r="E197">
        <v>50434.05</v>
      </c>
      <c r="F197" t="s">
        <v>4300</v>
      </c>
      <c r="G197">
        <v>6</v>
      </c>
      <c r="I197">
        <v>2</v>
      </c>
      <c r="J197">
        <v>0</v>
      </c>
    </row>
    <row r="198" spans="1:10">
      <c r="A198">
        <v>1249241</v>
      </c>
      <c r="B198" t="s">
        <v>866</v>
      </c>
      <c r="C198" t="s">
        <v>870</v>
      </c>
      <c r="D198" t="s">
        <v>4469</v>
      </c>
      <c r="E198">
        <v>30260.43</v>
      </c>
      <c r="F198" t="s">
        <v>4300</v>
      </c>
      <c r="G198">
        <v>6</v>
      </c>
      <c r="I198">
        <v>2</v>
      </c>
      <c r="J198">
        <v>0</v>
      </c>
    </row>
    <row r="199" spans="1:10">
      <c r="A199">
        <v>1249265</v>
      </c>
      <c r="B199" t="s">
        <v>866</v>
      </c>
      <c r="C199" t="s">
        <v>870</v>
      </c>
      <c r="D199" t="s">
        <v>4469</v>
      </c>
      <c r="E199">
        <v>17651.919999999998</v>
      </c>
      <c r="F199" t="s">
        <v>4300</v>
      </c>
      <c r="G199">
        <v>6</v>
      </c>
      <c r="I199">
        <v>2</v>
      </c>
      <c r="J199">
        <v>0</v>
      </c>
    </row>
    <row r="200" spans="1:10">
      <c r="A200">
        <v>1351840</v>
      </c>
      <c r="B200" t="s">
        <v>866</v>
      </c>
      <c r="C200" t="s">
        <v>870</v>
      </c>
      <c r="D200" t="s">
        <v>4470</v>
      </c>
      <c r="E200">
        <v>50086.23</v>
      </c>
      <c r="F200" t="s">
        <v>4300</v>
      </c>
      <c r="G200">
        <v>6</v>
      </c>
      <c r="I200">
        <v>2</v>
      </c>
      <c r="J200">
        <v>0</v>
      </c>
    </row>
    <row r="201" spans="1:10">
      <c r="A201">
        <v>1249250</v>
      </c>
      <c r="B201" t="s">
        <v>866</v>
      </c>
      <c r="C201" t="s">
        <v>870</v>
      </c>
      <c r="D201" t="s">
        <v>4471</v>
      </c>
      <c r="E201">
        <v>30260.43</v>
      </c>
      <c r="F201" t="s">
        <v>4300</v>
      </c>
      <c r="G201">
        <v>6</v>
      </c>
      <c r="I201">
        <v>2</v>
      </c>
      <c r="J201">
        <v>0</v>
      </c>
    </row>
    <row r="202" spans="1:10">
      <c r="A202">
        <v>1249254</v>
      </c>
      <c r="B202" t="s">
        <v>866</v>
      </c>
      <c r="C202" t="s">
        <v>870</v>
      </c>
      <c r="D202" t="s">
        <v>4471</v>
      </c>
      <c r="E202">
        <v>35303.839999999997</v>
      </c>
      <c r="F202" t="s">
        <v>4300</v>
      </c>
      <c r="G202">
        <v>6</v>
      </c>
      <c r="I202">
        <v>2</v>
      </c>
      <c r="J202">
        <v>0</v>
      </c>
    </row>
    <row r="203" spans="1:10">
      <c r="A203">
        <v>1249289</v>
      </c>
      <c r="B203" t="s">
        <v>866</v>
      </c>
      <c r="C203" t="s">
        <v>870</v>
      </c>
      <c r="D203" t="s">
        <v>4471</v>
      </c>
      <c r="E203">
        <v>30260.43</v>
      </c>
      <c r="F203" t="s">
        <v>4300</v>
      </c>
      <c r="G203">
        <v>6</v>
      </c>
      <c r="I203">
        <v>2</v>
      </c>
      <c r="J203">
        <v>0</v>
      </c>
    </row>
    <row r="204" spans="1:10">
      <c r="A204">
        <v>1235850</v>
      </c>
      <c r="B204" t="s">
        <v>866</v>
      </c>
      <c r="C204" t="s">
        <v>870</v>
      </c>
      <c r="D204" t="s">
        <v>4472</v>
      </c>
      <c r="E204">
        <v>100549.14</v>
      </c>
      <c r="F204" t="s">
        <v>4300</v>
      </c>
      <c r="G204">
        <v>8</v>
      </c>
      <c r="I204">
        <v>2</v>
      </c>
      <c r="J204">
        <v>0</v>
      </c>
    </row>
    <row r="205" spans="1:10">
      <c r="A205">
        <v>1236927</v>
      </c>
      <c r="B205" t="s">
        <v>866</v>
      </c>
      <c r="C205" t="s">
        <v>870</v>
      </c>
      <c r="D205" t="s">
        <v>4473</v>
      </c>
      <c r="E205">
        <v>51669.49</v>
      </c>
      <c r="F205" t="s">
        <v>4300</v>
      </c>
      <c r="G205">
        <v>36</v>
      </c>
      <c r="I205">
        <v>2</v>
      </c>
      <c r="J205">
        <v>0</v>
      </c>
    </row>
    <row r="206" spans="1:10">
      <c r="A206">
        <v>1226440</v>
      </c>
      <c r="B206" t="s">
        <v>909</v>
      </c>
      <c r="C206" t="s">
        <v>911</v>
      </c>
      <c r="D206" t="s">
        <v>4474</v>
      </c>
      <c r="E206">
        <v>25718.87</v>
      </c>
      <c r="F206" t="s">
        <v>4291</v>
      </c>
      <c r="G206">
        <v>6</v>
      </c>
      <c r="I206">
        <v>2</v>
      </c>
      <c r="J206">
        <v>0</v>
      </c>
    </row>
    <row r="207" spans="1:10">
      <c r="A207">
        <v>1455106</v>
      </c>
      <c r="B207" t="s">
        <v>917</v>
      </c>
      <c r="C207" t="s">
        <v>4475</v>
      </c>
      <c r="D207" t="s">
        <v>4476</v>
      </c>
      <c r="E207">
        <v>34361.31</v>
      </c>
      <c r="F207" t="s">
        <v>4300</v>
      </c>
      <c r="G207">
        <v>6</v>
      </c>
      <c r="I207">
        <v>2</v>
      </c>
      <c r="J207">
        <v>0</v>
      </c>
    </row>
    <row r="208" spans="1:10">
      <c r="A208">
        <v>1450623</v>
      </c>
      <c r="B208" t="s">
        <v>1031</v>
      </c>
      <c r="C208" t="s">
        <v>4477</v>
      </c>
      <c r="D208" t="s">
        <v>4478</v>
      </c>
      <c r="E208">
        <v>7418.54</v>
      </c>
      <c r="F208" t="s">
        <v>4291</v>
      </c>
      <c r="G208">
        <v>2</v>
      </c>
      <c r="I208">
        <v>2</v>
      </c>
      <c r="J208">
        <v>1</v>
      </c>
    </row>
    <row r="209" spans="1:10">
      <c r="A209">
        <v>1444424</v>
      </c>
      <c r="B209" t="s">
        <v>1031</v>
      </c>
      <c r="C209" t="s">
        <v>1043</v>
      </c>
      <c r="D209" t="s">
        <v>4479</v>
      </c>
      <c r="E209">
        <v>6134.4</v>
      </c>
      <c r="F209" t="s">
        <v>4291</v>
      </c>
      <c r="G209">
        <v>4</v>
      </c>
      <c r="I209">
        <v>2</v>
      </c>
      <c r="J209">
        <v>0</v>
      </c>
    </row>
    <row r="210" spans="1:10">
      <c r="A210">
        <v>1247869</v>
      </c>
      <c r="B210" t="s">
        <v>1031</v>
      </c>
      <c r="C210" t="s">
        <v>1035</v>
      </c>
      <c r="D210" t="s">
        <v>4479</v>
      </c>
      <c r="E210">
        <v>7714.29</v>
      </c>
      <c r="F210" t="s">
        <v>4291</v>
      </c>
      <c r="G210">
        <v>6</v>
      </c>
      <c r="I210">
        <v>2</v>
      </c>
      <c r="J210">
        <v>0</v>
      </c>
    </row>
    <row r="211" spans="1:10">
      <c r="A211">
        <v>1284777</v>
      </c>
      <c r="B211" t="s">
        <v>1031</v>
      </c>
      <c r="C211" t="s">
        <v>4480</v>
      </c>
      <c r="D211" t="s">
        <v>4481</v>
      </c>
      <c r="E211">
        <v>2049.16</v>
      </c>
      <c r="F211" t="s">
        <v>4291</v>
      </c>
      <c r="G211">
        <v>36</v>
      </c>
      <c r="I211">
        <v>2</v>
      </c>
      <c r="J211">
        <v>0</v>
      </c>
    </row>
    <row r="212" spans="1:10">
      <c r="A212">
        <v>1456568</v>
      </c>
      <c r="B212" t="s">
        <v>1063</v>
      </c>
      <c r="C212" t="s">
        <v>4482</v>
      </c>
      <c r="D212" t="s">
        <v>4483</v>
      </c>
      <c r="E212">
        <v>35.9</v>
      </c>
      <c r="F212" t="s">
        <v>4291</v>
      </c>
      <c r="G212">
        <v>2</v>
      </c>
      <c r="I212">
        <v>2</v>
      </c>
      <c r="J212">
        <v>0</v>
      </c>
    </row>
    <row r="213" spans="1:10">
      <c r="A213">
        <v>1456570</v>
      </c>
      <c r="B213" t="s">
        <v>1063</v>
      </c>
      <c r="C213" t="s">
        <v>1065</v>
      </c>
      <c r="D213" t="s">
        <v>4484</v>
      </c>
      <c r="E213">
        <v>35.9</v>
      </c>
      <c r="F213" t="s">
        <v>4291</v>
      </c>
      <c r="G213">
        <v>2</v>
      </c>
      <c r="I213">
        <v>2</v>
      </c>
      <c r="J213">
        <v>0</v>
      </c>
    </row>
    <row r="214" spans="1:10">
      <c r="A214">
        <v>1451527</v>
      </c>
      <c r="B214" t="s">
        <v>1063</v>
      </c>
      <c r="C214" t="s">
        <v>1065</v>
      </c>
      <c r="D214" t="s">
        <v>4485</v>
      </c>
      <c r="E214">
        <v>435.2</v>
      </c>
      <c r="F214" t="s">
        <v>4291</v>
      </c>
      <c r="G214">
        <v>2</v>
      </c>
      <c r="I214">
        <v>2</v>
      </c>
      <c r="J214">
        <v>1</v>
      </c>
    </row>
    <row r="215" spans="1:10">
      <c r="A215">
        <v>1451560</v>
      </c>
      <c r="B215" t="s">
        <v>1063</v>
      </c>
      <c r="C215" t="s">
        <v>1065</v>
      </c>
      <c r="D215" t="s">
        <v>4485</v>
      </c>
      <c r="E215">
        <v>43.52</v>
      </c>
      <c r="F215" t="s">
        <v>4291</v>
      </c>
      <c r="G215">
        <v>2</v>
      </c>
      <c r="I215">
        <v>2</v>
      </c>
      <c r="J215">
        <v>1</v>
      </c>
    </row>
    <row r="216" spans="1:10">
      <c r="A216">
        <v>1451562</v>
      </c>
      <c r="B216" t="s">
        <v>1063</v>
      </c>
      <c r="C216" t="s">
        <v>1065</v>
      </c>
      <c r="D216" t="s">
        <v>4485</v>
      </c>
      <c r="E216">
        <v>130.56</v>
      </c>
      <c r="F216" t="s">
        <v>4291</v>
      </c>
      <c r="G216">
        <v>2</v>
      </c>
      <c r="I216">
        <v>2</v>
      </c>
      <c r="J216">
        <v>1</v>
      </c>
    </row>
    <row r="217" spans="1:10">
      <c r="A217">
        <v>1451563</v>
      </c>
      <c r="B217" t="s">
        <v>1063</v>
      </c>
      <c r="C217" t="s">
        <v>1065</v>
      </c>
      <c r="D217" t="s">
        <v>4485</v>
      </c>
      <c r="E217">
        <v>435.2</v>
      </c>
      <c r="F217" t="s">
        <v>4291</v>
      </c>
      <c r="G217">
        <v>2</v>
      </c>
      <c r="I217">
        <v>2</v>
      </c>
      <c r="J217">
        <v>1</v>
      </c>
    </row>
    <row r="218" spans="1:10">
      <c r="A218">
        <v>1451565</v>
      </c>
      <c r="B218" t="s">
        <v>1063</v>
      </c>
      <c r="C218" t="s">
        <v>1065</v>
      </c>
      <c r="D218" t="s">
        <v>4485</v>
      </c>
      <c r="E218">
        <v>652.79999999999995</v>
      </c>
      <c r="F218" t="s">
        <v>4291</v>
      </c>
      <c r="G218">
        <v>2</v>
      </c>
      <c r="I218">
        <v>2</v>
      </c>
      <c r="J218">
        <v>1</v>
      </c>
    </row>
    <row r="219" spans="1:10">
      <c r="A219">
        <v>1451567</v>
      </c>
      <c r="B219" t="s">
        <v>1063</v>
      </c>
      <c r="C219" t="s">
        <v>1065</v>
      </c>
      <c r="D219" t="s">
        <v>4485</v>
      </c>
      <c r="E219">
        <v>1305.5999999999999</v>
      </c>
      <c r="F219" t="s">
        <v>4291</v>
      </c>
      <c r="G219">
        <v>2</v>
      </c>
      <c r="I219">
        <v>2</v>
      </c>
      <c r="J219">
        <v>1</v>
      </c>
    </row>
    <row r="220" spans="1:10">
      <c r="A220">
        <v>1451569</v>
      </c>
      <c r="B220" t="s">
        <v>1063</v>
      </c>
      <c r="C220" t="s">
        <v>1065</v>
      </c>
      <c r="D220" t="s">
        <v>4485</v>
      </c>
      <c r="E220">
        <v>435.2</v>
      </c>
      <c r="F220" t="s">
        <v>4291</v>
      </c>
      <c r="G220">
        <v>2</v>
      </c>
      <c r="I220">
        <v>2</v>
      </c>
      <c r="J220">
        <v>1</v>
      </c>
    </row>
    <row r="221" spans="1:10">
      <c r="A221">
        <v>1451570</v>
      </c>
      <c r="B221" t="s">
        <v>1063</v>
      </c>
      <c r="C221" t="s">
        <v>1065</v>
      </c>
      <c r="D221" t="s">
        <v>4485</v>
      </c>
      <c r="E221">
        <v>435.2</v>
      </c>
      <c r="F221" t="s">
        <v>4291</v>
      </c>
      <c r="G221">
        <v>2</v>
      </c>
      <c r="I221">
        <v>2</v>
      </c>
      <c r="J221">
        <v>1</v>
      </c>
    </row>
    <row r="222" spans="1:10">
      <c r="A222">
        <v>1451573</v>
      </c>
      <c r="B222" t="s">
        <v>1063</v>
      </c>
      <c r="C222" t="s">
        <v>1065</v>
      </c>
      <c r="D222" t="s">
        <v>4485</v>
      </c>
      <c r="E222">
        <v>326.39999999999998</v>
      </c>
      <c r="F222" t="s">
        <v>4291</v>
      </c>
      <c r="G222">
        <v>2</v>
      </c>
      <c r="I222">
        <v>2</v>
      </c>
      <c r="J222">
        <v>1</v>
      </c>
    </row>
    <row r="223" spans="1:10">
      <c r="A223">
        <v>1451574</v>
      </c>
      <c r="B223" t="s">
        <v>1063</v>
      </c>
      <c r="C223" t="s">
        <v>1065</v>
      </c>
      <c r="D223" t="s">
        <v>4485</v>
      </c>
      <c r="E223">
        <v>435.2</v>
      </c>
      <c r="F223" t="s">
        <v>4291</v>
      </c>
      <c r="G223">
        <v>2</v>
      </c>
      <c r="I223">
        <v>2</v>
      </c>
      <c r="J223">
        <v>1</v>
      </c>
    </row>
    <row r="224" spans="1:10">
      <c r="A224">
        <v>1451576</v>
      </c>
      <c r="B224" t="s">
        <v>1063</v>
      </c>
      <c r="C224" t="s">
        <v>1065</v>
      </c>
      <c r="D224" t="s">
        <v>4485</v>
      </c>
      <c r="E224">
        <v>544</v>
      </c>
      <c r="F224" t="s">
        <v>4291</v>
      </c>
      <c r="G224">
        <v>2</v>
      </c>
      <c r="I224">
        <v>2</v>
      </c>
      <c r="J224">
        <v>1</v>
      </c>
    </row>
    <row r="225" spans="1:10">
      <c r="A225">
        <v>1451577</v>
      </c>
      <c r="B225" t="s">
        <v>1063</v>
      </c>
      <c r="C225" t="s">
        <v>1065</v>
      </c>
      <c r="D225" t="s">
        <v>4485</v>
      </c>
      <c r="E225">
        <v>217.6</v>
      </c>
      <c r="F225" t="s">
        <v>4291</v>
      </c>
      <c r="G225">
        <v>2</v>
      </c>
      <c r="I225">
        <v>2</v>
      </c>
      <c r="J225">
        <v>1</v>
      </c>
    </row>
    <row r="226" spans="1:10">
      <c r="A226">
        <v>1451578</v>
      </c>
      <c r="B226" t="s">
        <v>1063</v>
      </c>
      <c r="C226" t="s">
        <v>1065</v>
      </c>
      <c r="D226" t="s">
        <v>4485</v>
      </c>
      <c r="E226">
        <v>391.68</v>
      </c>
      <c r="F226" t="s">
        <v>4291</v>
      </c>
      <c r="G226">
        <v>2</v>
      </c>
      <c r="I226">
        <v>2</v>
      </c>
      <c r="J226">
        <v>1</v>
      </c>
    </row>
    <row r="227" spans="1:10">
      <c r="A227">
        <v>1451579</v>
      </c>
      <c r="B227" t="s">
        <v>1063</v>
      </c>
      <c r="C227" t="s">
        <v>1065</v>
      </c>
      <c r="D227" t="s">
        <v>4485</v>
      </c>
      <c r="E227">
        <v>544</v>
      </c>
      <c r="F227" t="s">
        <v>4291</v>
      </c>
      <c r="G227">
        <v>2</v>
      </c>
      <c r="I227">
        <v>2</v>
      </c>
      <c r="J227">
        <v>1</v>
      </c>
    </row>
    <row r="228" spans="1:10">
      <c r="A228">
        <v>1451581</v>
      </c>
      <c r="B228" t="s">
        <v>1063</v>
      </c>
      <c r="C228" t="s">
        <v>1065</v>
      </c>
      <c r="D228" t="s">
        <v>4485</v>
      </c>
      <c r="E228">
        <v>870.4</v>
      </c>
      <c r="F228" t="s">
        <v>4291</v>
      </c>
      <c r="G228">
        <v>2</v>
      </c>
      <c r="I228">
        <v>2</v>
      </c>
      <c r="J228">
        <v>1</v>
      </c>
    </row>
    <row r="229" spans="1:10">
      <c r="A229">
        <v>1451582</v>
      </c>
      <c r="B229" t="s">
        <v>1063</v>
      </c>
      <c r="C229" t="s">
        <v>1065</v>
      </c>
      <c r="D229" t="s">
        <v>4485</v>
      </c>
      <c r="E229">
        <v>435.2</v>
      </c>
      <c r="F229" t="s">
        <v>4291</v>
      </c>
      <c r="G229">
        <v>2</v>
      </c>
      <c r="I229">
        <v>2</v>
      </c>
      <c r="J229">
        <v>1</v>
      </c>
    </row>
    <row r="230" spans="1:10">
      <c r="A230">
        <v>1451584</v>
      </c>
      <c r="B230" t="s">
        <v>1063</v>
      </c>
      <c r="C230" t="s">
        <v>1065</v>
      </c>
      <c r="D230" t="s">
        <v>4485</v>
      </c>
      <c r="E230">
        <v>435.2</v>
      </c>
      <c r="F230" t="s">
        <v>4291</v>
      </c>
      <c r="G230">
        <v>2</v>
      </c>
      <c r="I230">
        <v>2</v>
      </c>
      <c r="J230">
        <v>1</v>
      </c>
    </row>
    <row r="231" spans="1:10">
      <c r="A231">
        <v>1451586</v>
      </c>
      <c r="B231" t="s">
        <v>1063</v>
      </c>
      <c r="C231" t="s">
        <v>1065</v>
      </c>
      <c r="D231" t="s">
        <v>4485</v>
      </c>
      <c r="E231">
        <v>1632</v>
      </c>
      <c r="F231" t="s">
        <v>4291</v>
      </c>
      <c r="G231">
        <v>2</v>
      </c>
      <c r="I231">
        <v>2</v>
      </c>
      <c r="J231">
        <v>1</v>
      </c>
    </row>
    <row r="232" spans="1:10">
      <c r="A232">
        <v>1451588</v>
      </c>
      <c r="B232" t="s">
        <v>1063</v>
      </c>
      <c r="C232" t="s">
        <v>1065</v>
      </c>
      <c r="D232" t="s">
        <v>4485</v>
      </c>
      <c r="E232">
        <v>108.8</v>
      </c>
      <c r="F232" t="s">
        <v>4291</v>
      </c>
      <c r="G232">
        <v>2</v>
      </c>
      <c r="I232">
        <v>2</v>
      </c>
      <c r="J232">
        <v>1</v>
      </c>
    </row>
    <row r="233" spans="1:10">
      <c r="A233">
        <v>1451589</v>
      </c>
      <c r="B233" t="s">
        <v>1063</v>
      </c>
      <c r="C233" t="s">
        <v>1065</v>
      </c>
      <c r="D233" t="s">
        <v>4485</v>
      </c>
      <c r="E233">
        <v>65.28</v>
      </c>
      <c r="F233" t="s">
        <v>4291</v>
      </c>
      <c r="G233">
        <v>2</v>
      </c>
      <c r="I233">
        <v>2</v>
      </c>
      <c r="J233">
        <v>1</v>
      </c>
    </row>
    <row r="234" spans="1:10">
      <c r="A234">
        <v>1451590</v>
      </c>
      <c r="B234" t="s">
        <v>1063</v>
      </c>
      <c r="C234" t="s">
        <v>1065</v>
      </c>
      <c r="D234" t="s">
        <v>4485</v>
      </c>
      <c r="E234">
        <v>3264</v>
      </c>
      <c r="F234" t="s">
        <v>4291</v>
      </c>
      <c r="G234">
        <v>2</v>
      </c>
      <c r="I234">
        <v>2</v>
      </c>
      <c r="J234">
        <v>1</v>
      </c>
    </row>
    <row r="235" spans="1:10">
      <c r="A235">
        <v>1451591</v>
      </c>
      <c r="B235" t="s">
        <v>1063</v>
      </c>
      <c r="C235" t="s">
        <v>1065</v>
      </c>
      <c r="D235" t="s">
        <v>4485</v>
      </c>
      <c r="E235">
        <v>2176</v>
      </c>
      <c r="F235" t="s">
        <v>4291</v>
      </c>
      <c r="G235">
        <v>2</v>
      </c>
      <c r="I235">
        <v>2</v>
      </c>
      <c r="J235">
        <v>1</v>
      </c>
    </row>
    <row r="236" spans="1:10">
      <c r="A236">
        <v>1451592</v>
      </c>
      <c r="B236" t="s">
        <v>1063</v>
      </c>
      <c r="C236" t="s">
        <v>1065</v>
      </c>
      <c r="D236" t="s">
        <v>4485</v>
      </c>
      <c r="E236">
        <v>1088</v>
      </c>
      <c r="F236" t="s">
        <v>4291</v>
      </c>
      <c r="G236">
        <v>2</v>
      </c>
      <c r="I236">
        <v>2</v>
      </c>
      <c r="J236">
        <v>1</v>
      </c>
    </row>
    <row r="237" spans="1:10">
      <c r="A237">
        <v>1451593</v>
      </c>
      <c r="B237" t="s">
        <v>1063</v>
      </c>
      <c r="C237" t="s">
        <v>1065</v>
      </c>
      <c r="D237" t="s">
        <v>4485</v>
      </c>
      <c r="E237">
        <v>10880</v>
      </c>
      <c r="F237" t="s">
        <v>4291</v>
      </c>
      <c r="G237">
        <v>2</v>
      </c>
      <c r="I237">
        <v>2</v>
      </c>
      <c r="J237">
        <v>1</v>
      </c>
    </row>
    <row r="238" spans="1:10">
      <c r="A238">
        <v>1451594</v>
      </c>
      <c r="B238" t="s">
        <v>1063</v>
      </c>
      <c r="C238" t="s">
        <v>1065</v>
      </c>
      <c r="D238" t="s">
        <v>4485</v>
      </c>
      <c r="E238">
        <v>6528</v>
      </c>
      <c r="F238" t="s">
        <v>4291</v>
      </c>
      <c r="G238">
        <v>2</v>
      </c>
      <c r="I238">
        <v>2</v>
      </c>
      <c r="J238">
        <v>1</v>
      </c>
    </row>
    <row r="239" spans="1:10">
      <c r="A239">
        <v>1451595</v>
      </c>
      <c r="B239" t="s">
        <v>1063</v>
      </c>
      <c r="C239" t="s">
        <v>1065</v>
      </c>
      <c r="D239" t="s">
        <v>4485</v>
      </c>
      <c r="E239">
        <v>1305.5999999999999</v>
      </c>
      <c r="F239" t="s">
        <v>4291</v>
      </c>
      <c r="G239">
        <v>2</v>
      </c>
      <c r="I239">
        <v>2</v>
      </c>
      <c r="J239">
        <v>1</v>
      </c>
    </row>
    <row r="240" spans="1:10">
      <c r="A240">
        <v>1451596</v>
      </c>
      <c r="B240" t="s">
        <v>1063</v>
      </c>
      <c r="C240" t="s">
        <v>1065</v>
      </c>
      <c r="D240" t="s">
        <v>4485</v>
      </c>
      <c r="E240">
        <v>979.2</v>
      </c>
      <c r="F240" t="s">
        <v>4291</v>
      </c>
      <c r="G240">
        <v>2</v>
      </c>
      <c r="I240">
        <v>2</v>
      </c>
      <c r="J240">
        <v>1</v>
      </c>
    </row>
    <row r="241" spans="1:10">
      <c r="A241">
        <v>1451597</v>
      </c>
      <c r="B241" t="s">
        <v>1063</v>
      </c>
      <c r="C241" t="s">
        <v>1065</v>
      </c>
      <c r="D241" t="s">
        <v>4485</v>
      </c>
      <c r="E241">
        <v>65.28</v>
      </c>
      <c r="F241" t="s">
        <v>4291</v>
      </c>
      <c r="G241">
        <v>2</v>
      </c>
      <c r="I241">
        <v>2</v>
      </c>
      <c r="J241">
        <v>1</v>
      </c>
    </row>
    <row r="242" spans="1:10">
      <c r="A242">
        <v>1451598</v>
      </c>
      <c r="B242" t="s">
        <v>1063</v>
      </c>
      <c r="C242" t="s">
        <v>1065</v>
      </c>
      <c r="D242" t="s">
        <v>4485</v>
      </c>
      <c r="E242">
        <v>326.39999999999998</v>
      </c>
      <c r="F242" t="s">
        <v>4291</v>
      </c>
      <c r="G242">
        <v>2</v>
      </c>
      <c r="I242">
        <v>2</v>
      </c>
      <c r="J242">
        <v>1</v>
      </c>
    </row>
    <row r="243" spans="1:10">
      <c r="A243">
        <v>1451599</v>
      </c>
      <c r="B243" t="s">
        <v>1063</v>
      </c>
      <c r="C243" t="s">
        <v>1065</v>
      </c>
      <c r="D243" t="s">
        <v>4485</v>
      </c>
      <c r="E243">
        <v>74419.199999999997</v>
      </c>
      <c r="F243" t="s">
        <v>4291</v>
      </c>
      <c r="G243">
        <v>2</v>
      </c>
      <c r="I243">
        <v>2</v>
      </c>
      <c r="J243">
        <v>1</v>
      </c>
    </row>
    <row r="244" spans="1:10">
      <c r="A244">
        <v>1456540</v>
      </c>
      <c r="B244" t="s">
        <v>1063</v>
      </c>
      <c r="C244" t="s">
        <v>1065</v>
      </c>
      <c r="D244" t="s">
        <v>4486</v>
      </c>
      <c r="E244">
        <v>35.9</v>
      </c>
      <c r="F244" t="s">
        <v>4291</v>
      </c>
      <c r="G244">
        <v>2</v>
      </c>
      <c r="I244">
        <v>2</v>
      </c>
      <c r="J244">
        <v>0</v>
      </c>
    </row>
    <row r="245" spans="1:10">
      <c r="A245">
        <v>1456448</v>
      </c>
      <c r="B245" t="s">
        <v>1063</v>
      </c>
      <c r="C245" t="s">
        <v>1065</v>
      </c>
      <c r="D245" t="s">
        <v>4487</v>
      </c>
      <c r="E245">
        <v>35.9</v>
      </c>
      <c r="F245" t="s">
        <v>4291</v>
      </c>
      <c r="G245">
        <v>2</v>
      </c>
      <c r="I245">
        <v>2</v>
      </c>
      <c r="J245">
        <v>0</v>
      </c>
    </row>
    <row r="246" spans="1:10">
      <c r="A246">
        <v>1456449</v>
      </c>
      <c r="B246" t="s">
        <v>1063</v>
      </c>
      <c r="C246" t="s">
        <v>1065</v>
      </c>
      <c r="D246" t="s">
        <v>4487</v>
      </c>
      <c r="E246">
        <v>35.9</v>
      </c>
      <c r="F246" t="s">
        <v>4291</v>
      </c>
      <c r="G246">
        <v>2</v>
      </c>
      <c r="I246">
        <v>2</v>
      </c>
      <c r="J246">
        <v>0</v>
      </c>
    </row>
    <row r="247" spans="1:10">
      <c r="A247">
        <v>1456467</v>
      </c>
      <c r="B247" t="s">
        <v>1063</v>
      </c>
      <c r="C247" t="s">
        <v>1065</v>
      </c>
      <c r="D247" t="s">
        <v>4487</v>
      </c>
      <c r="E247">
        <v>35.9</v>
      </c>
      <c r="F247" t="s">
        <v>4291</v>
      </c>
      <c r="G247">
        <v>2</v>
      </c>
      <c r="I247">
        <v>2</v>
      </c>
      <c r="J247">
        <v>0</v>
      </c>
    </row>
    <row r="248" spans="1:10">
      <c r="A248">
        <v>1230812</v>
      </c>
      <c r="B248" t="s">
        <v>1063</v>
      </c>
      <c r="C248" t="s">
        <v>4488</v>
      </c>
      <c r="D248" t="s">
        <v>4489</v>
      </c>
      <c r="E248">
        <v>209692.09</v>
      </c>
      <c r="F248" t="s">
        <v>4291</v>
      </c>
      <c r="G248">
        <v>4</v>
      </c>
      <c r="I248">
        <v>4</v>
      </c>
      <c r="J248">
        <v>0</v>
      </c>
    </row>
    <row r="249" spans="1:10">
      <c r="A249">
        <v>1451575</v>
      </c>
      <c r="B249" t="s">
        <v>1063</v>
      </c>
      <c r="C249" t="s">
        <v>1065</v>
      </c>
      <c r="D249" t="s">
        <v>4485</v>
      </c>
      <c r="E249">
        <v>217.6</v>
      </c>
      <c r="F249" t="s">
        <v>4291</v>
      </c>
      <c r="G249">
        <v>4</v>
      </c>
      <c r="I249">
        <v>2</v>
      </c>
      <c r="J249">
        <v>1</v>
      </c>
    </row>
    <row r="250" spans="1:10">
      <c r="A250">
        <v>1451587</v>
      </c>
      <c r="B250" t="s">
        <v>1063</v>
      </c>
      <c r="C250" t="s">
        <v>1065</v>
      </c>
      <c r="D250" t="s">
        <v>4485</v>
      </c>
      <c r="E250">
        <v>43.52</v>
      </c>
      <c r="F250" t="s">
        <v>4291</v>
      </c>
      <c r="G250">
        <v>4</v>
      </c>
      <c r="I250">
        <v>2</v>
      </c>
      <c r="J250">
        <v>1</v>
      </c>
    </row>
    <row r="251" spans="1:10">
      <c r="A251">
        <v>1456694</v>
      </c>
      <c r="B251" t="s">
        <v>1063</v>
      </c>
      <c r="C251" t="s">
        <v>4490</v>
      </c>
      <c r="D251" t="s">
        <v>4491</v>
      </c>
      <c r="E251">
        <v>25439.88</v>
      </c>
      <c r="F251" t="s">
        <v>4291</v>
      </c>
      <c r="G251">
        <v>4</v>
      </c>
      <c r="I251">
        <v>2</v>
      </c>
      <c r="J251">
        <v>0</v>
      </c>
    </row>
    <row r="252" spans="1:10">
      <c r="A252">
        <v>1243813</v>
      </c>
      <c r="B252" t="s">
        <v>1063</v>
      </c>
      <c r="C252" t="s">
        <v>4492</v>
      </c>
      <c r="D252" t="s">
        <v>4493</v>
      </c>
      <c r="E252">
        <v>109255.63</v>
      </c>
      <c r="F252" t="s">
        <v>4291</v>
      </c>
      <c r="G252">
        <v>8</v>
      </c>
      <c r="I252">
        <v>2</v>
      </c>
      <c r="J252">
        <v>0</v>
      </c>
    </row>
    <row r="253" spans="1:10">
      <c r="A253">
        <v>1448576</v>
      </c>
      <c r="B253" t="s">
        <v>1063</v>
      </c>
      <c r="C253" t="s">
        <v>4494</v>
      </c>
      <c r="D253" t="s">
        <v>4495</v>
      </c>
      <c r="E253">
        <v>5580.35</v>
      </c>
      <c r="F253" t="s">
        <v>4291</v>
      </c>
      <c r="G253">
        <v>36</v>
      </c>
      <c r="I253">
        <v>2</v>
      </c>
      <c r="J253">
        <v>0</v>
      </c>
    </row>
    <row r="254" spans="1:10">
      <c r="A254">
        <v>1243822</v>
      </c>
      <c r="B254" t="s">
        <v>1063</v>
      </c>
      <c r="C254" t="s">
        <v>4496</v>
      </c>
      <c r="D254" t="s">
        <v>4497</v>
      </c>
      <c r="E254">
        <v>9394.31</v>
      </c>
      <c r="F254" t="s">
        <v>4291</v>
      </c>
      <c r="G254">
        <v>36</v>
      </c>
      <c r="I254">
        <v>2</v>
      </c>
      <c r="J254">
        <v>0</v>
      </c>
    </row>
    <row r="255" spans="1:10">
      <c r="A255">
        <v>1448574</v>
      </c>
      <c r="B255" t="s">
        <v>1063</v>
      </c>
      <c r="C255" t="s">
        <v>4498</v>
      </c>
      <c r="D255" t="s">
        <v>4499</v>
      </c>
      <c r="E255">
        <v>2901.73</v>
      </c>
      <c r="F255" t="s">
        <v>4291</v>
      </c>
      <c r="G255">
        <v>36</v>
      </c>
      <c r="I255">
        <v>2</v>
      </c>
      <c r="J255">
        <v>0</v>
      </c>
    </row>
    <row r="256" spans="1:10">
      <c r="A256">
        <v>1241665</v>
      </c>
      <c r="B256" t="s">
        <v>1063</v>
      </c>
      <c r="C256" t="s">
        <v>4500</v>
      </c>
      <c r="D256" t="s">
        <v>4501</v>
      </c>
      <c r="E256">
        <v>112635.43</v>
      </c>
      <c r="F256" t="s">
        <v>4291</v>
      </c>
      <c r="G256">
        <v>36</v>
      </c>
      <c r="I256">
        <v>2</v>
      </c>
      <c r="J256">
        <v>0</v>
      </c>
    </row>
    <row r="257" spans="1:10">
      <c r="A257">
        <v>1447438</v>
      </c>
      <c r="B257" t="s">
        <v>1063</v>
      </c>
      <c r="C257" t="s">
        <v>4502</v>
      </c>
      <c r="D257" t="s">
        <v>4503</v>
      </c>
      <c r="E257">
        <v>10773.78</v>
      </c>
      <c r="F257" t="s">
        <v>4291</v>
      </c>
      <c r="G257">
        <v>36</v>
      </c>
      <c r="I257">
        <v>2</v>
      </c>
      <c r="J257">
        <v>0</v>
      </c>
    </row>
    <row r="258" spans="1:10">
      <c r="A258">
        <v>1448572</v>
      </c>
      <c r="B258" t="s">
        <v>1063</v>
      </c>
      <c r="C258" t="s">
        <v>4504</v>
      </c>
      <c r="D258" t="s">
        <v>4505</v>
      </c>
      <c r="E258">
        <v>9770.08</v>
      </c>
      <c r="F258" t="s">
        <v>4291</v>
      </c>
      <c r="G258">
        <v>36</v>
      </c>
      <c r="I258">
        <v>2</v>
      </c>
      <c r="J258">
        <v>0</v>
      </c>
    </row>
    <row r="259" spans="1:10">
      <c r="A259">
        <v>1245392</v>
      </c>
      <c r="B259" t="s">
        <v>1063</v>
      </c>
      <c r="C259" t="s">
        <v>4506</v>
      </c>
      <c r="D259" t="s">
        <v>4507</v>
      </c>
      <c r="E259">
        <v>24835.08</v>
      </c>
      <c r="F259" t="s">
        <v>4291</v>
      </c>
      <c r="G259">
        <v>36</v>
      </c>
      <c r="I259">
        <v>2</v>
      </c>
      <c r="J259">
        <v>0</v>
      </c>
    </row>
    <row r="260" spans="1:10">
      <c r="A260">
        <v>1448575</v>
      </c>
      <c r="B260" t="s">
        <v>1063</v>
      </c>
      <c r="C260" t="s">
        <v>4508</v>
      </c>
      <c r="D260" t="s">
        <v>4509</v>
      </c>
      <c r="E260">
        <v>4357.28</v>
      </c>
      <c r="F260" t="s">
        <v>4291</v>
      </c>
      <c r="G260">
        <v>36</v>
      </c>
      <c r="I260">
        <v>2</v>
      </c>
      <c r="J260">
        <v>0</v>
      </c>
    </row>
    <row r="261" spans="1:10">
      <c r="A261">
        <v>1243819</v>
      </c>
      <c r="B261" t="s">
        <v>1063</v>
      </c>
      <c r="C261" t="s">
        <v>4496</v>
      </c>
      <c r="D261" t="s">
        <v>4510</v>
      </c>
      <c r="E261">
        <v>4997.5</v>
      </c>
      <c r="F261" t="s">
        <v>4291</v>
      </c>
      <c r="G261">
        <v>36</v>
      </c>
      <c r="I261">
        <v>2</v>
      </c>
      <c r="J261">
        <v>0</v>
      </c>
    </row>
    <row r="262" spans="1:10">
      <c r="A262">
        <v>1234654</v>
      </c>
      <c r="B262" t="s">
        <v>1148</v>
      </c>
      <c r="C262" t="s">
        <v>1150</v>
      </c>
      <c r="D262" t="s">
        <v>4511</v>
      </c>
      <c r="E262">
        <v>16193.05</v>
      </c>
      <c r="F262" t="s">
        <v>4300</v>
      </c>
      <c r="G262">
        <v>2</v>
      </c>
      <c r="I262">
        <v>2</v>
      </c>
      <c r="J262">
        <v>0</v>
      </c>
    </row>
    <row r="263" spans="1:10">
      <c r="A263">
        <v>1351455</v>
      </c>
      <c r="B263" t="s">
        <v>1148</v>
      </c>
      <c r="C263" t="s">
        <v>1150</v>
      </c>
      <c r="D263" t="s">
        <v>4512</v>
      </c>
      <c r="E263">
        <v>92760.73</v>
      </c>
      <c r="F263" t="s">
        <v>4300</v>
      </c>
      <c r="G263">
        <v>2</v>
      </c>
      <c r="I263">
        <v>2</v>
      </c>
      <c r="J263">
        <v>1</v>
      </c>
    </row>
    <row r="264" spans="1:10">
      <c r="A264">
        <v>1446046</v>
      </c>
      <c r="B264" t="s">
        <v>1148</v>
      </c>
      <c r="C264" t="s">
        <v>1150</v>
      </c>
      <c r="D264" t="s">
        <v>4513</v>
      </c>
      <c r="E264">
        <v>15038.3</v>
      </c>
      <c r="F264" t="s">
        <v>4300</v>
      </c>
      <c r="G264">
        <v>2</v>
      </c>
      <c r="I264">
        <v>2</v>
      </c>
      <c r="J264">
        <v>1</v>
      </c>
    </row>
    <row r="265" spans="1:10">
      <c r="A265">
        <v>1445141</v>
      </c>
      <c r="B265" t="s">
        <v>1148</v>
      </c>
      <c r="C265" t="s">
        <v>4514</v>
      </c>
      <c r="D265" t="s">
        <v>4515</v>
      </c>
      <c r="E265">
        <v>258678.68</v>
      </c>
      <c r="F265" t="s">
        <v>4300</v>
      </c>
      <c r="G265">
        <v>4</v>
      </c>
      <c r="I265">
        <v>2</v>
      </c>
      <c r="J265">
        <v>0</v>
      </c>
    </row>
    <row r="266" spans="1:10">
      <c r="A266">
        <v>1445170</v>
      </c>
      <c r="B266" t="s">
        <v>1148</v>
      </c>
      <c r="C266" t="s">
        <v>4514</v>
      </c>
      <c r="D266" t="s">
        <v>4515</v>
      </c>
      <c r="E266">
        <v>275544.45</v>
      </c>
      <c r="F266" t="s">
        <v>4300</v>
      </c>
      <c r="G266">
        <v>4</v>
      </c>
      <c r="I266">
        <v>2</v>
      </c>
      <c r="J266">
        <v>0</v>
      </c>
    </row>
    <row r="267" spans="1:10">
      <c r="A267">
        <v>1231222</v>
      </c>
      <c r="B267" t="s">
        <v>1148</v>
      </c>
      <c r="C267" t="s">
        <v>1150</v>
      </c>
      <c r="D267" t="s">
        <v>4516</v>
      </c>
      <c r="E267">
        <v>41960.54</v>
      </c>
      <c r="F267" t="s">
        <v>4300</v>
      </c>
      <c r="G267">
        <v>6</v>
      </c>
      <c r="I267">
        <v>2</v>
      </c>
      <c r="J267">
        <v>0</v>
      </c>
    </row>
    <row r="268" spans="1:10">
      <c r="A268">
        <v>1231172</v>
      </c>
      <c r="B268" t="s">
        <v>1148</v>
      </c>
      <c r="C268" t="s">
        <v>1150</v>
      </c>
      <c r="D268" t="s">
        <v>4517</v>
      </c>
      <c r="E268">
        <v>5044.32</v>
      </c>
      <c r="F268" t="s">
        <v>4300</v>
      </c>
      <c r="G268">
        <v>6</v>
      </c>
      <c r="I268">
        <v>2</v>
      </c>
      <c r="J268">
        <v>0</v>
      </c>
    </row>
    <row r="269" spans="1:10">
      <c r="A269">
        <v>1231214</v>
      </c>
      <c r="B269" t="s">
        <v>1148</v>
      </c>
      <c r="C269" t="s">
        <v>1150</v>
      </c>
      <c r="D269" t="s">
        <v>4518</v>
      </c>
      <c r="E269">
        <v>8396.9500000000007</v>
      </c>
      <c r="F269" t="s">
        <v>4300</v>
      </c>
      <c r="G269">
        <v>6</v>
      </c>
      <c r="I269">
        <v>2</v>
      </c>
      <c r="J269">
        <v>0</v>
      </c>
    </row>
    <row r="270" spans="1:10">
      <c r="A270">
        <v>1230625</v>
      </c>
      <c r="B270" t="s">
        <v>1148</v>
      </c>
      <c r="C270" t="s">
        <v>1168</v>
      </c>
      <c r="D270" t="s">
        <v>4519</v>
      </c>
      <c r="E270">
        <v>10080.89</v>
      </c>
      <c r="F270" t="s">
        <v>4300</v>
      </c>
      <c r="G270">
        <v>6</v>
      </c>
      <c r="I270">
        <v>2</v>
      </c>
      <c r="J270">
        <v>0</v>
      </c>
    </row>
    <row r="271" spans="1:10">
      <c r="A271">
        <v>1230665</v>
      </c>
      <c r="B271" t="s">
        <v>1148</v>
      </c>
      <c r="C271" t="s">
        <v>1168</v>
      </c>
      <c r="D271" t="s">
        <v>4520</v>
      </c>
      <c r="E271">
        <v>2546.75</v>
      </c>
      <c r="F271" t="s">
        <v>4300</v>
      </c>
      <c r="G271">
        <v>6</v>
      </c>
      <c r="I271">
        <v>2</v>
      </c>
      <c r="J271">
        <v>0</v>
      </c>
    </row>
    <row r="272" spans="1:10">
      <c r="A272">
        <v>1230647</v>
      </c>
      <c r="B272" t="s">
        <v>1148</v>
      </c>
      <c r="C272" t="s">
        <v>1168</v>
      </c>
      <c r="D272" t="s">
        <v>4521</v>
      </c>
      <c r="E272">
        <v>8666.0300000000007</v>
      </c>
      <c r="F272" t="s">
        <v>4300</v>
      </c>
      <c r="G272">
        <v>6</v>
      </c>
      <c r="I272">
        <v>2</v>
      </c>
      <c r="J272">
        <v>0</v>
      </c>
    </row>
    <row r="273" spans="1:10">
      <c r="A273">
        <v>1237614</v>
      </c>
      <c r="B273" t="s">
        <v>1148</v>
      </c>
      <c r="C273" t="s">
        <v>1150</v>
      </c>
      <c r="D273" t="s">
        <v>4522</v>
      </c>
      <c r="E273">
        <v>4176.83</v>
      </c>
      <c r="F273" t="s">
        <v>4291</v>
      </c>
      <c r="G273">
        <v>6</v>
      </c>
      <c r="I273">
        <v>2</v>
      </c>
      <c r="J273">
        <v>0</v>
      </c>
    </row>
    <row r="274" spans="1:10">
      <c r="A274">
        <v>1237620</v>
      </c>
      <c r="B274" t="s">
        <v>1148</v>
      </c>
      <c r="C274" t="s">
        <v>1150</v>
      </c>
      <c r="D274" t="s">
        <v>4522</v>
      </c>
      <c r="E274">
        <v>1971.46</v>
      </c>
      <c r="F274" t="s">
        <v>4291</v>
      </c>
      <c r="G274">
        <v>6</v>
      </c>
      <c r="I274">
        <v>2</v>
      </c>
      <c r="J274">
        <v>0</v>
      </c>
    </row>
    <row r="275" spans="1:10">
      <c r="A275">
        <v>1237631</v>
      </c>
      <c r="B275" t="s">
        <v>1148</v>
      </c>
      <c r="C275" t="s">
        <v>1150</v>
      </c>
      <c r="D275" t="s">
        <v>4522</v>
      </c>
      <c r="E275">
        <v>2328.3200000000002</v>
      </c>
      <c r="F275" t="s">
        <v>4291</v>
      </c>
      <c r="G275">
        <v>6</v>
      </c>
      <c r="I275">
        <v>2</v>
      </c>
      <c r="J275">
        <v>0</v>
      </c>
    </row>
    <row r="276" spans="1:10">
      <c r="A276">
        <v>1230578</v>
      </c>
      <c r="B276" t="s">
        <v>1148</v>
      </c>
      <c r="C276" t="s">
        <v>1168</v>
      </c>
      <c r="D276" t="s">
        <v>4523</v>
      </c>
      <c r="E276">
        <v>13582.68</v>
      </c>
      <c r="F276" t="s">
        <v>4300</v>
      </c>
      <c r="G276">
        <v>6</v>
      </c>
      <c r="I276">
        <v>2</v>
      </c>
      <c r="J276">
        <v>0</v>
      </c>
    </row>
    <row r="277" spans="1:10">
      <c r="A277">
        <v>1232918</v>
      </c>
      <c r="B277" t="s">
        <v>1148</v>
      </c>
      <c r="C277" t="s">
        <v>4524</v>
      </c>
      <c r="D277" t="s">
        <v>4525</v>
      </c>
      <c r="E277">
        <v>79579.100000000006</v>
      </c>
      <c r="F277" t="s">
        <v>4300</v>
      </c>
      <c r="G277">
        <v>6</v>
      </c>
      <c r="I277">
        <v>2</v>
      </c>
      <c r="J277">
        <v>0</v>
      </c>
    </row>
    <row r="278" spans="1:10">
      <c r="A278">
        <v>1234194</v>
      </c>
      <c r="B278" t="s">
        <v>1148</v>
      </c>
      <c r="C278" t="s">
        <v>4526</v>
      </c>
      <c r="D278" t="s">
        <v>4527</v>
      </c>
      <c r="E278">
        <v>78572.600000000006</v>
      </c>
      <c r="F278" t="s">
        <v>4300</v>
      </c>
      <c r="G278">
        <v>6</v>
      </c>
      <c r="I278">
        <v>2</v>
      </c>
      <c r="J278">
        <v>0</v>
      </c>
    </row>
    <row r="279" spans="1:10">
      <c r="A279">
        <v>1231229</v>
      </c>
      <c r="B279" t="s">
        <v>1148</v>
      </c>
      <c r="C279" t="s">
        <v>1150</v>
      </c>
      <c r="D279" t="s">
        <v>4528</v>
      </c>
      <c r="E279">
        <v>6968.37</v>
      </c>
      <c r="F279" t="s">
        <v>4291</v>
      </c>
      <c r="G279">
        <v>6</v>
      </c>
      <c r="J279">
        <v>0</v>
      </c>
    </row>
    <row r="280" spans="1:10">
      <c r="A280">
        <v>1235400</v>
      </c>
      <c r="B280" t="s">
        <v>1148</v>
      </c>
      <c r="C280" t="s">
        <v>4529</v>
      </c>
      <c r="D280" t="s">
        <v>4528</v>
      </c>
      <c r="E280">
        <v>2035.22</v>
      </c>
      <c r="F280" t="s">
        <v>4300</v>
      </c>
      <c r="G280">
        <v>6</v>
      </c>
      <c r="I280">
        <v>4</v>
      </c>
      <c r="J280">
        <v>0</v>
      </c>
    </row>
    <row r="281" spans="1:10">
      <c r="A281">
        <v>1231243</v>
      </c>
      <c r="B281" t="s">
        <v>1148</v>
      </c>
      <c r="C281" t="s">
        <v>1150</v>
      </c>
      <c r="D281" t="s">
        <v>4530</v>
      </c>
      <c r="E281">
        <v>27666.26</v>
      </c>
      <c r="F281" t="s">
        <v>4300</v>
      </c>
      <c r="G281">
        <v>6</v>
      </c>
      <c r="I281">
        <v>2</v>
      </c>
      <c r="J281">
        <v>0</v>
      </c>
    </row>
    <row r="282" spans="1:10">
      <c r="A282">
        <v>1352321</v>
      </c>
      <c r="B282" t="s">
        <v>1148</v>
      </c>
      <c r="C282" t="s">
        <v>4531</v>
      </c>
      <c r="D282" t="s">
        <v>4532</v>
      </c>
      <c r="E282">
        <v>914.49</v>
      </c>
      <c r="F282" t="s">
        <v>4300</v>
      </c>
      <c r="G282">
        <v>6</v>
      </c>
      <c r="I282">
        <v>2</v>
      </c>
      <c r="J282">
        <v>0</v>
      </c>
    </row>
    <row r="283" spans="1:10">
      <c r="A283">
        <v>1225469</v>
      </c>
      <c r="B283" t="s">
        <v>1148</v>
      </c>
      <c r="C283" t="s">
        <v>1168</v>
      </c>
      <c r="D283" t="s">
        <v>4533</v>
      </c>
      <c r="E283">
        <v>3500.64</v>
      </c>
      <c r="F283" t="s">
        <v>4300</v>
      </c>
      <c r="G283">
        <v>6</v>
      </c>
      <c r="I283">
        <v>2</v>
      </c>
      <c r="J283">
        <v>0</v>
      </c>
    </row>
    <row r="284" spans="1:10">
      <c r="A284">
        <v>1225487</v>
      </c>
      <c r="B284" t="s">
        <v>1148</v>
      </c>
      <c r="C284" t="s">
        <v>1150</v>
      </c>
      <c r="D284" t="s">
        <v>4533</v>
      </c>
      <c r="E284">
        <v>700.13</v>
      </c>
      <c r="F284" t="s">
        <v>4300</v>
      </c>
      <c r="G284">
        <v>6</v>
      </c>
      <c r="I284">
        <v>2</v>
      </c>
      <c r="J284">
        <v>0</v>
      </c>
    </row>
    <row r="285" spans="1:10">
      <c r="A285">
        <v>1225492</v>
      </c>
      <c r="B285" t="s">
        <v>1148</v>
      </c>
      <c r="C285" t="s">
        <v>1150</v>
      </c>
      <c r="D285" t="s">
        <v>4533</v>
      </c>
      <c r="E285">
        <v>700.13</v>
      </c>
      <c r="F285" t="s">
        <v>4300</v>
      </c>
      <c r="G285">
        <v>6</v>
      </c>
      <c r="I285">
        <v>2</v>
      </c>
      <c r="J285">
        <v>0</v>
      </c>
    </row>
    <row r="286" spans="1:10">
      <c r="A286">
        <v>1225566</v>
      </c>
      <c r="B286" t="s">
        <v>1148</v>
      </c>
      <c r="C286" t="s">
        <v>1150</v>
      </c>
      <c r="D286" t="s">
        <v>4533</v>
      </c>
      <c r="E286">
        <v>700.13</v>
      </c>
      <c r="F286" t="s">
        <v>4300</v>
      </c>
      <c r="G286">
        <v>6</v>
      </c>
      <c r="I286">
        <v>2</v>
      </c>
      <c r="J286">
        <v>0</v>
      </c>
    </row>
    <row r="287" spans="1:10">
      <c r="A287">
        <v>1231246</v>
      </c>
      <c r="B287" t="s">
        <v>1148</v>
      </c>
      <c r="C287" t="s">
        <v>1150</v>
      </c>
      <c r="D287" t="s">
        <v>4534</v>
      </c>
      <c r="E287">
        <v>6637.28</v>
      </c>
      <c r="F287" t="s">
        <v>4300</v>
      </c>
      <c r="G287">
        <v>6</v>
      </c>
      <c r="I287">
        <v>2</v>
      </c>
      <c r="J287">
        <v>0</v>
      </c>
    </row>
    <row r="288" spans="1:10">
      <c r="A288">
        <v>1231204</v>
      </c>
      <c r="B288" t="s">
        <v>1148</v>
      </c>
      <c r="C288" t="s">
        <v>1150</v>
      </c>
      <c r="D288" t="s">
        <v>4535</v>
      </c>
      <c r="E288">
        <v>11396.69</v>
      </c>
      <c r="F288" t="s">
        <v>4300</v>
      </c>
      <c r="G288">
        <v>6</v>
      </c>
      <c r="I288">
        <v>2</v>
      </c>
      <c r="J288">
        <v>0</v>
      </c>
    </row>
    <row r="289" spans="1:10">
      <c r="A289">
        <v>1231241</v>
      </c>
      <c r="B289" t="s">
        <v>1148</v>
      </c>
      <c r="C289" t="s">
        <v>1150</v>
      </c>
      <c r="D289" t="s">
        <v>4536</v>
      </c>
      <c r="E289">
        <v>4856.54</v>
      </c>
      <c r="F289" t="s">
        <v>4300</v>
      </c>
      <c r="G289">
        <v>6</v>
      </c>
      <c r="I289">
        <v>2</v>
      </c>
      <c r="J289">
        <v>0</v>
      </c>
    </row>
    <row r="290" spans="1:10">
      <c r="A290">
        <v>1231233</v>
      </c>
      <c r="B290" t="s">
        <v>1148</v>
      </c>
      <c r="C290" t="s">
        <v>1150</v>
      </c>
      <c r="D290" t="s">
        <v>4537</v>
      </c>
      <c r="E290">
        <v>21692.560000000001</v>
      </c>
      <c r="F290" t="s">
        <v>4300</v>
      </c>
      <c r="G290">
        <v>6</v>
      </c>
      <c r="I290">
        <v>2</v>
      </c>
      <c r="J290">
        <v>0</v>
      </c>
    </row>
    <row r="291" spans="1:10">
      <c r="A291">
        <v>1231261</v>
      </c>
      <c r="B291" t="s">
        <v>1148</v>
      </c>
      <c r="C291" t="s">
        <v>1150</v>
      </c>
      <c r="D291" t="s">
        <v>4538</v>
      </c>
      <c r="E291">
        <v>4338.51</v>
      </c>
      <c r="F291" t="s">
        <v>4300</v>
      </c>
      <c r="G291">
        <v>6</v>
      </c>
      <c r="I291">
        <v>2</v>
      </c>
      <c r="J291">
        <v>0</v>
      </c>
    </row>
    <row r="292" spans="1:10">
      <c r="A292">
        <v>1231136</v>
      </c>
      <c r="B292" t="s">
        <v>1148</v>
      </c>
      <c r="C292" t="s">
        <v>1150</v>
      </c>
      <c r="D292" t="s">
        <v>4539</v>
      </c>
      <c r="E292">
        <v>9713.09</v>
      </c>
      <c r="F292" t="s">
        <v>4300</v>
      </c>
      <c r="G292">
        <v>6</v>
      </c>
      <c r="I292">
        <v>2</v>
      </c>
      <c r="J292">
        <v>0</v>
      </c>
    </row>
    <row r="293" spans="1:10">
      <c r="A293">
        <v>1231139</v>
      </c>
      <c r="B293" t="s">
        <v>1148</v>
      </c>
      <c r="C293" t="s">
        <v>1150</v>
      </c>
      <c r="D293" t="s">
        <v>4539</v>
      </c>
      <c r="E293">
        <v>19426.18</v>
      </c>
      <c r="F293" t="s">
        <v>4300</v>
      </c>
      <c r="G293">
        <v>6</v>
      </c>
      <c r="I293">
        <v>2</v>
      </c>
      <c r="J293">
        <v>0</v>
      </c>
    </row>
    <row r="294" spans="1:10">
      <c r="A294">
        <v>1231146</v>
      </c>
      <c r="B294" t="s">
        <v>1148</v>
      </c>
      <c r="C294" t="s">
        <v>1150</v>
      </c>
      <c r="D294" t="s">
        <v>4539</v>
      </c>
      <c r="E294">
        <v>9713.09</v>
      </c>
      <c r="F294" t="s">
        <v>4300</v>
      </c>
      <c r="G294">
        <v>6</v>
      </c>
      <c r="I294">
        <v>2</v>
      </c>
      <c r="J294">
        <v>0</v>
      </c>
    </row>
    <row r="295" spans="1:10">
      <c r="A295">
        <v>1231150</v>
      </c>
      <c r="B295" t="s">
        <v>1148</v>
      </c>
      <c r="C295" t="s">
        <v>1150</v>
      </c>
      <c r="D295" t="s">
        <v>4539</v>
      </c>
      <c r="E295">
        <v>75923.97</v>
      </c>
      <c r="F295" t="s">
        <v>4300</v>
      </c>
      <c r="G295">
        <v>6</v>
      </c>
      <c r="I295">
        <v>2</v>
      </c>
      <c r="J295">
        <v>0</v>
      </c>
    </row>
    <row r="296" spans="1:10">
      <c r="A296">
        <v>1231175</v>
      </c>
      <c r="B296" t="s">
        <v>1148</v>
      </c>
      <c r="C296" t="s">
        <v>1150</v>
      </c>
      <c r="D296" t="s">
        <v>4539</v>
      </c>
      <c r="E296">
        <v>17354.05</v>
      </c>
      <c r="F296" t="s">
        <v>4300</v>
      </c>
      <c r="G296">
        <v>6</v>
      </c>
      <c r="I296">
        <v>2</v>
      </c>
      <c r="J296">
        <v>0</v>
      </c>
    </row>
    <row r="297" spans="1:10">
      <c r="A297">
        <v>1231165</v>
      </c>
      <c r="B297" t="s">
        <v>1148</v>
      </c>
      <c r="C297" t="s">
        <v>1150</v>
      </c>
      <c r="D297" t="s">
        <v>4540</v>
      </c>
      <c r="E297">
        <v>18066.34</v>
      </c>
      <c r="F297" t="s">
        <v>4300</v>
      </c>
      <c r="G297">
        <v>6</v>
      </c>
      <c r="I297">
        <v>2</v>
      </c>
      <c r="J297">
        <v>0</v>
      </c>
    </row>
    <row r="298" spans="1:10">
      <c r="A298">
        <v>1231182</v>
      </c>
      <c r="B298" t="s">
        <v>1148</v>
      </c>
      <c r="C298" t="s">
        <v>1150</v>
      </c>
      <c r="D298" t="s">
        <v>4541</v>
      </c>
      <c r="E298">
        <v>21239.29</v>
      </c>
      <c r="F298" t="s">
        <v>4300</v>
      </c>
      <c r="G298">
        <v>6</v>
      </c>
      <c r="I298">
        <v>2</v>
      </c>
      <c r="J298">
        <v>0</v>
      </c>
    </row>
    <row r="299" spans="1:10">
      <c r="A299">
        <v>1231193</v>
      </c>
      <c r="B299" t="s">
        <v>1148</v>
      </c>
      <c r="C299" t="s">
        <v>1150</v>
      </c>
      <c r="D299" t="s">
        <v>4542</v>
      </c>
      <c r="E299">
        <v>65563.34</v>
      </c>
      <c r="F299" t="s">
        <v>4300</v>
      </c>
      <c r="G299">
        <v>6</v>
      </c>
      <c r="I299">
        <v>2</v>
      </c>
      <c r="J299">
        <v>0</v>
      </c>
    </row>
    <row r="300" spans="1:10">
      <c r="A300">
        <v>1231254</v>
      </c>
      <c r="B300" t="s">
        <v>1148</v>
      </c>
      <c r="C300" t="s">
        <v>1150</v>
      </c>
      <c r="D300" t="s">
        <v>4543</v>
      </c>
      <c r="E300">
        <v>23311.41</v>
      </c>
      <c r="F300" t="s">
        <v>4300</v>
      </c>
      <c r="G300">
        <v>6</v>
      </c>
      <c r="I300">
        <v>2</v>
      </c>
      <c r="J300">
        <v>0</v>
      </c>
    </row>
    <row r="301" spans="1:10">
      <c r="A301">
        <v>1231258</v>
      </c>
      <c r="B301" t="s">
        <v>1148</v>
      </c>
      <c r="C301" t="s">
        <v>1150</v>
      </c>
      <c r="D301" t="s">
        <v>4544</v>
      </c>
      <c r="E301">
        <v>5633.59</v>
      </c>
      <c r="F301" t="s">
        <v>4300</v>
      </c>
      <c r="G301">
        <v>6</v>
      </c>
      <c r="I301">
        <v>2</v>
      </c>
      <c r="J301">
        <v>0</v>
      </c>
    </row>
    <row r="302" spans="1:10">
      <c r="A302">
        <v>1231061</v>
      </c>
      <c r="B302" t="s">
        <v>1148</v>
      </c>
      <c r="C302" t="s">
        <v>1150</v>
      </c>
      <c r="D302" t="s">
        <v>4545</v>
      </c>
      <c r="E302">
        <v>14569.63</v>
      </c>
      <c r="F302" t="s">
        <v>4300</v>
      </c>
      <c r="G302">
        <v>6</v>
      </c>
      <c r="I302">
        <v>2</v>
      </c>
      <c r="J302">
        <v>0</v>
      </c>
    </row>
    <row r="303" spans="1:10">
      <c r="A303">
        <v>1230606</v>
      </c>
      <c r="B303" t="s">
        <v>1148</v>
      </c>
      <c r="C303" t="s">
        <v>1168</v>
      </c>
      <c r="D303" t="s">
        <v>4546</v>
      </c>
      <c r="E303">
        <v>7560.67</v>
      </c>
      <c r="F303" t="s">
        <v>4300</v>
      </c>
      <c r="G303">
        <v>6</v>
      </c>
      <c r="I303">
        <v>2</v>
      </c>
      <c r="J303">
        <v>0</v>
      </c>
    </row>
    <row r="304" spans="1:10">
      <c r="A304">
        <v>1231156</v>
      </c>
      <c r="B304" t="s">
        <v>1148</v>
      </c>
      <c r="C304" t="s">
        <v>1150</v>
      </c>
      <c r="D304" t="s">
        <v>4547</v>
      </c>
      <c r="E304">
        <v>8134.71</v>
      </c>
      <c r="F304" t="s">
        <v>4300</v>
      </c>
      <c r="G304">
        <v>6</v>
      </c>
      <c r="I304">
        <v>2</v>
      </c>
      <c r="J304">
        <v>0</v>
      </c>
    </row>
    <row r="305" spans="1:10">
      <c r="A305">
        <v>1231279</v>
      </c>
      <c r="B305" t="s">
        <v>1148</v>
      </c>
      <c r="C305" t="s">
        <v>1150</v>
      </c>
      <c r="D305" t="s">
        <v>4548</v>
      </c>
      <c r="E305">
        <v>174063.08</v>
      </c>
      <c r="F305" t="s">
        <v>4300</v>
      </c>
      <c r="G305">
        <v>6</v>
      </c>
      <c r="I305">
        <v>2</v>
      </c>
      <c r="J305">
        <v>0</v>
      </c>
    </row>
    <row r="306" spans="1:10">
      <c r="A306">
        <v>1237640</v>
      </c>
      <c r="B306" t="s">
        <v>1148</v>
      </c>
      <c r="C306" t="s">
        <v>1150</v>
      </c>
      <c r="D306" t="s">
        <v>4549</v>
      </c>
      <c r="E306">
        <v>1583.04</v>
      </c>
      <c r="F306" t="s">
        <v>4291</v>
      </c>
      <c r="G306">
        <v>6</v>
      </c>
      <c r="I306">
        <v>2</v>
      </c>
      <c r="J306">
        <v>0</v>
      </c>
    </row>
    <row r="307" spans="1:10">
      <c r="A307">
        <v>1237475</v>
      </c>
      <c r="B307" t="s">
        <v>1148</v>
      </c>
      <c r="C307" t="s">
        <v>1150</v>
      </c>
      <c r="D307" t="s">
        <v>4550</v>
      </c>
      <c r="E307">
        <v>22248.51</v>
      </c>
      <c r="F307" t="s">
        <v>4291</v>
      </c>
      <c r="G307">
        <v>6</v>
      </c>
      <c r="I307">
        <v>2</v>
      </c>
      <c r="J307">
        <v>0</v>
      </c>
    </row>
    <row r="308" spans="1:10">
      <c r="A308">
        <v>1237536</v>
      </c>
      <c r="B308" t="s">
        <v>1148</v>
      </c>
      <c r="C308" t="s">
        <v>1150</v>
      </c>
      <c r="D308" t="s">
        <v>4550</v>
      </c>
      <c r="E308">
        <v>8733.3799999999992</v>
      </c>
      <c r="F308" t="s">
        <v>4291</v>
      </c>
      <c r="G308">
        <v>6</v>
      </c>
      <c r="I308">
        <v>2</v>
      </c>
      <c r="J308">
        <v>0</v>
      </c>
    </row>
    <row r="309" spans="1:10">
      <c r="A309">
        <v>1237540</v>
      </c>
      <c r="B309" t="s">
        <v>1148</v>
      </c>
      <c r="C309" t="s">
        <v>1150</v>
      </c>
      <c r="D309" t="s">
        <v>4550</v>
      </c>
      <c r="E309">
        <v>1187.01</v>
      </c>
      <c r="F309" t="s">
        <v>4291</v>
      </c>
      <c r="G309">
        <v>6</v>
      </c>
      <c r="I309">
        <v>2</v>
      </c>
      <c r="J309">
        <v>0</v>
      </c>
    </row>
    <row r="310" spans="1:10">
      <c r="A310">
        <v>1237602</v>
      </c>
      <c r="B310" t="s">
        <v>1148</v>
      </c>
      <c r="C310" t="s">
        <v>1150</v>
      </c>
      <c r="D310" t="s">
        <v>4550</v>
      </c>
      <c r="E310">
        <v>2468.67</v>
      </c>
      <c r="F310" t="s">
        <v>4291</v>
      </c>
      <c r="G310">
        <v>6</v>
      </c>
      <c r="I310">
        <v>2</v>
      </c>
      <c r="J310">
        <v>0</v>
      </c>
    </row>
    <row r="311" spans="1:10">
      <c r="A311">
        <v>1447080</v>
      </c>
      <c r="B311" t="s">
        <v>1148</v>
      </c>
      <c r="C311" t="s">
        <v>4551</v>
      </c>
      <c r="D311" t="s">
        <v>4552</v>
      </c>
      <c r="E311">
        <v>22684.85</v>
      </c>
      <c r="F311" t="s">
        <v>4300</v>
      </c>
      <c r="G311">
        <v>6</v>
      </c>
      <c r="I311">
        <v>4</v>
      </c>
      <c r="J311">
        <v>0</v>
      </c>
    </row>
    <row r="312" spans="1:10">
      <c r="A312">
        <v>1226162</v>
      </c>
      <c r="B312" t="s">
        <v>1148</v>
      </c>
      <c r="C312" t="s">
        <v>1168</v>
      </c>
      <c r="D312" t="s">
        <v>4553</v>
      </c>
      <c r="E312">
        <v>787.39</v>
      </c>
      <c r="F312" t="s">
        <v>4300</v>
      </c>
      <c r="G312">
        <v>6</v>
      </c>
      <c r="I312">
        <v>2</v>
      </c>
      <c r="J312">
        <v>0</v>
      </c>
    </row>
    <row r="313" spans="1:10">
      <c r="A313">
        <v>1237548</v>
      </c>
      <c r="B313" t="s">
        <v>1148</v>
      </c>
      <c r="C313" t="s">
        <v>1150</v>
      </c>
      <c r="D313" t="s">
        <v>4554</v>
      </c>
      <c r="E313">
        <v>1187.01</v>
      </c>
      <c r="F313" t="s">
        <v>4291</v>
      </c>
      <c r="G313">
        <v>6</v>
      </c>
      <c r="I313">
        <v>2</v>
      </c>
      <c r="J313">
        <v>0</v>
      </c>
    </row>
    <row r="314" spans="1:10">
      <c r="A314">
        <v>1237572</v>
      </c>
      <c r="B314" t="s">
        <v>1148</v>
      </c>
      <c r="C314" t="s">
        <v>1150</v>
      </c>
      <c r="D314" t="s">
        <v>4554</v>
      </c>
      <c r="E314">
        <v>3291.2</v>
      </c>
      <c r="F314" t="s">
        <v>4291</v>
      </c>
      <c r="G314">
        <v>6</v>
      </c>
      <c r="I314">
        <v>2</v>
      </c>
      <c r="J314">
        <v>0</v>
      </c>
    </row>
    <row r="315" spans="1:10">
      <c r="A315">
        <v>1231355</v>
      </c>
      <c r="B315" t="s">
        <v>1148</v>
      </c>
      <c r="C315" t="s">
        <v>1150</v>
      </c>
      <c r="D315" t="s">
        <v>4555</v>
      </c>
      <c r="E315">
        <v>2087.5300000000002</v>
      </c>
      <c r="F315" t="s">
        <v>4291</v>
      </c>
      <c r="G315">
        <v>6</v>
      </c>
      <c r="I315">
        <v>2</v>
      </c>
      <c r="J315">
        <v>0</v>
      </c>
    </row>
    <row r="316" spans="1:10">
      <c r="A316">
        <v>1225466</v>
      </c>
      <c r="B316" t="s">
        <v>1148</v>
      </c>
      <c r="C316" t="s">
        <v>1168</v>
      </c>
      <c r="D316" t="s">
        <v>4556</v>
      </c>
      <c r="E316">
        <v>687570.69</v>
      </c>
      <c r="F316" t="s">
        <v>4300</v>
      </c>
      <c r="G316">
        <v>36</v>
      </c>
      <c r="I316">
        <v>2</v>
      </c>
      <c r="J316">
        <v>0</v>
      </c>
    </row>
    <row r="317" spans="1:10">
      <c r="A317">
        <v>1230714</v>
      </c>
      <c r="B317" t="s">
        <v>1148</v>
      </c>
      <c r="C317" t="s">
        <v>1168</v>
      </c>
      <c r="D317" t="s">
        <v>4557</v>
      </c>
      <c r="E317">
        <v>112066.64</v>
      </c>
      <c r="F317" t="s">
        <v>4300</v>
      </c>
      <c r="G317">
        <v>36</v>
      </c>
      <c r="I317">
        <v>2</v>
      </c>
      <c r="J317">
        <v>0</v>
      </c>
    </row>
    <row r="318" spans="1:10">
      <c r="A318">
        <v>1448471</v>
      </c>
      <c r="B318" t="s">
        <v>4558</v>
      </c>
      <c r="C318" t="s">
        <v>4559</v>
      </c>
      <c r="D318" t="s">
        <v>4560</v>
      </c>
      <c r="E318">
        <v>37749.699999999997</v>
      </c>
      <c r="F318" t="s">
        <v>4300</v>
      </c>
      <c r="G318">
        <v>6</v>
      </c>
      <c r="I318">
        <v>2</v>
      </c>
      <c r="J318">
        <v>0</v>
      </c>
    </row>
    <row r="319" spans="1:10">
      <c r="A319">
        <v>1446472</v>
      </c>
      <c r="B319" t="s">
        <v>1300</v>
      </c>
      <c r="C319" t="s">
        <v>4561</v>
      </c>
      <c r="D319" t="s">
        <v>4562</v>
      </c>
      <c r="E319">
        <v>145.25</v>
      </c>
      <c r="F319" t="s">
        <v>4291</v>
      </c>
      <c r="G319">
        <v>6</v>
      </c>
      <c r="I319">
        <v>2</v>
      </c>
      <c r="J319">
        <v>0</v>
      </c>
    </row>
    <row r="320" spans="1:10">
      <c r="A320">
        <v>1447506</v>
      </c>
      <c r="B320" t="s">
        <v>1345</v>
      </c>
      <c r="C320" t="s">
        <v>1347</v>
      </c>
      <c r="D320" t="s">
        <v>4563</v>
      </c>
      <c r="E320">
        <v>3704</v>
      </c>
      <c r="F320" t="s">
        <v>4291</v>
      </c>
      <c r="G320">
        <v>8</v>
      </c>
      <c r="I320">
        <v>2</v>
      </c>
      <c r="J320">
        <v>0</v>
      </c>
    </row>
    <row r="321" spans="1:10">
      <c r="A321">
        <v>1229920</v>
      </c>
      <c r="B321" t="s">
        <v>1387</v>
      </c>
      <c r="C321" t="s">
        <v>4564</v>
      </c>
      <c r="D321" t="s">
        <v>4565</v>
      </c>
      <c r="E321">
        <v>390.4</v>
      </c>
      <c r="F321" t="s">
        <v>4291</v>
      </c>
      <c r="G321">
        <v>4</v>
      </c>
      <c r="I321">
        <v>2</v>
      </c>
      <c r="J321">
        <v>1</v>
      </c>
    </row>
    <row r="322" spans="1:10">
      <c r="A322">
        <v>1229785</v>
      </c>
      <c r="B322" t="s">
        <v>1387</v>
      </c>
      <c r="C322" t="s">
        <v>4566</v>
      </c>
      <c r="D322" t="s">
        <v>4567</v>
      </c>
      <c r="E322">
        <v>158.24</v>
      </c>
      <c r="F322" t="s">
        <v>4291</v>
      </c>
      <c r="G322">
        <v>4</v>
      </c>
      <c r="I322">
        <v>2</v>
      </c>
      <c r="J322">
        <v>0</v>
      </c>
    </row>
    <row r="323" spans="1:10">
      <c r="A323">
        <v>1232732</v>
      </c>
      <c r="B323" t="s">
        <v>1405</v>
      </c>
      <c r="C323" t="s">
        <v>1407</v>
      </c>
      <c r="D323" t="s">
        <v>4568</v>
      </c>
      <c r="E323">
        <v>25154.09</v>
      </c>
      <c r="F323" t="s">
        <v>4291</v>
      </c>
      <c r="G323">
        <v>2</v>
      </c>
      <c r="I323">
        <v>2</v>
      </c>
      <c r="J323">
        <v>0</v>
      </c>
    </row>
    <row r="324" spans="1:10">
      <c r="A324">
        <v>1232786</v>
      </c>
      <c r="B324" t="s">
        <v>1405</v>
      </c>
      <c r="C324" t="s">
        <v>1407</v>
      </c>
      <c r="D324" t="s">
        <v>4569</v>
      </c>
      <c r="E324">
        <v>4988.8599999999997</v>
      </c>
      <c r="F324" t="s">
        <v>4291</v>
      </c>
      <c r="G324">
        <v>2</v>
      </c>
      <c r="I324">
        <v>2</v>
      </c>
      <c r="J324">
        <v>0</v>
      </c>
    </row>
    <row r="325" spans="1:10">
      <c r="A325">
        <v>1238379</v>
      </c>
      <c r="B325" t="s">
        <v>1405</v>
      </c>
      <c r="C325" t="s">
        <v>1407</v>
      </c>
      <c r="D325" t="s">
        <v>4570</v>
      </c>
      <c r="E325">
        <v>14942</v>
      </c>
      <c r="F325" t="s">
        <v>4291</v>
      </c>
      <c r="G325">
        <v>2</v>
      </c>
      <c r="I325">
        <v>2</v>
      </c>
      <c r="J325">
        <v>0</v>
      </c>
    </row>
    <row r="326" spans="1:10">
      <c r="A326">
        <v>1226779</v>
      </c>
      <c r="B326" t="s">
        <v>1405</v>
      </c>
      <c r="C326" t="s">
        <v>1407</v>
      </c>
      <c r="D326" t="s">
        <v>4571</v>
      </c>
      <c r="E326">
        <v>70601.039999999994</v>
      </c>
      <c r="F326" t="s">
        <v>4291</v>
      </c>
      <c r="G326">
        <v>4</v>
      </c>
      <c r="I326">
        <v>2</v>
      </c>
      <c r="J326">
        <v>0</v>
      </c>
    </row>
    <row r="327" spans="1:10">
      <c r="A327">
        <v>1233207</v>
      </c>
      <c r="B327" t="s">
        <v>1405</v>
      </c>
      <c r="C327" t="s">
        <v>4572</v>
      </c>
      <c r="D327" t="s">
        <v>4573</v>
      </c>
      <c r="E327">
        <v>43616.77</v>
      </c>
      <c r="F327" t="s">
        <v>4291</v>
      </c>
      <c r="G327">
        <v>4</v>
      </c>
      <c r="I327">
        <v>2</v>
      </c>
      <c r="J327">
        <v>0</v>
      </c>
    </row>
    <row r="328" spans="1:10">
      <c r="A328">
        <v>1239922</v>
      </c>
      <c r="B328" t="s">
        <v>1405</v>
      </c>
      <c r="C328" t="s">
        <v>4574</v>
      </c>
      <c r="D328" t="s">
        <v>4575</v>
      </c>
      <c r="E328">
        <v>6643.79</v>
      </c>
      <c r="F328" t="s">
        <v>4291</v>
      </c>
      <c r="G328">
        <v>4</v>
      </c>
      <c r="I328">
        <v>2</v>
      </c>
      <c r="J328">
        <v>0</v>
      </c>
    </row>
    <row r="329" spans="1:10">
      <c r="A329">
        <v>1445701</v>
      </c>
      <c r="B329" t="s">
        <v>1405</v>
      </c>
      <c r="C329" t="s">
        <v>1407</v>
      </c>
      <c r="D329" t="s">
        <v>4576</v>
      </c>
      <c r="E329">
        <v>13084.53</v>
      </c>
      <c r="F329" t="s">
        <v>4291</v>
      </c>
      <c r="G329">
        <v>4</v>
      </c>
      <c r="I329">
        <v>2</v>
      </c>
      <c r="J329">
        <v>0</v>
      </c>
    </row>
    <row r="330" spans="1:10">
      <c r="A330">
        <v>1226628</v>
      </c>
      <c r="B330" t="s">
        <v>1405</v>
      </c>
      <c r="C330" t="s">
        <v>1407</v>
      </c>
      <c r="D330" t="s">
        <v>4577</v>
      </c>
      <c r="E330">
        <v>39417.24</v>
      </c>
      <c r="F330" t="s">
        <v>4291</v>
      </c>
      <c r="G330">
        <v>4</v>
      </c>
      <c r="I330">
        <v>2</v>
      </c>
      <c r="J330">
        <v>0</v>
      </c>
    </row>
    <row r="331" spans="1:10">
      <c r="A331">
        <v>1240099</v>
      </c>
      <c r="B331" t="s">
        <v>1405</v>
      </c>
      <c r="C331" t="s">
        <v>4578</v>
      </c>
      <c r="D331" t="s">
        <v>4579</v>
      </c>
      <c r="E331">
        <v>11463.21</v>
      </c>
      <c r="F331" t="s">
        <v>4291</v>
      </c>
      <c r="G331">
        <v>4</v>
      </c>
      <c r="I331">
        <v>2</v>
      </c>
      <c r="J331">
        <v>0</v>
      </c>
    </row>
    <row r="332" spans="1:10">
      <c r="A332">
        <v>1240038</v>
      </c>
      <c r="B332" t="s">
        <v>1405</v>
      </c>
      <c r="C332" t="s">
        <v>4578</v>
      </c>
      <c r="D332" t="s">
        <v>4580</v>
      </c>
      <c r="E332">
        <v>44463.01</v>
      </c>
      <c r="F332" t="s">
        <v>4291</v>
      </c>
      <c r="G332">
        <v>4</v>
      </c>
      <c r="I332">
        <v>2</v>
      </c>
      <c r="J332">
        <v>0</v>
      </c>
    </row>
    <row r="333" spans="1:10">
      <c r="A333">
        <v>1227984</v>
      </c>
      <c r="B333" t="s">
        <v>1405</v>
      </c>
      <c r="C333" t="s">
        <v>1407</v>
      </c>
      <c r="D333" t="s">
        <v>4581</v>
      </c>
      <c r="E333">
        <v>45288.5</v>
      </c>
      <c r="F333" t="s">
        <v>4291</v>
      </c>
      <c r="G333">
        <v>6</v>
      </c>
      <c r="I333">
        <v>2</v>
      </c>
      <c r="J333">
        <v>0</v>
      </c>
    </row>
    <row r="334" spans="1:10">
      <c r="A334">
        <v>1445885</v>
      </c>
      <c r="B334" t="s">
        <v>1405</v>
      </c>
      <c r="C334" t="s">
        <v>1407</v>
      </c>
      <c r="D334" t="s">
        <v>4582</v>
      </c>
      <c r="E334">
        <v>234156</v>
      </c>
      <c r="F334" t="s">
        <v>4291</v>
      </c>
      <c r="G334">
        <v>6</v>
      </c>
      <c r="I334">
        <v>2</v>
      </c>
      <c r="J334">
        <v>0</v>
      </c>
    </row>
    <row r="335" spans="1:10">
      <c r="A335">
        <v>1226899</v>
      </c>
      <c r="B335" t="s">
        <v>1405</v>
      </c>
      <c r="C335" t="s">
        <v>1407</v>
      </c>
      <c r="D335" t="s">
        <v>4583</v>
      </c>
      <c r="E335">
        <v>78296.41</v>
      </c>
      <c r="F335" t="s">
        <v>4291</v>
      </c>
      <c r="G335">
        <v>6</v>
      </c>
      <c r="I335">
        <v>2</v>
      </c>
      <c r="J335">
        <v>0</v>
      </c>
    </row>
    <row r="336" spans="1:10">
      <c r="A336">
        <v>1226387</v>
      </c>
      <c r="B336" t="s">
        <v>1405</v>
      </c>
      <c r="C336" t="s">
        <v>4584</v>
      </c>
      <c r="D336" t="s">
        <v>4585</v>
      </c>
      <c r="E336">
        <v>165686.93</v>
      </c>
      <c r="F336" t="s">
        <v>4291</v>
      </c>
      <c r="G336">
        <v>6</v>
      </c>
      <c r="I336">
        <v>2</v>
      </c>
      <c r="J336">
        <v>0</v>
      </c>
    </row>
    <row r="337" spans="1:10">
      <c r="A337">
        <v>1452844</v>
      </c>
      <c r="B337" t="s">
        <v>1486</v>
      </c>
      <c r="C337" t="s">
        <v>1488</v>
      </c>
      <c r="D337" t="s">
        <v>4586</v>
      </c>
      <c r="E337">
        <v>3995.25</v>
      </c>
      <c r="F337" t="s">
        <v>4291</v>
      </c>
      <c r="G337">
        <v>2</v>
      </c>
      <c r="I337">
        <v>2</v>
      </c>
      <c r="J337">
        <v>0</v>
      </c>
    </row>
    <row r="338" spans="1:10">
      <c r="A338">
        <v>1239478</v>
      </c>
      <c r="B338" t="s">
        <v>1486</v>
      </c>
      <c r="C338" t="s">
        <v>4587</v>
      </c>
      <c r="D338" t="s">
        <v>4588</v>
      </c>
      <c r="E338">
        <v>5636.7</v>
      </c>
      <c r="F338" t="s">
        <v>4291</v>
      </c>
      <c r="G338">
        <v>37</v>
      </c>
      <c r="I338">
        <v>2</v>
      </c>
      <c r="J338">
        <v>0</v>
      </c>
    </row>
    <row r="339" spans="1:10">
      <c r="A339">
        <v>1237364</v>
      </c>
      <c r="B339" t="s">
        <v>1486</v>
      </c>
      <c r="C339" t="s">
        <v>4589</v>
      </c>
      <c r="D339" t="s">
        <v>4590</v>
      </c>
      <c r="E339">
        <v>5229.66</v>
      </c>
      <c r="F339" t="s">
        <v>4291</v>
      </c>
      <c r="G339">
        <v>37</v>
      </c>
      <c r="I339">
        <v>2</v>
      </c>
      <c r="J339">
        <v>0</v>
      </c>
    </row>
    <row r="340" spans="1:10">
      <c r="A340">
        <v>1237457</v>
      </c>
      <c r="B340" t="s">
        <v>1497</v>
      </c>
      <c r="C340" t="s">
        <v>4591</v>
      </c>
      <c r="D340" t="s">
        <v>4592</v>
      </c>
      <c r="E340">
        <v>10509.12</v>
      </c>
      <c r="F340" t="s">
        <v>4291</v>
      </c>
      <c r="G340">
        <v>2</v>
      </c>
      <c r="I340">
        <v>4</v>
      </c>
      <c r="J340">
        <v>0</v>
      </c>
    </row>
    <row r="341" spans="1:10">
      <c r="A341">
        <v>1244825</v>
      </c>
      <c r="B341" t="s">
        <v>1497</v>
      </c>
      <c r="C341" t="s">
        <v>4593</v>
      </c>
      <c r="D341" t="s">
        <v>4594</v>
      </c>
      <c r="E341">
        <v>1491.82</v>
      </c>
      <c r="F341" t="s">
        <v>4291</v>
      </c>
      <c r="G341">
        <v>2</v>
      </c>
      <c r="I341">
        <v>2</v>
      </c>
      <c r="J341">
        <v>0</v>
      </c>
    </row>
    <row r="342" spans="1:10">
      <c r="A342">
        <v>1447724</v>
      </c>
      <c r="B342" t="s">
        <v>1497</v>
      </c>
      <c r="C342" t="s">
        <v>4595</v>
      </c>
      <c r="D342" t="s">
        <v>4596</v>
      </c>
      <c r="E342">
        <v>19026.7</v>
      </c>
      <c r="F342" t="s">
        <v>4291</v>
      </c>
      <c r="G342">
        <v>2</v>
      </c>
      <c r="I342">
        <v>2</v>
      </c>
      <c r="J342">
        <v>0</v>
      </c>
    </row>
    <row r="343" spans="1:10">
      <c r="A343">
        <v>1241911</v>
      </c>
      <c r="B343" t="s">
        <v>1497</v>
      </c>
      <c r="C343" t="s">
        <v>4597</v>
      </c>
      <c r="D343" t="s">
        <v>4598</v>
      </c>
      <c r="E343">
        <v>4541.55</v>
      </c>
      <c r="F343" t="s">
        <v>4291</v>
      </c>
      <c r="G343">
        <v>4</v>
      </c>
      <c r="I343">
        <v>4</v>
      </c>
      <c r="J343">
        <v>0</v>
      </c>
    </row>
    <row r="344" spans="1:10">
      <c r="A344">
        <v>1241848</v>
      </c>
      <c r="B344" t="s">
        <v>1497</v>
      </c>
      <c r="C344" t="s">
        <v>4599</v>
      </c>
      <c r="D344" t="s">
        <v>4600</v>
      </c>
      <c r="E344">
        <v>4978.1400000000003</v>
      </c>
      <c r="F344" t="s">
        <v>4291</v>
      </c>
      <c r="G344">
        <v>4</v>
      </c>
      <c r="I344">
        <v>4</v>
      </c>
      <c r="J344">
        <v>0</v>
      </c>
    </row>
    <row r="345" spans="1:10">
      <c r="A345">
        <v>1241858</v>
      </c>
      <c r="B345" t="s">
        <v>1497</v>
      </c>
      <c r="C345" t="s">
        <v>4597</v>
      </c>
      <c r="D345" t="s">
        <v>4600</v>
      </c>
      <c r="E345">
        <v>8913.4599999999991</v>
      </c>
      <c r="F345" t="s">
        <v>4291</v>
      </c>
      <c r="G345">
        <v>4</v>
      </c>
      <c r="I345">
        <v>4</v>
      </c>
      <c r="J345">
        <v>0</v>
      </c>
    </row>
    <row r="346" spans="1:10">
      <c r="A346">
        <v>1226083</v>
      </c>
      <c r="B346" t="s">
        <v>1497</v>
      </c>
      <c r="C346" t="s">
        <v>1499</v>
      </c>
      <c r="D346" t="s">
        <v>4601</v>
      </c>
      <c r="E346">
        <v>49623.65</v>
      </c>
      <c r="F346" t="s">
        <v>4291</v>
      </c>
      <c r="G346">
        <v>4</v>
      </c>
      <c r="I346">
        <v>2</v>
      </c>
      <c r="J346">
        <v>0</v>
      </c>
    </row>
    <row r="347" spans="1:10">
      <c r="A347">
        <v>1447808</v>
      </c>
      <c r="B347" t="s">
        <v>1497</v>
      </c>
      <c r="C347" t="s">
        <v>4602</v>
      </c>
      <c r="D347" t="s">
        <v>4603</v>
      </c>
      <c r="E347">
        <v>3535.15</v>
      </c>
      <c r="F347" t="s">
        <v>4291</v>
      </c>
      <c r="G347">
        <v>4</v>
      </c>
      <c r="I347">
        <v>4</v>
      </c>
      <c r="J347">
        <v>0</v>
      </c>
    </row>
    <row r="348" spans="1:10">
      <c r="A348">
        <v>1446455</v>
      </c>
      <c r="B348" t="s">
        <v>1497</v>
      </c>
      <c r="C348" t="s">
        <v>4604</v>
      </c>
      <c r="D348" t="s">
        <v>4605</v>
      </c>
      <c r="E348">
        <v>3460.05</v>
      </c>
      <c r="F348" t="s">
        <v>4291</v>
      </c>
      <c r="G348">
        <v>6</v>
      </c>
      <c r="I348">
        <v>2</v>
      </c>
      <c r="J348">
        <v>0</v>
      </c>
    </row>
    <row r="349" spans="1:10">
      <c r="A349">
        <v>1447554</v>
      </c>
      <c r="B349" t="s">
        <v>1497</v>
      </c>
      <c r="C349" t="s">
        <v>4606</v>
      </c>
      <c r="D349" t="s">
        <v>4607</v>
      </c>
      <c r="E349">
        <v>7144.01</v>
      </c>
      <c r="F349" t="s">
        <v>4291</v>
      </c>
      <c r="G349">
        <v>8</v>
      </c>
      <c r="I349">
        <v>2</v>
      </c>
      <c r="J349">
        <v>0</v>
      </c>
    </row>
    <row r="350" spans="1:10">
      <c r="A350">
        <v>1445547</v>
      </c>
      <c r="B350" t="s">
        <v>1497</v>
      </c>
      <c r="C350" t="s">
        <v>4608</v>
      </c>
      <c r="D350" t="s">
        <v>4609</v>
      </c>
      <c r="E350">
        <v>57709.74</v>
      </c>
      <c r="F350" t="s">
        <v>4291</v>
      </c>
      <c r="G350">
        <v>36</v>
      </c>
      <c r="I350">
        <v>2</v>
      </c>
      <c r="J350">
        <v>0</v>
      </c>
    </row>
    <row r="351" spans="1:10">
      <c r="A351">
        <v>1242105</v>
      </c>
      <c r="B351" t="s">
        <v>1534</v>
      </c>
      <c r="C351" t="s">
        <v>4610</v>
      </c>
      <c r="D351" t="s">
        <v>4611</v>
      </c>
      <c r="E351">
        <v>15473.02</v>
      </c>
      <c r="F351" t="s">
        <v>4291</v>
      </c>
      <c r="G351">
        <v>2</v>
      </c>
      <c r="I351">
        <v>2</v>
      </c>
      <c r="J351">
        <v>0</v>
      </c>
    </row>
    <row r="352" spans="1:10">
      <c r="A352">
        <v>1246490</v>
      </c>
      <c r="B352" t="s">
        <v>1534</v>
      </c>
      <c r="C352" t="s">
        <v>4612</v>
      </c>
      <c r="D352" t="s">
        <v>4613</v>
      </c>
      <c r="E352">
        <v>2406</v>
      </c>
      <c r="F352" t="s">
        <v>4291</v>
      </c>
      <c r="G352">
        <v>2</v>
      </c>
      <c r="I352">
        <v>2</v>
      </c>
      <c r="J352">
        <v>0</v>
      </c>
    </row>
    <row r="353" spans="1:10">
      <c r="A353">
        <v>1251278</v>
      </c>
      <c r="B353" t="s">
        <v>1534</v>
      </c>
      <c r="C353" t="s">
        <v>1536</v>
      </c>
      <c r="D353" t="s">
        <v>4614</v>
      </c>
      <c r="E353">
        <v>10199.19</v>
      </c>
      <c r="F353" t="s">
        <v>4291</v>
      </c>
      <c r="G353">
        <v>6</v>
      </c>
      <c r="I353">
        <v>2</v>
      </c>
      <c r="J353">
        <v>0</v>
      </c>
    </row>
    <row r="354" spans="1:10">
      <c r="A354">
        <v>1251202</v>
      </c>
      <c r="B354" t="s">
        <v>1534</v>
      </c>
      <c r="C354" t="s">
        <v>1536</v>
      </c>
      <c r="D354" t="s">
        <v>4615</v>
      </c>
      <c r="E354">
        <v>29994.79</v>
      </c>
      <c r="F354" t="s">
        <v>4291</v>
      </c>
      <c r="G354">
        <v>6</v>
      </c>
      <c r="I354">
        <v>2</v>
      </c>
      <c r="J354">
        <v>0</v>
      </c>
    </row>
    <row r="355" spans="1:10">
      <c r="A355">
        <v>1251310</v>
      </c>
      <c r="B355" t="s">
        <v>1534</v>
      </c>
      <c r="C355" t="s">
        <v>1536</v>
      </c>
      <c r="D355" t="s">
        <v>4616</v>
      </c>
      <c r="E355">
        <v>38616.730000000003</v>
      </c>
      <c r="F355" t="s">
        <v>4291</v>
      </c>
      <c r="G355">
        <v>6</v>
      </c>
      <c r="I355">
        <v>2</v>
      </c>
      <c r="J355">
        <v>0</v>
      </c>
    </row>
    <row r="356" spans="1:10">
      <c r="A356">
        <v>1251184</v>
      </c>
      <c r="B356" t="s">
        <v>1534</v>
      </c>
      <c r="C356" t="s">
        <v>1536</v>
      </c>
      <c r="D356" t="s">
        <v>4617</v>
      </c>
      <c r="E356">
        <v>5385</v>
      </c>
      <c r="F356" t="s">
        <v>4291</v>
      </c>
      <c r="G356">
        <v>6</v>
      </c>
      <c r="I356">
        <v>2</v>
      </c>
      <c r="J356">
        <v>0</v>
      </c>
    </row>
    <row r="357" spans="1:10">
      <c r="A357">
        <v>1241244</v>
      </c>
      <c r="B357" t="s">
        <v>1534</v>
      </c>
      <c r="C357" t="s">
        <v>4618</v>
      </c>
      <c r="D357" t="s">
        <v>4619</v>
      </c>
      <c r="E357">
        <v>14027.28</v>
      </c>
      <c r="F357" t="s">
        <v>4291</v>
      </c>
      <c r="G357">
        <v>6</v>
      </c>
      <c r="I357">
        <v>4</v>
      </c>
      <c r="J357">
        <v>0</v>
      </c>
    </row>
    <row r="358" spans="1:10">
      <c r="A358">
        <v>1246335</v>
      </c>
      <c r="B358" t="s">
        <v>1534</v>
      </c>
      <c r="C358" t="s">
        <v>4620</v>
      </c>
      <c r="D358" t="s">
        <v>4621</v>
      </c>
      <c r="E358">
        <v>25116.37</v>
      </c>
      <c r="F358" t="s">
        <v>4291</v>
      </c>
      <c r="G358">
        <v>6</v>
      </c>
      <c r="I358">
        <v>2</v>
      </c>
      <c r="J358">
        <v>0</v>
      </c>
    </row>
    <row r="359" spans="1:10">
      <c r="A359">
        <v>1251225</v>
      </c>
      <c r="B359" t="s">
        <v>1534</v>
      </c>
      <c r="C359" t="s">
        <v>1536</v>
      </c>
      <c r="D359" t="s">
        <v>4622</v>
      </c>
      <c r="E359">
        <v>64257.42</v>
      </c>
      <c r="F359" t="s">
        <v>4291</v>
      </c>
      <c r="G359">
        <v>6</v>
      </c>
      <c r="I359">
        <v>2</v>
      </c>
      <c r="J359">
        <v>0</v>
      </c>
    </row>
    <row r="360" spans="1:10">
      <c r="A360">
        <v>1246415</v>
      </c>
      <c r="B360" t="s">
        <v>1534</v>
      </c>
      <c r="C360" t="s">
        <v>1536</v>
      </c>
      <c r="D360" t="s">
        <v>4623</v>
      </c>
      <c r="E360">
        <v>593509.24</v>
      </c>
      <c r="F360" t="s">
        <v>4291</v>
      </c>
      <c r="G360">
        <v>36</v>
      </c>
      <c r="I360">
        <v>2</v>
      </c>
      <c r="J360">
        <v>0</v>
      </c>
    </row>
    <row r="361" spans="1:10">
      <c r="A361">
        <v>1352868</v>
      </c>
      <c r="B361" t="s">
        <v>1641</v>
      </c>
      <c r="C361" t="s">
        <v>1643</v>
      </c>
      <c r="D361" t="s">
        <v>4624</v>
      </c>
      <c r="E361">
        <v>22680.41</v>
      </c>
      <c r="F361" t="s">
        <v>4300</v>
      </c>
      <c r="G361">
        <v>2</v>
      </c>
      <c r="I361">
        <v>2</v>
      </c>
      <c r="J361">
        <v>0</v>
      </c>
    </row>
    <row r="362" spans="1:10">
      <c r="A362">
        <v>1445834</v>
      </c>
      <c r="B362" t="s">
        <v>1641</v>
      </c>
      <c r="C362" t="s">
        <v>4625</v>
      </c>
      <c r="D362" t="s">
        <v>4626</v>
      </c>
      <c r="E362">
        <v>463507.06</v>
      </c>
      <c r="F362" t="s">
        <v>4291</v>
      </c>
      <c r="G362">
        <v>4</v>
      </c>
      <c r="I362">
        <v>2</v>
      </c>
      <c r="J362">
        <v>0</v>
      </c>
    </row>
    <row r="363" spans="1:10">
      <c r="A363">
        <v>1244955</v>
      </c>
      <c r="B363" t="s">
        <v>1641</v>
      </c>
      <c r="C363" t="s">
        <v>4627</v>
      </c>
      <c r="D363" t="s">
        <v>4628</v>
      </c>
      <c r="E363">
        <v>37790.74</v>
      </c>
      <c r="F363" t="s">
        <v>4291</v>
      </c>
      <c r="G363">
        <v>4</v>
      </c>
      <c r="I363">
        <v>2</v>
      </c>
      <c r="J363">
        <v>0</v>
      </c>
    </row>
    <row r="364" spans="1:10">
      <c r="A364">
        <v>1245017</v>
      </c>
      <c r="B364" t="s">
        <v>1641</v>
      </c>
      <c r="C364" t="s">
        <v>4627</v>
      </c>
      <c r="D364" t="s">
        <v>4629</v>
      </c>
      <c r="E364">
        <v>4347.45</v>
      </c>
      <c r="F364" t="s">
        <v>4291</v>
      </c>
      <c r="G364">
        <v>4</v>
      </c>
      <c r="I364">
        <v>2</v>
      </c>
      <c r="J364">
        <v>0</v>
      </c>
    </row>
    <row r="365" spans="1:10">
      <c r="A365">
        <v>1245036</v>
      </c>
      <c r="B365" t="s">
        <v>1641</v>
      </c>
      <c r="C365" t="s">
        <v>4627</v>
      </c>
      <c r="D365" t="s">
        <v>4629</v>
      </c>
      <c r="E365">
        <v>100167.9</v>
      </c>
      <c r="F365" t="s">
        <v>4291</v>
      </c>
      <c r="G365">
        <v>4</v>
      </c>
      <c r="I365">
        <v>2</v>
      </c>
      <c r="J365">
        <v>0</v>
      </c>
    </row>
    <row r="366" spans="1:10">
      <c r="A366">
        <v>1245059</v>
      </c>
      <c r="B366" t="s">
        <v>1641</v>
      </c>
      <c r="C366" t="s">
        <v>4627</v>
      </c>
      <c r="D366" t="s">
        <v>4629</v>
      </c>
      <c r="E366">
        <v>836119.86</v>
      </c>
      <c r="F366" t="s">
        <v>4291</v>
      </c>
      <c r="G366">
        <v>4</v>
      </c>
      <c r="I366">
        <v>2</v>
      </c>
      <c r="J366">
        <v>0</v>
      </c>
    </row>
    <row r="367" spans="1:10">
      <c r="A367">
        <v>1244916</v>
      </c>
      <c r="B367" t="s">
        <v>1641</v>
      </c>
      <c r="C367" t="s">
        <v>4627</v>
      </c>
      <c r="D367" t="s">
        <v>4629</v>
      </c>
      <c r="E367">
        <v>9130.74</v>
      </c>
      <c r="F367" t="s">
        <v>4291</v>
      </c>
      <c r="G367">
        <v>5</v>
      </c>
      <c r="I367">
        <v>2</v>
      </c>
      <c r="J367">
        <v>0</v>
      </c>
    </row>
    <row r="368" spans="1:10">
      <c r="A368">
        <v>1444114</v>
      </c>
      <c r="B368" t="s">
        <v>1641</v>
      </c>
      <c r="C368" t="s">
        <v>1643</v>
      </c>
      <c r="D368" t="s">
        <v>4630</v>
      </c>
      <c r="E368">
        <v>236484.36</v>
      </c>
      <c r="F368" t="s">
        <v>4291</v>
      </c>
      <c r="G368">
        <v>6</v>
      </c>
      <c r="I368">
        <v>2</v>
      </c>
      <c r="J368">
        <v>0</v>
      </c>
    </row>
    <row r="369" spans="1:10">
      <c r="A369">
        <v>1445897</v>
      </c>
      <c r="B369" t="s">
        <v>1641</v>
      </c>
      <c r="C369" t="s">
        <v>1643</v>
      </c>
      <c r="D369" t="s">
        <v>4630</v>
      </c>
      <c r="E369">
        <v>4017.33</v>
      </c>
      <c r="F369" t="s">
        <v>4300</v>
      </c>
      <c r="G369">
        <v>6</v>
      </c>
      <c r="I369">
        <v>2</v>
      </c>
      <c r="J369">
        <v>0</v>
      </c>
    </row>
    <row r="370" spans="1:10">
      <c r="A370">
        <v>1445928</v>
      </c>
      <c r="B370" t="s">
        <v>1641</v>
      </c>
      <c r="C370" t="s">
        <v>1643</v>
      </c>
      <c r="D370" t="s">
        <v>4630</v>
      </c>
      <c r="E370">
        <v>14009.05</v>
      </c>
      <c r="F370" t="s">
        <v>4300</v>
      </c>
      <c r="G370">
        <v>6</v>
      </c>
      <c r="I370">
        <v>2</v>
      </c>
      <c r="J370">
        <v>0</v>
      </c>
    </row>
    <row r="371" spans="1:10">
      <c r="A371">
        <v>1445955</v>
      </c>
      <c r="B371" t="s">
        <v>1641</v>
      </c>
      <c r="C371" t="s">
        <v>1643</v>
      </c>
      <c r="D371" t="s">
        <v>4630</v>
      </c>
      <c r="E371">
        <v>6695.56</v>
      </c>
      <c r="F371" t="s">
        <v>4300</v>
      </c>
      <c r="G371">
        <v>6</v>
      </c>
      <c r="I371">
        <v>2</v>
      </c>
      <c r="J371">
        <v>0</v>
      </c>
    </row>
    <row r="372" spans="1:10">
      <c r="A372">
        <v>1445968</v>
      </c>
      <c r="B372" t="s">
        <v>1641</v>
      </c>
      <c r="C372" t="s">
        <v>1643</v>
      </c>
      <c r="D372" t="s">
        <v>4630</v>
      </c>
      <c r="E372">
        <v>8130.32</v>
      </c>
      <c r="F372" t="s">
        <v>4300</v>
      </c>
      <c r="G372">
        <v>6</v>
      </c>
      <c r="I372">
        <v>2</v>
      </c>
      <c r="J372">
        <v>0</v>
      </c>
    </row>
    <row r="373" spans="1:10">
      <c r="A373">
        <v>1445973</v>
      </c>
      <c r="B373" t="s">
        <v>1641</v>
      </c>
      <c r="C373" t="s">
        <v>1643</v>
      </c>
      <c r="D373" t="s">
        <v>4630</v>
      </c>
      <c r="E373">
        <v>49323.92</v>
      </c>
      <c r="F373" t="s">
        <v>4300</v>
      </c>
      <c r="G373">
        <v>6</v>
      </c>
      <c r="I373">
        <v>2</v>
      </c>
      <c r="J373">
        <v>0</v>
      </c>
    </row>
    <row r="374" spans="1:10">
      <c r="A374">
        <v>1445981</v>
      </c>
      <c r="B374" t="s">
        <v>1641</v>
      </c>
      <c r="C374" t="s">
        <v>1643</v>
      </c>
      <c r="D374" t="s">
        <v>4630</v>
      </c>
      <c r="E374">
        <v>20086.669999999998</v>
      </c>
      <c r="F374" t="s">
        <v>4300</v>
      </c>
      <c r="G374">
        <v>6</v>
      </c>
      <c r="I374">
        <v>2</v>
      </c>
      <c r="J374">
        <v>0</v>
      </c>
    </row>
    <row r="375" spans="1:10">
      <c r="A375">
        <v>1446004</v>
      </c>
      <c r="B375" t="s">
        <v>1641</v>
      </c>
      <c r="C375" t="s">
        <v>1643</v>
      </c>
      <c r="D375" t="s">
        <v>4630</v>
      </c>
      <c r="E375">
        <v>10043.33</v>
      </c>
      <c r="F375" t="s">
        <v>4300</v>
      </c>
      <c r="G375">
        <v>6</v>
      </c>
      <c r="I375">
        <v>2</v>
      </c>
      <c r="J375">
        <v>0</v>
      </c>
    </row>
    <row r="376" spans="1:10">
      <c r="A376">
        <v>1446017</v>
      </c>
      <c r="B376" t="s">
        <v>1641</v>
      </c>
      <c r="C376" t="s">
        <v>1643</v>
      </c>
      <c r="D376" t="s">
        <v>4630</v>
      </c>
      <c r="E376">
        <v>14118.86</v>
      </c>
      <c r="F376" t="s">
        <v>4300</v>
      </c>
      <c r="G376">
        <v>6</v>
      </c>
      <c r="I376">
        <v>2</v>
      </c>
      <c r="J376">
        <v>0</v>
      </c>
    </row>
    <row r="377" spans="1:10">
      <c r="A377">
        <v>1446022</v>
      </c>
      <c r="B377" t="s">
        <v>1641</v>
      </c>
      <c r="C377" t="s">
        <v>1643</v>
      </c>
      <c r="D377" t="s">
        <v>4630</v>
      </c>
      <c r="E377">
        <v>7059.43</v>
      </c>
      <c r="F377" t="s">
        <v>4300</v>
      </c>
      <c r="G377">
        <v>6</v>
      </c>
      <c r="I377">
        <v>2</v>
      </c>
      <c r="J377">
        <v>0</v>
      </c>
    </row>
    <row r="378" spans="1:10">
      <c r="A378">
        <v>1445782</v>
      </c>
      <c r="B378" t="s">
        <v>1641</v>
      </c>
      <c r="C378" t="s">
        <v>1643</v>
      </c>
      <c r="D378" t="s">
        <v>4630</v>
      </c>
      <c r="E378">
        <v>9412.57</v>
      </c>
      <c r="F378" t="s">
        <v>4300</v>
      </c>
      <c r="G378">
        <v>6</v>
      </c>
      <c r="I378">
        <v>2</v>
      </c>
      <c r="J378">
        <v>0</v>
      </c>
    </row>
    <row r="379" spans="1:10">
      <c r="A379">
        <v>1445839</v>
      </c>
      <c r="B379" t="s">
        <v>1641</v>
      </c>
      <c r="C379" t="s">
        <v>1643</v>
      </c>
      <c r="D379" t="s">
        <v>4630</v>
      </c>
      <c r="E379">
        <v>11765.72</v>
      </c>
      <c r="F379" t="s">
        <v>4300</v>
      </c>
      <c r="G379">
        <v>6</v>
      </c>
      <c r="I379">
        <v>2</v>
      </c>
      <c r="J379">
        <v>0</v>
      </c>
    </row>
    <row r="380" spans="1:10">
      <c r="A380">
        <v>1445854</v>
      </c>
      <c r="B380" t="s">
        <v>1641</v>
      </c>
      <c r="C380" t="s">
        <v>1643</v>
      </c>
      <c r="D380" t="s">
        <v>4630</v>
      </c>
      <c r="E380">
        <v>19531.09</v>
      </c>
      <c r="F380" t="s">
        <v>4300</v>
      </c>
      <c r="G380">
        <v>6</v>
      </c>
      <c r="I380">
        <v>2</v>
      </c>
      <c r="J380">
        <v>0</v>
      </c>
    </row>
    <row r="381" spans="1:10">
      <c r="A381">
        <v>1445871</v>
      </c>
      <c r="B381" t="s">
        <v>1641</v>
      </c>
      <c r="C381" t="s">
        <v>1643</v>
      </c>
      <c r="D381" t="s">
        <v>4630</v>
      </c>
      <c r="E381">
        <v>12157.91</v>
      </c>
      <c r="F381" t="s">
        <v>4300</v>
      </c>
      <c r="G381">
        <v>6</v>
      </c>
      <c r="I381">
        <v>2</v>
      </c>
      <c r="J381">
        <v>0</v>
      </c>
    </row>
    <row r="382" spans="1:10">
      <c r="A382">
        <v>1445882</v>
      </c>
      <c r="B382" t="s">
        <v>1641</v>
      </c>
      <c r="C382" t="s">
        <v>1643</v>
      </c>
      <c r="D382" t="s">
        <v>4630</v>
      </c>
      <c r="E382">
        <v>5882.86</v>
      </c>
      <c r="F382" t="s">
        <v>4300</v>
      </c>
      <c r="G382">
        <v>6</v>
      </c>
      <c r="I382">
        <v>2</v>
      </c>
      <c r="J382">
        <v>0</v>
      </c>
    </row>
    <row r="383" spans="1:10">
      <c r="A383">
        <v>1445902</v>
      </c>
      <c r="B383" t="s">
        <v>1641</v>
      </c>
      <c r="C383" t="s">
        <v>4631</v>
      </c>
      <c r="D383" t="s">
        <v>4632</v>
      </c>
      <c r="E383">
        <v>13715.32</v>
      </c>
      <c r="F383" t="s">
        <v>4300</v>
      </c>
      <c r="G383">
        <v>6</v>
      </c>
      <c r="I383">
        <v>2</v>
      </c>
      <c r="J383">
        <v>0</v>
      </c>
    </row>
    <row r="384" spans="1:10">
      <c r="A384">
        <v>1445886</v>
      </c>
      <c r="B384" t="s">
        <v>1641</v>
      </c>
      <c r="C384" t="s">
        <v>4631</v>
      </c>
      <c r="D384" t="s">
        <v>4633</v>
      </c>
      <c r="E384">
        <v>4354.07</v>
      </c>
      <c r="F384" t="s">
        <v>4300</v>
      </c>
      <c r="G384">
        <v>6</v>
      </c>
      <c r="I384">
        <v>2</v>
      </c>
      <c r="J384">
        <v>0</v>
      </c>
    </row>
    <row r="385" spans="1:10">
      <c r="A385">
        <v>1445893</v>
      </c>
      <c r="B385" t="s">
        <v>1641</v>
      </c>
      <c r="C385" t="s">
        <v>4631</v>
      </c>
      <c r="D385" t="s">
        <v>4634</v>
      </c>
      <c r="E385">
        <v>2351.1999999999998</v>
      </c>
      <c r="F385" t="s">
        <v>4300</v>
      </c>
      <c r="G385">
        <v>6</v>
      </c>
      <c r="I385">
        <v>2</v>
      </c>
      <c r="J385">
        <v>0</v>
      </c>
    </row>
    <row r="386" spans="1:10">
      <c r="A386">
        <v>1445857</v>
      </c>
      <c r="B386" t="s">
        <v>1641</v>
      </c>
      <c r="C386" t="s">
        <v>4631</v>
      </c>
      <c r="D386" t="s">
        <v>4635</v>
      </c>
      <c r="E386">
        <v>1306.22</v>
      </c>
      <c r="F386" t="s">
        <v>4300</v>
      </c>
      <c r="G386">
        <v>6</v>
      </c>
      <c r="I386">
        <v>2</v>
      </c>
      <c r="J386">
        <v>0</v>
      </c>
    </row>
    <row r="387" spans="1:10">
      <c r="A387">
        <v>1445862</v>
      </c>
      <c r="B387" t="s">
        <v>1641</v>
      </c>
      <c r="C387" t="s">
        <v>4631</v>
      </c>
      <c r="D387" t="s">
        <v>4635</v>
      </c>
      <c r="E387">
        <v>1353.72</v>
      </c>
      <c r="F387" t="s">
        <v>4300</v>
      </c>
      <c r="G387">
        <v>6</v>
      </c>
      <c r="I387">
        <v>2</v>
      </c>
      <c r="J387">
        <v>0</v>
      </c>
    </row>
    <row r="388" spans="1:10">
      <c r="A388">
        <v>1445881</v>
      </c>
      <c r="B388" t="s">
        <v>1641</v>
      </c>
      <c r="C388" t="s">
        <v>4631</v>
      </c>
      <c r="D388" t="s">
        <v>4636</v>
      </c>
      <c r="E388">
        <v>43445.71</v>
      </c>
      <c r="F388" t="s">
        <v>4300</v>
      </c>
      <c r="G388">
        <v>6</v>
      </c>
      <c r="I388">
        <v>2</v>
      </c>
      <c r="J388">
        <v>0</v>
      </c>
    </row>
    <row r="389" spans="1:10">
      <c r="A389">
        <v>1447646</v>
      </c>
      <c r="B389" t="s">
        <v>1641</v>
      </c>
      <c r="C389" t="s">
        <v>4631</v>
      </c>
      <c r="D389" t="s">
        <v>4637</v>
      </c>
      <c r="E389">
        <v>1351.89</v>
      </c>
      <c r="F389" t="s">
        <v>4300</v>
      </c>
      <c r="G389">
        <v>6</v>
      </c>
      <c r="I389">
        <v>2</v>
      </c>
      <c r="J389">
        <v>0</v>
      </c>
    </row>
    <row r="390" spans="1:10">
      <c r="A390">
        <v>1455067</v>
      </c>
      <c r="B390" t="s">
        <v>1641</v>
      </c>
      <c r="C390" t="s">
        <v>4638</v>
      </c>
      <c r="D390" t="s">
        <v>4626</v>
      </c>
      <c r="E390">
        <v>128175.92</v>
      </c>
      <c r="F390" t="s">
        <v>4300</v>
      </c>
      <c r="G390">
        <v>6</v>
      </c>
      <c r="I390">
        <v>2</v>
      </c>
      <c r="J390">
        <v>0</v>
      </c>
    </row>
    <row r="391" spans="1:10">
      <c r="A391">
        <v>1351326</v>
      </c>
      <c r="B391" t="s">
        <v>1641</v>
      </c>
      <c r="C391" t="s">
        <v>1643</v>
      </c>
      <c r="D391" t="s">
        <v>4639</v>
      </c>
      <c r="E391">
        <v>54547.54</v>
      </c>
      <c r="F391" t="s">
        <v>4291</v>
      </c>
      <c r="G391">
        <v>6</v>
      </c>
      <c r="I391">
        <v>2</v>
      </c>
      <c r="J391">
        <v>0</v>
      </c>
    </row>
    <row r="392" spans="1:10">
      <c r="A392">
        <v>1352212</v>
      </c>
      <c r="B392" t="s">
        <v>1641</v>
      </c>
      <c r="C392" t="s">
        <v>1643</v>
      </c>
      <c r="D392" t="s">
        <v>4640</v>
      </c>
      <c r="E392">
        <v>45824.2</v>
      </c>
      <c r="F392" t="s">
        <v>4291</v>
      </c>
      <c r="G392">
        <v>6</v>
      </c>
      <c r="I392">
        <v>2</v>
      </c>
      <c r="J392">
        <v>0</v>
      </c>
    </row>
    <row r="393" spans="1:10">
      <c r="A393">
        <v>1352259</v>
      </c>
      <c r="B393" t="s">
        <v>1641</v>
      </c>
      <c r="C393" t="s">
        <v>1643</v>
      </c>
      <c r="D393" t="s">
        <v>4640</v>
      </c>
      <c r="E393">
        <v>171199.3</v>
      </c>
      <c r="F393" t="s">
        <v>4291</v>
      </c>
      <c r="G393">
        <v>6</v>
      </c>
      <c r="I393">
        <v>2</v>
      </c>
      <c r="J393">
        <v>0</v>
      </c>
    </row>
    <row r="394" spans="1:10">
      <c r="A394">
        <v>1351511</v>
      </c>
      <c r="B394" t="s">
        <v>1641</v>
      </c>
      <c r="C394" t="s">
        <v>1643</v>
      </c>
      <c r="D394" t="s">
        <v>4640</v>
      </c>
      <c r="E394">
        <v>44515.12</v>
      </c>
      <c r="F394" t="s">
        <v>4291</v>
      </c>
      <c r="G394">
        <v>6</v>
      </c>
      <c r="I394">
        <v>2</v>
      </c>
      <c r="J394">
        <v>0</v>
      </c>
    </row>
    <row r="395" spans="1:10">
      <c r="A395">
        <v>1352136</v>
      </c>
      <c r="B395" t="s">
        <v>1641</v>
      </c>
      <c r="C395" t="s">
        <v>1643</v>
      </c>
      <c r="D395" t="s">
        <v>4640</v>
      </c>
      <c r="E395">
        <v>39296.74</v>
      </c>
      <c r="F395" t="s">
        <v>4291</v>
      </c>
      <c r="G395">
        <v>6</v>
      </c>
      <c r="I395">
        <v>2</v>
      </c>
      <c r="J395">
        <v>0</v>
      </c>
    </row>
    <row r="396" spans="1:10">
      <c r="A396">
        <v>1227330</v>
      </c>
      <c r="B396" t="s">
        <v>1685</v>
      </c>
      <c r="C396" t="s">
        <v>1687</v>
      </c>
      <c r="D396" t="s">
        <v>4641</v>
      </c>
      <c r="E396">
        <v>11003.93</v>
      </c>
      <c r="F396" t="s">
        <v>4291</v>
      </c>
      <c r="G396">
        <v>36</v>
      </c>
      <c r="I396">
        <v>2</v>
      </c>
      <c r="J396">
        <v>0</v>
      </c>
    </row>
    <row r="397" spans="1:10">
      <c r="A397">
        <v>1227340</v>
      </c>
      <c r="B397" t="s">
        <v>1685</v>
      </c>
      <c r="C397" t="s">
        <v>1687</v>
      </c>
      <c r="D397" t="s">
        <v>4642</v>
      </c>
      <c r="E397">
        <v>4797.9799999999996</v>
      </c>
      <c r="F397" t="s">
        <v>4291</v>
      </c>
      <c r="G397">
        <v>36</v>
      </c>
      <c r="I397">
        <v>2</v>
      </c>
      <c r="J397">
        <v>0</v>
      </c>
    </row>
    <row r="398" spans="1:10">
      <c r="A398">
        <v>1249496</v>
      </c>
      <c r="B398" t="s">
        <v>1706</v>
      </c>
      <c r="C398" t="s">
        <v>4643</v>
      </c>
      <c r="D398" t="s">
        <v>4644</v>
      </c>
      <c r="E398">
        <v>46143.47</v>
      </c>
      <c r="F398" t="s">
        <v>4300</v>
      </c>
      <c r="G398">
        <v>2</v>
      </c>
      <c r="I398">
        <v>2</v>
      </c>
      <c r="J398">
        <v>0</v>
      </c>
    </row>
    <row r="399" spans="1:10">
      <c r="A399">
        <v>1446663</v>
      </c>
      <c r="B399" t="s">
        <v>1706</v>
      </c>
      <c r="C399" t="s">
        <v>1710</v>
      </c>
      <c r="D399" t="s">
        <v>4645</v>
      </c>
      <c r="E399">
        <v>5555.36</v>
      </c>
      <c r="F399" t="s">
        <v>4300</v>
      </c>
      <c r="G399">
        <v>2</v>
      </c>
      <c r="I399">
        <v>2</v>
      </c>
      <c r="J399">
        <v>1</v>
      </c>
    </row>
    <row r="400" spans="1:10">
      <c r="A400">
        <v>1448011</v>
      </c>
      <c r="B400" t="s">
        <v>1706</v>
      </c>
      <c r="C400" t="s">
        <v>4646</v>
      </c>
      <c r="D400" t="s">
        <v>4647</v>
      </c>
      <c r="E400">
        <v>95616.44</v>
      </c>
      <c r="F400" t="s">
        <v>4300</v>
      </c>
      <c r="G400">
        <v>4</v>
      </c>
      <c r="I400">
        <v>2</v>
      </c>
      <c r="J400">
        <v>0</v>
      </c>
    </row>
    <row r="401" spans="1:10">
      <c r="A401">
        <v>1444238</v>
      </c>
      <c r="B401" t="s">
        <v>1706</v>
      </c>
      <c r="C401" t="s">
        <v>4627</v>
      </c>
      <c r="D401" t="s">
        <v>4648</v>
      </c>
      <c r="E401">
        <v>14264.39</v>
      </c>
      <c r="F401" t="s">
        <v>4300</v>
      </c>
      <c r="G401">
        <v>4</v>
      </c>
      <c r="I401">
        <v>2</v>
      </c>
      <c r="J401">
        <v>0</v>
      </c>
    </row>
    <row r="402" spans="1:10">
      <c r="A402">
        <v>1445614</v>
      </c>
      <c r="B402" t="s">
        <v>1706</v>
      </c>
      <c r="C402" t="s">
        <v>4649</v>
      </c>
      <c r="D402" t="s">
        <v>4648</v>
      </c>
      <c r="E402">
        <v>14264.39</v>
      </c>
      <c r="F402" t="s">
        <v>4300</v>
      </c>
      <c r="G402">
        <v>4</v>
      </c>
      <c r="I402">
        <v>2</v>
      </c>
      <c r="J402">
        <v>1</v>
      </c>
    </row>
    <row r="403" spans="1:10">
      <c r="A403">
        <v>1445992</v>
      </c>
      <c r="B403" t="s">
        <v>1706</v>
      </c>
      <c r="C403" t="s">
        <v>1710</v>
      </c>
      <c r="D403" t="s">
        <v>4650</v>
      </c>
      <c r="E403">
        <v>5690.2</v>
      </c>
      <c r="F403" t="s">
        <v>4300</v>
      </c>
      <c r="G403">
        <v>5</v>
      </c>
      <c r="I403">
        <v>2</v>
      </c>
      <c r="J403">
        <v>1</v>
      </c>
    </row>
    <row r="404" spans="1:10">
      <c r="A404">
        <v>1249512</v>
      </c>
      <c r="B404" t="s">
        <v>1706</v>
      </c>
      <c r="C404" t="s">
        <v>4643</v>
      </c>
      <c r="D404" t="s">
        <v>4651</v>
      </c>
      <c r="E404">
        <v>6491.37</v>
      </c>
      <c r="F404" t="s">
        <v>4300</v>
      </c>
      <c r="G404">
        <v>5</v>
      </c>
      <c r="I404">
        <v>2</v>
      </c>
      <c r="J404">
        <v>0</v>
      </c>
    </row>
    <row r="405" spans="1:10">
      <c r="A405">
        <v>1448138</v>
      </c>
      <c r="B405" t="s">
        <v>1706</v>
      </c>
      <c r="C405" t="s">
        <v>1710</v>
      </c>
      <c r="D405" t="s">
        <v>4652</v>
      </c>
      <c r="E405">
        <v>58789.95</v>
      </c>
      <c r="F405" t="s">
        <v>4300</v>
      </c>
      <c r="G405">
        <v>6</v>
      </c>
      <c r="I405">
        <v>2</v>
      </c>
      <c r="J405">
        <v>0</v>
      </c>
    </row>
    <row r="406" spans="1:10">
      <c r="A406">
        <v>1447113</v>
      </c>
      <c r="B406" t="s">
        <v>1706</v>
      </c>
      <c r="C406" t="s">
        <v>1710</v>
      </c>
      <c r="D406" t="s">
        <v>4653</v>
      </c>
      <c r="E406">
        <v>8420.17</v>
      </c>
      <c r="F406" t="s">
        <v>4300</v>
      </c>
      <c r="G406">
        <v>6</v>
      </c>
      <c r="I406">
        <v>2</v>
      </c>
      <c r="J406">
        <v>0</v>
      </c>
    </row>
    <row r="407" spans="1:10">
      <c r="A407">
        <v>1446770</v>
      </c>
      <c r="B407" t="s">
        <v>1706</v>
      </c>
      <c r="C407" t="s">
        <v>1710</v>
      </c>
      <c r="D407" t="s">
        <v>4654</v>
      </c>
      <c r="E407">
        <v>29014.07</v>
      </c>
      <c r="F407" t="s">
        <v>4300</v>
      </c>
      <c r="G407">
        <v>6</v>
      </c>
      <c r="I407">
        <v>2</v>
      </c>
      <c r="J407">
        <v>0</v>
      </c>
    </row>
    <row r="408" spans="1:10">
      <c r="A408">
        <v>1447189</v>
      </c>
      <c r="B408" t="s">
        <v>1706</v>
      </c>
      <c r="C408" t="s">
        <v>1710</v>
      </c>
      <c r="D408" t="s">
        <v>4655</v>
      </c>
      <c r="E408">
        <v>7217.29</v>
      </c>
      <c r="F408" t="s">
        <v>4300</v>
      </c>
      <c r="G408">
        <v>6</v>
      </c>
      <c r="I408">
        <v>2</v>
      </c>
      <c r="J408">
        <v>0</v>
      </c>
    </row>
    <row r="409" spans="1:10">
      <c r="A409">
        <v>1447452</v>
      </c>
      <c r="B409" t="s">
        <v>1706</v>
      </c>
      <c r="C409" t="s">
        <v>1710</v>
      </c>
      <c r="D409" t="s">
        <v>4656</v>
      </c>
      <c r="E409">
        <v>3608.64</v>
      </c>
      <c r="F409" t="s">
        <v>4300</v>
      </c>
      <c r="G409">
        <v>6</v>
      </c>
      <c r="I409">
        <v>2</v>
      </c>
      <c r="J409">
        <v>0</v>
      </c>
    </row>
    <row r="410" spans="1:10">
      <c r="A410">
        <v>1447401</v>
      </c>
      <c r="B410" t="s">
        <v>1706</v>
      </c>
      <c r="C410" t="s">
        <v>1710</v>
      </c>
      <c r="D410" t="s">
        <v>4657</v>
      </c>
      <c r="E410">
        <v>7217.29</v>
      </c>
      <c r="F410" t="s">
        <v>4300</v>
      </c>
      <c r="G410">
        <v>6</v>
      </c>
      <c r="I410">
        <v>2</v>
      </c>
      <c r="J410">
        <v>0</v>
      </c>
    </row>
    <row r="411" spans="1:10">
      <c r="A411">
        <v>1447380</v>
      </c>
      <c r="B411" t="s">
        <v>1706</v>
      </c>
      <c r="C411" t="s">
        <v>1710</v>
      </c>
      <c r="D411" t="s">
        <v>4658</v>
      </c>
      <c r="E411">
        <v>3608.64</v>
      </c>
      <c r="F411" t="s">
        <v>4300</v>
      </c>
      <c r="G411">
        <v>6</v>
      </c>
      <c r="I411">
        <v>2</v>
      </c>
      <c r="J411">
        <v>0</v>
      </c>
    </row>
    <row r="412" spans="1:10">
      <c r="A412">
        <v>1447360</v>
      </c>
      <c r="B412" t="s">
        <v>1706</v>
      </c>
      <c r="C412" t="s">
        <v>1710</v>
      </c>
      <c r="D412" t="s">
        <v>4659</v>
      </c>
      <c r="E412">
        <v>4811.5200000000004</v>
      </c>
      <c r="F412" t="s">
        <v>4300</v>
      </c>
      <c r="G412">
        <v>6</v>
      </c>
      <c r="I412">
        <v>2</v>
      </c>
      <c r="J412">
        <v>0</v>
      </c>
    </row>
    <row r="413" spans="1:10">
      <c r="A413">
        <v>1445998</v>
      </c>
      <c r="B413" t="s">
        <v>1706</v>
      </c>
      <c r="C413" t="s">
        <v>1710</v>
      </c>
      <c r="D413" t="s">
        <v>4660</v>
      </c>
      <c r="E413">
        <v>115476.59</v>
      </c>
      <c r="F413" t="s">
        <v>4300</v>
      </c>
      <c r="G413">
        <v>6</v>
      </c>
      <c r="I413">
        <v>2</v>
      </c>
      <c r="J413">
        <v>0</v>
      </c>
    </row>
    <row r="414" spans="1:10">
      <c r="A414">
        <v>1447312</v>
      </c>
      <c r="B414" t="s">
        <v>1706</v>
      </c>
      <c r="C414" t="s">
        <v>1710</v>
      </c>
      <c r="D414" t="s">
        <v>4661</v>
      </c>
      <c r="E414">
        <v>17217.14</v>
      </c>
      <c r="F414" t="s">
        <v>4300</v>
      </c>
      <c r="G414">
        <v>6</v>
      </c>
      <c r="I414">
        <v>2</v>
      </c>
      <c r="J414">
        <v>0</v>
      </c>
    </row>
    <row r="415" spans="1:10">
      <c r="A415">
        <v>1447346</v>
      </c>
      <c r="B415" t="s">
        <v>1706</v>
      </c>
      <c r="C415" t="s">
        <v>1710</v>
      </c>
      <c r="D415" t="s">
        <v>4662</v>
      </c>
      <c r="E415">
        <v>48115.25</v>
      </c>
      <c r="F415" t="s">
        <v>4300</v>
      </c>
      <c r="G415">
        <v>6</v>
      </c>
      <c r="I415">
        <v>2</v>
      </c>
      <c r="J415">
        <v>0</v>
      </c>
    </row>
    <row r="416" spans="1:10">
      <c r="A416">
        <v>1447441</v>
      </c>
      <c r="B416" t="s">
        <v>1706</v>
      </c>
      <c r="C416" t="s">
        <v>1710</v>
      </c>
      <c r="D416" t="s">
        <v>4663</v>
      </c>
      <c r="E416">
        <v>3608.64</v>
      </c>
      <c r="F416" t="s">
        <v>4300</v>
      </c>
      <c r="G416">
        <v>6</v>
      </c>
      <c r="I416">
        <v>2</v>
      </c>
      <c r="J416">
        <v>0</v>
      </c>
    </row>
    <row r="417" spans="1:10">
      <c r="A417">
        <v>1447331</v>
      </c>
      <c r="B417" t="s">
        <v>1706</v>
      </c>
      <c r="C417" t="s">
        <v>1710</v>
      </c>
      <c r="D417" t="s">
        <v>4664</v>
      </c>
      <c r="E417">
        <v>60144.06</v>
      </c>
      <c r="F417" t="s">
        <v>4300</v>
      </c>
      <c r="G417">
        <v>6</v>
      </c>
      <c r="I417">
        <v>2</v>
      </c>
      <c r="J417">
        <v>0</v>
      </c>
    </row>
    <row r="418" spans="1:10">
      <c r="A418">
        <v>1447216</v>
      </c>
      <c r="B418" t="s">
        <v>1706</v>
      </c>
      <c r="C418" t="s">
        <v>1710</v>
      </c>
      <c r="D418" t="s">
        <v>4665</v>
      </c>
      <c r="E418">
        <v>7217.29</v>
      </c>
      <c r="F418" t="s">
        <v>4300</v>
      </c>
      <c r="G418">
        <v>6</v>
      </c>
      <c r="I418">
        <v>2</v>
      </c>
      <c r="J418">
        <v>0</v>
      </c>
    </row>
    <row r="419" spans="1:10">
      <c r="A419">
        <v>1447300</v>
      </c>
      <c r="B419" t="s">
        <v>1706</v>
      </c>
      <c r="C419" t="s">
        <v>1710</v>
      </c>
      <c r="D419" t="s">
        <v>4666</v>
      </c>
      <c r="E419">
        <v>6615.85</v>
      </c>
      <c r="F419" t="s">
        <v>4300</v>
      </c>
      <c r="G419">
        <v>6</v>
      </c>
      <c r="I419">
        <v>2</v>
      </c>
      <c r="J419">
        <v>0</v>
      </c>
    </row>
    <row r="420" spans="1:10">
      <c r="A420">
        <v>1446835</v>
      </c>
      <c r="B420" t="s">
        <v>1706</v>
      </c>
      <c r="C420" t="s">
        <v>1710</v>
      </c>
      <c r="D420" t="s">
        <v>4667</v>
      </c>
      <c r="E420">
        <v>11427.37</v>
      </c>
      <c r="F420" t="s">
        <v>4300</v>
      </c>
      <c r="G420">
        <v>6</v>
      </c>
      <c r="I420">
        <v>2</v>
      </c>
      <c r="J420">
        <v>0</v>
      </c>
    </row>
    <row r="421" spans="1:10">
      <c r="A421">
        <v>1447203</v>
      </c>
      <c r="B421" t="s">
        <v>1706</v>
      </c>
      <c r="C421" t="s">
        <v>1710</v>
      </c>
      <c r="D421" t="s">
        <v>4668</v>
      </c>
      <c r="E421">
        <v>26463.39</v>
      </c>
      <c r="F421" t="s">
        <v>4300</v>
      </c>
      <c r="G421">
        <v>6</v>
      </c>
      <c r="I421">
        <v>2</v>
      </c>
      <c r="J421">
        <v>0</v>
      </c>
    </row>
    <row r="422" spans="1:10">
      <c r="A422">
        <v>1446824</v>
      </c>
      <c r="B422" t="s">
        <v>1706</v>
      </c>
      <c r="C422" t="s">
        <v>1710</v>
      </c>
      <c r="D422" t="s">
        <v>4669</v>
      </c>
      <c r="E422">
        <v>9021.61</v>
      </c>
      <c r="F422" t="s">
        <v>4300</v>
      </c>
      <c r="G422">
        <v>6</v>
      </c>
      <c r="I422">
        <v>2</v>
      </c>
      <c r="J422">
        <v>0</v>
      </c>
    </row>
    <row r="423" spans="1:10">
      <c r="A423">
        <v>1446862</v>
      </c>
      <c r="B423" t="s">
        <v>1706</v>
      </c>
      <c r="C423" t="s">
        <v>1710</v>
      </c>
      <c r="D423" t="s">
        <v>4670</v>
      </c>
      <c r="E423">
        <v>9623.0499999999993</v>
      </c>
      <c r="F423" t="s">
        <v>4300</v>
      </c>
      <c r="G423">
        <v>6</v>
      </c>
      <c r="I423">
        <v>2</v>
      </c>
      <c r="J423">
        <v>0</v>
      </c>
    </row>
    <row r="424" spans="1:10">
      <c r="A424">
        <v>1447419</v>
      </c>
      <c r="B424" t="s">
        <v>1706</v>
      </c>
      <c r="C424" t="s">
        <v>1710</v>
      </c>
      <c r="D424" t="s">
        <v>4671</v>
      </c>
      <c r="E424">
        <v>18043.22</v>
      </c>
      <c r="F424" t="s">
        <v>4300</v>
      </c>
      <c r="G424">
        <v>6</v>
      </c>
      <c r="I424">
        <v>2</v>
      </c>
      <c r="J424">
        <v>0</v>
      </c>
    </row>
    <row r="425" spans="1:10">
      <c r="A425">
        <v>1447135</v>
      </c>
      <c r="B425" t="s">
        <v>1706</v>
      </c>
      <c r="C425" t="s">
        <v>1710</v>
      </c>
      <c r="D425" t="s">
        <v>4672</v>
      </c>
      <c r="E425">
        <v>8420.17</v>
      </c>
      <c r="F425" t="s">
        <v>4300</v>
      </c>
      <c r="G425">
        <v>6</v>
      </c>
      <c r="I425">
        <v>2</v>
      </c>
      <c r="J425">
        <v>0</v>
      </c>
    </row>
    <row r="426" spans="1:10">
      <c r="A426">
        <v>1446006</v>
      </c>
      <c r="B426" t="s">
        <v>1706</v>
      </c>
      <c r="C426" t="s">
        <v>1710</v>
      </c>
      <c r="D426" t="s">
        <v>4673</v>
      </c>
      <c r="E426">
        <v>15156.3</v>
      </c>
      <c r="F426" t="s">
        <v>4300</v>
      </c>
      <c r="G426">
        <v>6</v>
      </c>
      <c r="I426">
        <v>2</v>
      </c>
      <c r="J426">
        <v>0</v>
      </c>
    </row>
    <row r="427" spans="1:10">
      <c r="A427">
        <v>1446810</v>
      </c>
      <c r="B427" t="s">
        <v>1706</v>
      </c>
      <c r="C427" t="s">
        <v>1710</v>
      </c>
      <c r="D427" t="s">
        <v>4674</v>
      </c>
      <c r="E427">
        <v>148366.73000000001</v>
      </c>
      <c r="F427" t="s">
        <v>4300</v>
      </c>
      <c r="G427">
        <v>6</v>
      </c>
      <c r="I427">
        <v>2</v>
      </c>
      <c r="J427">
        <v>0</v>
      </c>
    </row>
    <row r="428" spans="1:10">
      <c r="A428">
        <v>1446890</v>
      </c>
      <c r="B428" t="s">
        <v>1706</v>
      </c>
      <c r="C428" t="s">
        <v>1710</v>
      </c>
      <c r="D428" t="s">
        <v>4675</v>
      </c>
      <c r="E428">
        <v>8420.17</v>
      </c>
      <c r="F428" t="s">
        <v>4300</v>
      </c>
      <c r="G428">
        <v>6</v>
      </c>
      <c r="I428">
        <v>2</v>
      </c>
      <c r="J428">
        <v>0</v>
      </c>
    </row>
    <row r="429" spans="1:10">
      <c r="A429">
        <v>1447172</v>
      </c>
      <c r="B429" t="s">
        <v>1706</v>
      </c>
      <c r="C429" t="s">
        <v>1710</v>
      </c>
      <c r="D429" t="s">
        <v>4676</v>
      </c>
      <c r="E429">
        <v>52318.01</v>
      </c>
      <c r="F429" t="s">
        <v>4300</v>
      </c>
      <c r="G429">
        <v>6</v>
      </c>
      <c r="I429">
        <v>2</v>
      </c>
      <c r="J429">
        <v>0</v>
      </c>
    </row>
    <row r="430" spans="1:10">
      <c r="A430">
        <v>1456699</v>
      </c>
      <c r="B430" t="s">
        <v>1706</v>
      </c>
      <c r="C430" t="s">
        <v>1710</v>
      </c>
      <c r="D430" t="s">
        <v>4677</v>
      </c>
      <c r="E430">
        <v>11541.2</v>
      </c>
      <c r="F430" t="s">
        <v>4300</v>
      </c>
      <c r="G430">
        <v>6</v>
      </c>
      <c r="I430">
        <v>2</v>
      </c>
      <c r="J430">
        <v>0</v>
      </c>
    </row>
    <row r="431" spans="1:10">
      <c r="A431">
        <v>1446728</v>
      </c>
      <c r="B431" t="s">
        <v>1706</v>
      </c>
      <c r="C431" t="s">
        <v>1710</v>
      </c>
      <c r="D431" t="s">
        <v>4678</v>
      </c>
      <c r="E431">
        <v>39194.050000000003</v>
      </c>
      <c r="F431" t="s">
        <v>4300</v>
      </c>
      <c r="G431">
        <v>6</v>
      </c>
      <c r="I431">
        <v>2</v>
      </c>
      <c r="J431">
        <v>0</v>
      </c>
    </row>
    <row r="432" spans="1:10">
      <c r="A432">
        <v>1456700</v>
      </c>
      <c r="B432" t="s">
        <v>1706</v>
      </c>
      <c r="C432" t="s">
        <v>1710</v>
      </c>
      <c r="D432" t="s">
        <v>4679</v>
      </c>
      <c r="E432">
        <v>76234.33</v>
      </c>
      <c r="F432" t="s">
        <v>4300</v>
      </c>
      <c r="G432">
        <v>6</v>
      </c>
      <c r="I432">
        <v>2</v>
      </c>
      <c r="J432">
        <v>0</v>
      </c>
    </row>
    <row r="433" spans="1:10">
      <c r="A433">
        <v>1352322</v>
      </c>
      <c r="B433" t="s">
        <v>1780</v>
      </c>
      <c r="C433" t="s">
        <v>1782</v>
      </c>
      <c r="D433" t="s">
        <v>4680</v>
      </c>
      <c r="E433">
        <v>1844.7</v>
      </c>
      <c r="F433" t="s">
        <v>4291</v>
      </c>
      <c r="G433">
        <v>36</v>
      </c>
      <c r="J433">
        <v>0</v>
      </c>
    </row>
    <row r="434" spans="1:10">
      <c r="A434">
        <v>1352309</v>
      </c>
      <c r="B434" t="s">
        <v>1780</v>
      </c>
      <c r="C434" t="s">
        <v>1782</v>
      </c>
      <c r="D434" t="s">
        <v>4681</v>
      </c>
      <c r="E434">
        <v>15468.11</v>
      </c>
      <c r="F434" t="s">
        <v>4291</v>
      </c>
      <c r="G434">
        <v>36</v>
      </c>
      <c r="J434">
        <v>0</v>
      </c>
    </row>
    <row r="435" spans="1:10">
      <c r="A435">
        <v>1239900</v>
      </c>
      <c r="B435" t="s">
        <v>1799</v>
      </c>
      <c r="C435" t="s">
        <v>1803</v>
      </c>
      <c r="D435" t="s">
        <v>4682</v>
      </c>
      <c r="E435">
        <v>2228.3000000000002</v>
      </c>
      <c r="F435" t="s">
        <v>4291</v>
      </c>
      <c r="G435">
        <v>4</v>
      </c>
      <c r="I435">
        <v>2</v>
      </c>
      <c r="J435">
        <v>0</v>
      </c>
    </row>
    <row r="436" spans="1:10">
      <c r="A436">
        <v>1239592</v>
      </c>
      <c r="B436" t="s">
        <v>1799</v>
      </c>
      <c r="C436" t="s">
        <v>1801</v>
      </c>
      <c r="D436" t="s">
        <v>4683</v>
      </c>
      <c r="E436">
        <v>718.8</v>
      </c>
      <c r="F436" t="s">
        <v>4291</v>
      </c>
      <c r="G436">
        <v>5</v>
      </c>
      <c r="I436">
        <v>2</v>
      </c>
      <c r="J436">
        <v>0</v>
      </c>
    </row>
    <row r="437" spans="1:10">
      <c r="A437">
        <v>1239657</v>
      </c>
      <c r="B437" t="s">
        <v>1799</v>
      </c>
      <c r="C437" t="s">
        <v>1801</v>
      </c>
      <c r="D437" t="s">
        <v>4684</v>
      </c>
      <c r="E437">
        <v>2643.2</v>
      </c>
      <c r="F437" t="s">
        <v>4291</v>
      </c>
      <c r="G437">
        <v>6</v>
      </c>
      <c r="I437">
        <v>2</v>
      </c>
      <c r="J437">
        <v>0</v>
      </c>
    </row>
    <row r="438" spans="1:10">
      <c r="A438">
        <v>1239681</v>
      </c>
      <c r="B438" t="s">
        <v>1799</v>
      </c>
      <c r="C438" t="s">
        <v>1801</v>
      </c>
      <c r="D438" t="s">
        <v>4684</v>
      </c>
      <c r="E438">
        <v>2086</v>
      </c>
      <c r="F438" t="s">
        <v>4291</v>
      </c>
      <c r="G438">
        <v>6</v>
      </c>
      <c r="I438">
        <v>2</v>
      </c>
      <c r="J438">
        <v>0</v>
      </c>
    </row>
    <row r="439" spans="1:10">
      <c r="A439">
        <v>1239699</v>
      </c>
      <c r="B439" t="s">
        <v>1799</v>
      </c>
      <c r="C439" t="s">
        <v>1803</v>
      </c>
      <c r="D439" t="s">
        <v>4684</v>
      </c>
      <c r="E439">
        <v>4539.6000000000004</v>
      </c>
      <c r="F439" t="s">
        <v>4291</v>
      </c>
      <c r="G439">
        <v>6</v>
      </c>
      <c r="I439">
        <v>2</v>
      </c>
      <c r="J439">
        <v>0</v>
      </c>
    </row>
    <row r="440" spans="1:10">
      <c r="A440">
        <v>1239757</v>
      </c>
      <c r="B440" t="s">
        <v>1799</v>
      </c>
      <c r="C440" t="s">
        <v>1801</v>
      </c>
      <c r="D440" t="s">
        <v>4684</v>
      </c>
      <c r="E440">
        <v>14524.49</v>
      </c>
      <c r="F440" t="s">
        <v>4291</v>
      </c>
      <c r="G440">
        <v>6</v>
      </c>
      <c r="I440">
        <v>2</v>
      </c>
      <c r="J440">
        <v>0</v>
      </c>
    </row>
    <row r="441" spans="1:10">
      <c r="A441">
        <v>1239873</v>
      </c>
      <c r="B441" t="s">
        <v>1799</v>
      </c>
      <c r="C441" t="s">
        <v>1801</v>
      </c>
      <c r="D441" t="s">
        <v>4684</v>
      </c>
      <c r="E441">
        <v>3276.56</v>
      </c>
      <c r="F441" t="s">
        <v>4291</v>
      </c>
      <c r="G441">
        <v>6</v>
      </c>
      <c r="I441">
        <v>2</v>
      </c>
      <c r="J441">
        <v>0</v>
      </c>
    </row>
    <row r="442" spans="1:10">
      <c r="A442">
        <v>1239637</v>
      </c>
      <c r="B442" t="s">
        <v>1799</v>
      </c>
      <c r="C442" t="s">
        <v>1801</v>
      </c>
      <c r="D442" t="s">
        <v>4685</v>
      </c>
      <c r="E442">
        <v>3078.95</v>
      </c>
      <c r="F442" t="s">
        <v>4291</v>
      </c>
      <c r="G442">
        <v>6</v>
      </c>
      <c r="I442">
        <v>2</v>
      </c>
      <c r="J442">
        <v>0</v>
      </c>
    </row>
    <row r="443" spans="1:10">
      <c r="A443">
        <v>1239925</v>
      </c>
      <c r="B443" t="s">
        <v>1799</v>
      </c>
      <c r="C443" t="s">
        <v>1803</v>
      </c>
      <c r="D443" t="s">
        <v>4682</v>
      </c>
      <c r="E443">
        <v>3730.14</v>
      </c>
      <c r="F443" t="s">
        <v>4291</v>
      </c>
      <c r="G443">
        <v>6</v>
      </c>
      <c r="I443">
        <v>2</v>
      </c>
      <c r="J443">
        <v>0</v>
      </c>
    </row>
    <row r="444" spans="1:10">
      <c r="A444">
        <v>1239954</v>
      </c>
      <c r="B444" t="s">
        <v>1799</v>
      </c>
      <c r="C444" t="s">
        <v>1801</v>
      </c>
      <c r="D444" t="s">
        <v>4682</v>
      </c>
      <c r="E444">
        <v>19887.7</v>
      </c>
      <c r="F444" t="s">
        <v>4291</v>
      </c>
      <c r="G444">
        <v>6</v>
      </c>
      <c r="I444">
        <v>2</v>
      </c>
      <c r="J444">
        <v>0</v>
      </c>
    </row>
    <row r="445" spans="1:10">
      <c r="A445">
        <v>1446813</v>
      </c>
      <c r="B445" t="s">
        <v>1799</v>
      </c>
      <c r="C445" t="s">
        <v>1803</v>
      </c>
      <c r="D445" t="s">
        <v>4686</v>
      </c>
      <c r="E445">
        <v>576149.18000000005</v>
      </c>
      <c r="F445" t="s">
        <v>4291</v>
      </c>
      <c r="G445">
        <v>6</v>
      </c>
      <c r="I445">
        <v>2</v>
      </c>
      <c r="J445">
        <v>0</v>
      </c>
    </row>
    <row r="446" spans="1:10">
      <c r="A446">
        <v>1353086</v>
      </c>
      <c r="B446" t="s">
        <v>1799</v>
      </c>
      <c r="C446" t="s">
        <v>1803</v>
      </c>
      <c r="D446" t="s">
        <v>4687</v>
      </c>
      <c r="E446">
        <v>15506.9</v>
      </c>
      <c r="F446" t="s">
        <v>4291</v>
      </c>
      <c r="G446">
        <v>36</v>
      </c>
      <c r="I446">
        <v>2</v>
      </c>
      <c r="J446">
        <v>0</v>
      </c>
    </row>
    <row r="447" spans="1:10">
      <c r="A447">
        <v>1353103</v>
      </c>
      <c r="B447" t="s">
        <v>1799</v>
      </c>
      <c r="C447" t="s">
        <v>1803</v>
      </c>
      <c r="D447" t="s">
        <v>4688</v>
      </c>
      <c r="E447">
        <v>3197.15</v>
      </c>
      <c r="F447" t="s">
        <v>4291</v>
      </c>
      <c r="G447">
        <v>36</v>
      </c>
      <c r="I447">
        <v>2</v>
      </c>
      <c r="J447">
        <v>0</v>
      </c>
    </row>
    <row r="448" spans="1:10">
      <c r="A448">
        <v>1353063</v>
      </c>
      <c r="B448" t="s">
        <v>1799</v>
      </c>
      <c r="C448" t="s">
        <v>1803</v>
      </c>
      <c r="D448" t="s">
        <v>4689</v>
      </c>
      <c r="E448">
        <v>33605.660000000003</v>
      </c>
      <c r="F448" t="s">
        <v>4291</v>
      </c>
      <c r="G448">
        <v>36</v>
      </c>
      <c r="I448">
        <v>2</v>
      </c>
      <c r="J448">
        <v>0</v>
      </c>
    </row>
    <row r="449" spans="1:10">
      <c r="A449">
        <v>1447576</v>
      </c>
      <c r="B449" t="s">
        <v>4690</v>
      </c>
      <c r="C449" t="s">
        <v>4691</v>
      </c>
      <c r="D449" t="s">
        <v>4692</v>
      </c>
      <c r="E449">
        <v>11271.7</v>
      </c>
      <c r="F449" t="s">
        <v>4291</v>
      </c>
      <c r="G449">
        <v>6</v>
      </c>
      <c r="I449">
        <v>4</v>
      </c>
      <c r="J449">
        <v>0</v>
      </c>
    </row>
    <row r="450" spans="1:10">
      <c r="A450">
        <v>1243303</v>
      </c>
      <c r="B450" t="s">
        <v>1879</v>
      </c>
      <c r="C450" t="s">
        <v>4693</v>
      </c>
      <c r="D450" t="s">
        <v>4694</v>
      </c>
      <c r="E450">
        <v>14492.8</v>
      </c>
      <c r="F450" t="s">
        <v>4291</v>
      </c>
      <c r="G450">
        <v>2</v>
      </c>
      <c r="I450">
        <v>4</v>
      </c>
      <c r="J450">
        <v>0</v>
      </c>
    </row>
    <row r="451" spans="1:10">
      <c r="A451">
        <v>1443838</v>
      </c>
      <c r="B451" t="s">
        <v>1879</v>
      </c>
      <c r="C451" t="s">
        <v>1881</v>
      </c>
      <c r="D451" t="s">
        <v>4695</v>
      </c>
      <c r="E451">
        <v>98982.13</v>
      </c>
      <c r="F451" t="s">
        <v>4300</v>
      </c>
      <c r="G451">
        <v>4</v>
      </c>
      <c r="I451">
        <v>2</v>
      </c>
      <c r="J451">
        <v>0</v>
      </c>
    </row>
    <row r="452" spans="1:10">
      <c r="A452">
        <v>1443736</v>
      </c>
      <c r="B452" t="s">
        <v>1879</v>
      </c>
      <c r="C452" t="s">
        <v>1884</v>
      </c>
      <c r="D452" t="s">
        <v>4696</v>
      </c>
      <c r="E452">
        <v>904697.19</v>
      </c>
      <c r="F452" t="s">
        <v>4300</v>
      </c>
      <c r="G452">
        <v>4</v>
      </c>
      <c r="I452">
        <v>2</v>
      </c>
      <c r="J452">
        <v>0</v>
      </c>
    </row>
    <row r="453" spans="1:10">
      <c r="A453">
        <v>1242710</v>
      </c>
      <c r="B453" t="s">
        <v>1879</v>
      </c>
      <c r="C453" t="s">
        <v>1884</v>
      </c>
      <c r="D453" t="s">
        <v>4697</v>
      </c>
      <c r="E453">
        <v>271913.95</v>
      </c>
      <c r="F453" t="s">
        <v>4300</v>
      </c>
      <c r="G453">
        <v>4</v>
      </c>
      <c r="I453">
        <v>2</v>
      </c>
      <c r="J453">
        <v>0</v>
      </c>
    </row>
    <row r="454" spans="1:10">
      <c r="A454">
        <v>1250949</v>
      </c>
      <c r="B454" t="s">
        <v>1879</v>
      </c>
      <c r="C454" t="s">
        <v>1884</v>
      </c>
      <c r="D454" t="s">
        <v>4698</v>
      </c>
      <c r="E454">
        <v>55277.5</v>
      </c>
      <c r="F454" t="s">
        <v>4291</v>
      </c>
      <c r="G454">
        <v>4</v>
      </c>
      <c r="I454">
        <v>2</v>
      </c>
      <c r="J454">
        <v>0</v>
      </c>
    </row>
    <row r="455" spans="1:10">
      <c r="A455">
        <v>1240721</v>
      </c>
      <c r="B455" t="s">
        <v>1879</v>
      </c>
      <c r="C455" t="s">
        <v>4699</v>
      </c>
      <c r="D455" t="s">
        <v>4700</v>
      </c>
      <c r="E455">
        <v>6755.62</v>
      </c>
      <c r="F455" t="s">
        <v>4291</v>
      </c>
      <c r="G455">
        <v>4</v>
      </c>
      <c r="I455">
        <v>4</v>
      </c>
      <c r="J455">
        <v>0</v>
      </c>
    </row>
    <row r="456" spans="1:10">
      <c r="A456">
        <v>1238580</v>
      </c>
      <c r="B456" t="s">
        <v>1879</v>
      </c>
      <c r="C456" t="s">
        <v>4701</v>
      </c>
      <c r="D456" t="s">
        <v>4702</v>
      </c>
      <c r="E456">
        <v>55250.720000000001</v>
      </c>
      <c r="F456" t="s">
        <v>4291</v>
      </c>
      <c r="G456">
        <v>4</v>
      </c>
      <c r="I456">
        <v>4</v>
      </c>
      <c r="J456">
        <v>0</v>
      </c>
    </row>
    <row r="457" spans="1:10">
      <c r="A457">
        <v>1251063</v>
      </c>
      <c r="B457" t="s">
        <v>1879</v>
      </c>
      <c r="C457" t="s">
        <v>1884</v>
      </c>
      <c r="D457" t="s">
        <v>4703</v>
      </c>
      <c r="E457">
        <v>258071.98</v>
      </c>
      <c r="F457" t="s">
        <v>4300</v>
      </c>
      <c r="G457">
        <v>6</v>
      </c>
      <c r="I457">
        <v>2</v>
      </c>
      <c r="J457">
        <v>0</v>
      </c>
    </row>
    <row r="458" spans="1:10">
      <c r="A458">
        <v>1251019</v>
      </c>
      <c r="B458" t="s">
        <v>1879</v>
      </c>
      <c r="C458" t="s">
        <v>1884</v>
      </c>
      <c r="D458" t="s">
        <v>4704</v>
      </c>
      <c r="E458">
        <v>827980.93</v>
      </c>
      <c r="F458" t="s">
        <v>4300</v>
      </c>
      <c r="G458">
        <v>6</v>
      </c>
      <c r="I458">
        <v>2</v>
      </c>
      <c r="J458">
        <v>0</v>
      </c>
    </row>
    <row r="459" spans="1:10">
      <c r="A459">
        <v>1239801</v>
      </c>
      <c r="B459" t="s">
        <v>1879</v>
      </c>
      <c r="C459" t="s">
        <v>4705</v>
      </c>
      <c r="D459" t="s">
        <v>4706</v>
      </c>
      <c r="E459">
        <v>21803.69</v>
      </c>
      <c r="F459" t="s">
        <v>4291</v>
      </c>
      <c r="G459">
        <v>6</v>
      </c>
      <c r="I459">
        <v>4</v>
      </c>
      <c r="J459">
        <v>0</v>
      </c>
    </row>
    <row r="460" spans="1:10">
      <c r="A460">
        <v>1244193</v>
      </c>
      <c r="B460" t="s">
        <v>1879</v>
      </c>
      <c r="C460" t="s">
        <v>4705</v>
      </c>
      <c r="D460" t="s">
        <v>4706</v>
      </c>
      <c r="E460">
        <v>10819.8</v>
      </c>
      <c r="F460" t="s">
        <v>4291</v>
      </c>
      <c r="G460">
        <v>6</v>
      </c>
      <c r="I460">
        <v>4</v>
      </c>
      <c r="J460">
        <v>0</v>
      </c>
    </row>
    <row r="461" spans="1:10">
      <c r="A461">
        <v>1244235</v>
      </c>
      <c r="B461" t="s">
        <v>1879</v>
      </c>
      <c r="C461" t="s">
        <v>4707</v>
      </c>
      <c r="D461" t="s">
        <v>4706</v>
      </c>
      <c r="E461">
        <v>5727.48</v>
      </c>
      <c r="F461" t="s">
        <v>4291</v>
      </c>
      <c r="G461">
        <v>6</v>
      </c>
      <c r="I461">
        <v>4</v>
      </c>
      <c r="J461">
        <v>0</v>
      </c>
    </row>
    <row r="462" spans="1:10">
      <c r="A462">
        <v>1244247</v>
      </c>
      <c r="B462" t="s">
        <v>1879</v>
      </c>
      <c r="C462" t="s">
        <v>4707</v>
      </c>
      <c r="D462" t="s">
        <v>4706</v>
      </c>
      <c r="E462">
        <v>14258.53</v>
      </c>
      <c r="F462" t="s">
        <v>4291</v>
      </c>
      <c r="G462">
        <v>6</v>
      </c>
      <c r="I462">
        <v>4</v>
      </c>
      <c r="J462">
        <v>0</v>
      </c>
    </row>
    <row r="463" spans="1:10">
      <c r="A463">
        <v>1241845</v>
      </c>
      <c r="B463" t="s">
        <v>1879</v>
      </c>
      <c r="C463" t="s">
        <v>1884</v>
      </c>
      <c r="D463" t="s">
        <v>4698</v>
      </c>
      <c r="E463">
        <v>2796.33</v>
      </c>
      <c r="F463" t="s">
        <v>4300</v>
      </c>
      <c r="G463">
        <v>6</v>
      </c>
      <c r="I463">
        <v>2</v>
      </c>
      <c r="J463">
        <v>0</v>
      </c>
    </row>
    <row r="464" spans="1:10">
      <c r="A464">
        <v>1249521</v>
      </c>
      <c r="B464" t="s">
        <v>1879</v>
      </c>
      <c r="C464" t="s">
        <v>1884</v>
      </c>
      <c r="D464" t="s">
        <v>4698</v>
      </c>
      <c r="E464">
        <v>2796.33</v>
      </c>
      <c r="F464" t="s">
        <v>4300</v>
      </c>
      <c r="G464">
        <v>6</v>
      </c>
      <c r="I464">
        <v>2</v>
      </c>
      <c r="J464">
        <v>0</v>
      </c>
    </row>
    <row r="465" spans="1:10">
      <c r="A465">
        <v>1249531</v>
      </c>
      <c r="B465" t="s">
        <v>1879</v>
      </c>
      <c r="C465" t="s">
        <v>1884</v>
      </c>
      <c r="D465" t="s">
        <v>4698</v>
      </c>
      <c r="E465">
        <v>2796.33</v>
      </c>
      <c r="F465" t="s">
        <v>4300</v>
      </c>
      <c r="G465">
        <v>6</v>
      </c>
      <c r="I465">
        <v>2</v>
      </c>
      <c r="J465">
        <v>0</v>
      </c>
    </row>
    <row r="466" spans="1:10">
      <c r="A466">
        <v>1249540</v>
      </c>
      <c r="B466" t="s">
        <v>1879</v>
      </c>
      <c r="C466" t="s">
        <v>1884</v>
      </c>
      <c r="D466" t="s">
        <v>4698</v>
      </c>
      <c r="E466">
        <v>2796.33</v>
      </c>
      <c r="F466" t="s">
        <v>4300</v>
      </c>
      <c r="G466">
        <v>6</v>
      </c>
      <c r="I466">
        <v>2</v>
      </c>
      <c r="J466">
        <v>0</v>
      </c>
    </row>
    <row r="467" spans="1:10">
      <c r="A467">
        <v>1249544</v>
      </c>
      <c r="B467" t="s">
        <v>1879</v>
      </c>
      <c r="C467" t="s">
        <v>1884</v>
      </c>
      <c r="D467" t="s">
        <v>4698</v>
      </c>
      <c r="E467">
        <v>2796.33</v>
      </c>
      <c r="F467" t="s">
        <v>4300</v>
      </c>
      <c r="G467">
        <v>6</v>
      </c>
      <c r="I467">
        <v>2</v>
      </c>
      <c r="J467">
        <v>0</v>
      </c>
    </row>
    <row r="468" spans="1:10">
      <c r="A468">
        <v>1249549</v>
      </c>
      <c r="B468" t="s">
        <v>1879</v>
      </c>
      <c r="C468" t="s">
        <v>1884</v>
      </c>
      <c r="D468" t="s">
        <v>4698</v>
      </c>
      <c r="E468">
        <v>2796.33</v>
      </c>
      <c r="F468" t="s">
        <v>4300</v>
      </c>
      <c r="G468">
        <v>6</v>
      </c>
      <c r="I468">
        <v>2</v>
      </c>
      <c r="J468">
        <v>0</v>
      </c>
    </row>
    <row r="469" spans="1:10">
      <c r="A469">
        <v>1249554</v>
      </c>
      <c r="B469" t="s">
        <v>1879</v>
      </c>
      <c r="C469" t="s">
        <v>1884</v>
      </c>
      <c r="D469" t="s">
        <v>4698</v>
      </c>
      <c r="E469">
        <v>2796.33</v>
      </c>
      <c r="F469" t="s">
        <v>4300</v>
      </c>
      <c r="G469">
        <v>6</v>
      </c>
      <c r="I469">
        <v>2</v>
      </c>
      <c r="J469">
        <v>0</v>
      </c>
    </row>
    <row r="470" spans="1:10">
      <c r="A470">
        <v>1249562</v>
      </c>
      <c r="B470" t="s">
        <v>1879</v>
      </c>
      <c r="C470" t="s">
        <v>1884</v>
      </c>
      <c r="D470" t="s">
        <v>4698</v>
      </c>
      <c r="E470">
        <v>2796.33</v>
      </c>
      <c r="F470" t="s">
        <v>4300</v>
      </c>
      <c r="G470">
        <v>6</v>
      </c>
      <c r="I470">
        <v>2</v>
      </c>
      <c r="J470">
        <v>0</v>
      </c>
    </row>
    <row r="471" spans="1:10">
      <c r="A471">
        <v>1250496</v>
      </c>
      <c r="B471" t="s">
        <v>1879</v>
      </c>
      <c r="C471" t="s">
        <v>1884</v>
      </c>
      <c r="D471" t="s">
        <v>4698</v>
      </c>
      <c r="E471">
        <v>2796.33</v>
      </c>
      <c r="F471" t="s">
        <v>4300</v>
      </c>
      <c r="G471">
        <v>6</v>
      </c>
      <c r="I471">
        <v>2</v>
      </c>
      <c r="J471">
        <v>0</v>
      </c>
    </row>
    <row r="472" spans="1:10">
      <c r="A472">
        <v>1250500</v>
      </c>
      <c r="B472" t="s">
        <v>1879</v>
      </c>
      <c r="C472" t="s">
        <v>1884</v>
      </c>
      <c r="D472" t="s">
        <v>4698</v>
      </c>
      <c r="E472">
        <v>2796.33</v>
      </c>
      <c r="F472" t="s">
        <v>4300</v>
      </c>
      <c r="G472">
        <v>6</v>
      </c>
      <c r="I472">
        <v>2</v>
      </c>
      <c r="J472">
        <v>0</v>
      </c>
    </row>
    <row r="473" spans="1:10">
      <c r="A473">
        <v>1353078</v>
      </c>
      <c r="B473" t="s">
        <v>1879</v>
      </c>
      <c r="C473" t="s">
        <v>1884</v>
      </c>
      <c r="D473" t="s">
        <v>4708</v>
      </c>
      <c r="E473">
        <v>294218.27</v>
      </c>
      <c r="F473" t="s">
        <v>4300</v>
      </c>
      <c r="G473">
        <v>6</v>
      </c>
      <c r="I473">
        <v>2</v>
      </c>
      <c r="J473">
        <v>0</v>
      </c>
    </row>
    <row r="474" spans="1:10">
      <c r="A474">
        <v>1284942</v>
      </c>
      <c r="B474" t="s">
        <v>1879</v>
      </c>
      <c r="C474" t="s">
        <v>1884</v>
      </c>
      <c r="D474" t="s">
        <v>4709</v>
      </c>
      <c r="E474">
        <v>44914.47</v>
      </c>
      <c r="F474" t="s">
        <v>4300</v>
      </c>
      <c r="G474">
        <v>6</v>
      </c>
      <c r="I474">
        <v>2</v>
      </c>
      <c r="J474">
        <v>0</v>
      </c>
    </row>
    <row r="475" spans="1:10">
      <c r="A475">
        <v>1272507</v>
      </c>
      <c r="B475" t="s">
        <v>1879</v>
      </c>
      <c r="C475" t="s">
        <v>1884</v>
      </c>
      <c r="D475" t="s">
        <v>4710</v>
      </c>
      <c r="E475">
        <v>1412185.86</v>
      </c>
      <c r="F475" t="s">
        <v>4300</v>
      </c>
      <c r="G475">
        <v>6</v>
      </c>
      <c r="I475">
        <v>2</v>
      </c>
      <c r="J475">
        <v>0</v>
      </c>
    </row>
    <row r="476" spans="1:10">
      <c r="A476">
        <v>1250896</v>
      </c>
      <c r="B476" t="s">
        <v>1879</v>
      </c>
      <c r="C476" t="s">
        <v>1884</v>
      </c>
      <c r="D476" t="s">
        <v>4711</v>
      </c>
      <c r="E476">
        <v>3160405.72</v>
      </c>
      <c r="F476" t="s">
        <v>4300</v>
      </c>
      <c r="G476">
        <v>6</v>
      </c>
      <c r="I476">
        <v>2</v>
      </c>
      <c r="J476">
        <v>0</v>
      </c>
    </row>
    <row r="477" spans="1:10">
      <c r="A477">
        <v>1245217</v>
      </c>
      <c r="B477" t="s">
        <v>1879</v>
      </c>
      <c r="C477" t="s">
        <v>1884</v>
      </c>
      <c r="D477" t="s">
        <v>4712</v>
      </c>
      <c r="E477">
        <v>295701.76000000001</v>
      </c>
      <c r="F477" t="s">
        <v>4300</v>
      </c>
      <c r="G477">
        <v>6</v>
      </c>
      <c r="I477">
        <v>2</v>
      </c>
      <c r="J477">
        <v>0</v>
      </c>
    </row>
    <row r="478" spans="1:10">
      <c r="A478">
        <v>1233178</v>
      </c>
      <c r="B478" t="s">
        <v>1879</v>
      </c>
      <c r="C478" t="s">
        <v>4713</v>
      </c>
      <c r="D478" t="s">
        <v>4714</v>
      </c>
      <c r="E478">
        <v>17889.439999999999</v>
      </c>
      <c r="F478" t="s">
        <v>4291</v>
      </c>
      <c r="G478">
        <v>6</v>
      </c>
      <c r="I478">
        <v>2</v>
      </c>
      <c r="J478">
        <v>0</v>
      </c>
    </row>
    <row r="479" spans="1:10">
      <c r="A479">
        <v>1446985</v>
      </c>
      <c r="B479" t="s">
        <v>1879</v>
      </c>
      <c r="C479" t="s">
        <v>1881</v>
      </c>
      <c r="D479" t="s">
        <v>4715</v>
      </c>
      <c r="E479">
        <v>3040.09</v>
      </c>
      <c r="F479" t="s">
        <v>4291</v>
      </c>
      <c r="G479">
        <v>36</v>
      </c>
      <c r="I479">
        <v>2</v>
      </c>
      <c r="J479">
        <v>0</v>
      </c>
    </row>
    <row r="480" spans="1:10">
      <c r="A480">
        <v>1444220</v>
      </c>
      <c r="B480" t="s">
        <v>1879</v>
      </c>
      <c r="C480" t="s">
        <v>1884</v>
      </c>
      <c r="D480" t="s">
        <v>4716</v>
      </c>
      <c r="E480">
        <v>567826.86</v>
      </c>
      <c r="F480" t="s">
        <v>4300</v>
      </c>
      <c r="G480">
        <v>36</v>
      </c>
      <c r="I480">
        <v>2</v>
      </c>
      <c r="J480">
        <v>0</v>
      </c>
    </row>
    <row r="481" spans="1:10">
      <c r="A481">
        <v>1447348</v>
      </c>
      <c r="B481" t="s">
        <v>1879</v>
      </c>
      <c r="C481" t="s">
        <v>1881</v>
      </c>
      <c r="D481" t="s">
        <v>4717</v>
      </c>
      <c r="E481">
        <v>6234.69</v>
      </c>
      <c r="F481" t="s">
        <v>4291</v>
      </c>
      <c r="G481">
        <v>36</v>
      </c>
      <c r="I481">
        <v>2</v>
      </c>
      <c r="J481">
        <v>0</v>
      </c>
    </row>
    <row r="482" spans="1:10">
      <c r="A482">
        <v>1446924</v>
      </c>
      <c r="B482" t="s">
        <v>1949</v>
      </c>
      <c r="C482" t="s">
        <v>1951</v>
      </c>
      <c r="D482" t="s">
        <v>4718</v>
      </c>
      <c r="E482">
        <v>17787.09</v>
      </c>
      <c r="F482" t="s">
        <v>4291</v>
      </c>
      <c r="G482">
        <v>2</v>
      </c>
      <c r="I482">
        <v>2</v>
      </c>
      <c r="J482">
        <v>0</v>
      </c>
    </row>
    <row r="483" spans="1:10">
      <c r="A483">
        <v>1450947</v>
      </c>
      <c r="B483" t="s">
        <v>1949</v>
      </c>
      <c r="C483" t="s">
        <v>1951</v>
      </c>
      <c r="D483" t="s">
        <v>4719</v>
      </c>
      <c r="E483">
        <v>332</v>
      </c>
      <c r="F483" t="s">
        <v>4291</v>
      </c>
      <c r="G483">
        <v>2</v>
      </c>
      <c r="I483">
        <v>2</v>
      </c>
      <c r="J483">
        <v>0</v>
      </c>
    </row>
    <row r="484" spans="1:10">
      <c r="A484">
        <v>1445271</v>
      </c>
      <c r="B484" t="s">
        <v>1949</v>
      </c>
      <c r="C484" t="s">
        <v>1951</v>
      </c>
      <c r="D484" t="s">
        <v>4720</v>
      </c>
      <c r="E484">
        <v>22050.63</v>
      </c>
      <c r="F484" t="s">
        <v>4291</v>
      </c>
      <c r="G484">
        <v>2</v>
      </c>
      <c r="I484">
        <v>2</v>
      </c>
      <c r="J484">
        <v>0</v>
      </c>
    </row>
    <row r="485" spans="1:10">
      <c r="A485">
        <v>1445474</v>
      </c>
      <c r="B485" t="s">
        <v>1949</v>
      </c>
      <c r="C485" t="s">
        <v>1951</v>
      </c>
      <c r="D485" t="s">
        <v>4505</v>
      </c>
      <c r="E485">
        <v>5988.4</v>
      </c>
      <c r="F485" t="s">
        <v>4291</v>
      </c>
      <c r="G485">
        <v>2</v>
      </c>
      <c r="I485">
        <v>2</v>
      </c>
      <c r="J485">
        <v>0</v>
      </c>
    </row>
    <row r="486" spans="1:10">
      <c r="A486">
        <v>1239476</v>
      </c>
      <c r="B486" t="s">
        <v>1949</v>
      </c>
      <c r="C486" t="s">
        <v>4514</v>
      </c>
      <c r="D486" t="s">
        <v>4721</v>
      </c>
      <c r="E486">
        <v>46749.34</v>
      </c>
      <c r="F486" t="s">
        <v>4291</v>
      </c>
      <c r="G486">
        <v>4</v>
      </c>
      <c r="I486">
        <v>2</v>
      </c>
      <c r="J486">
        <v>0</v>
      </c>
    </row>
    <row r="487" spans="1:10">
      <c r="A487">
        <v>1230316</v>
      </c>
      <c r="B487" t="s">
        <v>1949</v>
      </c>
      <c r="C487" t="s">
        <v>1951</v>
      </c>
      <c r="D487" t="s">
        <v>4722</v>
      </c>
      <c r="E487">
        <v>132213.04999999999</v>
      </c>
      <c r="F487" t="s">
        <v>4300</v>
      </c>
      <c r="G487">
        <v>4</v>
      </c>
      <c r="I487">
        <v>2</v>
      </c>
      <c r="J487">
        <v>0</v>
      </c>
    </row>
    <row r="488" spans="1:10">
      <c r="A488">
        <v>1229923</v>
      </c>
      <c r="B488" t="s">
        <v>1949</v>
      </c>
      <c r="C488" t="s">
        <v>1951</v>
      </c>
      <c r="D488" t="s">
        <v>4723</v>
      </c>
      <c r="E488">
        <v>64900.46</v>
      </c>
      <c r="F488" t="s">
        <v>4300</v>
      </c>
      <c r="G488">
        <v>4</v>
      </c>
      <c r="I488">
        <v>2</v>
      </c>
      <c r="J488">
        <v>0</v>
      </c>
    </row>
    <row r="489" spans="1:10">
      <c r="A489">
        <v>1243220</v>
      </c>
      <c r="B489" t="s">
        <v>1949</v>
      </c>
      <c r="C489" t="s">
        <v>4514</v>
      </c>
      <c r="D489" t="s">
        <v>4724</v>
      </c>
      <c r="E489">
        <v>4737.38</v>
      </c>
      <c r="F489" t="s">
        <v>4300</v>
      </c>
      <c r="G489">
        <v>6</v>
      </c>
      <c r="I489">
        <v>2</v>
      </c>
      <c r="J489">
        <v>0</v>
      </c>
    </row>
    <row r="490" spans="1:10">
      <c r="A490">
        <v>1351197</v>
      </c>
      <c r="B490" t="s">
        <v>1949</v>
      </c>
      <c r="C490" t="s">
        <v>1951</v>
      </c>
      <c r="D490" t="s">
        <v>4725</v>
      </c>
      <c r="E490">
        <v>78122.009999999995</v>
      </c>
      <c r="F490" t="s">
        <v>4300</v>
      </c>
      <c r="G490">
        <v>6</v>
      </c>
      <c r="I490">
        <v>2</v>
      </c>
      <c r="J490">
        <v>0</v>
      </c>
    </row>
    <row r="491" spans="1:10">
      <c r="A491">
        <v>1229990</v>
      </c>
      <c r="B491" t="s">
        <v>1949</v>
      </c>
      <c r="C491" t="s">
        <v>1951</v>
      </c>
      <c r="D491" t="s">
        <v>4726</v>
      </c>
      <c r="E491">
        <v>161633.23000000001</v>
      </c>
      <c r="F491" t="s">
        <v>4300</v>
      </c>
      <c r="G491">
        <v>6</v>
      </c>
      <c r="I491">
        <v>2</v>
      </c>
      <c r="J491">
        <v>0</v>
      </c>
    </row>
    <row r="492" spans="1:10">
      <c r="A492">
        <v>1230014</v>
      </c>
      <c r="B492" t="s">
        <v>1949</v>
      </c>
      <c r="C492" t="s">
        <v>1951</v>
      </c>
      <c r="D492" t="s">
        <v>4726</v>
      </c>
      <c r="E492">
        <v>647854.43999999994</v>
      </c>
      <c r="F492" t="s">
        <v>4300</v>
      </c>
      <c r="G492">
        <v>6</v>
      </c>
      <c r="I492">
        <v>2</v>
      </c>
      <c r="J492">
        <v>0</v>
      </c>
    </row>
    <row r="493" spans="1:10">
      <c r="A493">
        <v>1230029</v>
      </c>
      <c r="B493" t="s">
        <v>1949</v>
      </c>
      <c r="C493" t="s">
        <v>1951</v>
      </c>
      <c r="D493" t="s">
        <v>4726</v>
      </c>
      <c r="E493">
        <v>20664.62</v>
      </c>
      <c r="F493" t="s">
        <v>4300</v>
      </c>
      <c r="G493">
        <v>6</v>
      </c>
      <c r="I493">
        <v>2</v>
      </c>
      <c r="J493">
        <v>0</v>
      </c>
    </row>
    <row r="494" spans="1:10">
      <c r="A494">
        <v>1246421</v>
      </c>
      <c r="B494" t="s">
        <v>1949</v>
      </c>
      <c r="C494" t="s">
        <v>4727</v>
      </c>
      <c r="D494" t="s">
        <v>4728</v>
      </c>
      <c r="E494">
        <v>24718.92</v>
      </c>
      <c r="F494" t="s">
        <v>4291</v>
      </c>
      <c r="G494">
        <v>6</v>
      </c>
      <c r="I494">
        <v>2</v>
      </c>
      <c r="J494">
        <v>0</v>
      </c>
    </row>
    <row r="495" spans="1:10">
      <c r="A495">
        <v>1230299</v>
      </c>
      <c r="B495" t="s">
        <v>1949</v>
      </c>
      <c r="C495" t="s">
        <v>1951</v>
      </c>
      <c r="D495" t="s">
        <v>4729</v>
      </c>
      <c r="E495">
        <v>193230.12</v>
      </c>
      <c r="F495" t="s">
        <v>4300</v>
      </c>
      <c r="G495">
        <v>36</v>
      </c>
      <c r="I495">
        <v>2</v>
      </c>
      <c r="J495">
        <v>0</v>
      </c>
    </row>
    <row r="496" spans="1:10">
      <c r="A496">
        <v>1230070</v>
      </c>
      <c r="B496" t="s">
        <v>1949</v>
      </c>
      <c r="C496" t="s">
        <v>1951</v>
      </c>
      <c r="D496" t="s">
        <v>4726</v>
      </c>
      <c r="E496">
        <v>154252.82</v>
      </c>
      <c r="F496" t="s">
        <v>4300</v>
      </c>
      <c r="G496">
        <v>36</v>
      </c>
      <c r="I496">
        <v>2</v>
      </c>
      <c r="J496">
        <v>0</v>
      </c>
    </row>
    <row r="497" spans="1:10">
      <c r="A497">
        <v>1230224</v>
      </c>
      <c r="B497" t="s">
        <v>1949</v>
      </c>
      <c r="C497" t="s">
        <v>1951</v>
      </c>
      <c r="D497" t="s">
        <v>4726</v>
      </c>
      <c r="E497">
        <v>39442.019999999997</v>
      </c>
      <c r="F497" t="s">
        <v>4300</v>
      </c>
      <c r="G497">
        <v>36</v>
      </c>
      <c r="I497">
        <v>2</v>
      </c>
      <c r="J497">
        <v>0</v>
      </c>
    </row>
    <row r="498" spans="1:10">
      <c r="A498">
        <v>1229812</v>
      </c>
      <c r="B498" t="s">
        <v>1949</v>
      </c>
      <c r="C498" t="s">
        <v>1951</v>
      </c>
      <c r="D498" t="s">
        <v>4730</v>
      </c>
      <c r="E498">
        <v>980885.18</v>
      </c>
      <c r="F498" t="s">
        <v>4300</v>
      </c>
      <c r="G498">
        <v>36</v>
      </c>
      <c r="I498">
        <v>2</v>
      </c>
      <c r="J498">
        <v>0</v>
      </c>
    </row>
    <row r="499" spans="1:10">
      <c r="A499">
        <v>1230327</v>
      </c>
      <c r="B499" t="s">
        <v>1949</v>
      </c>
      <c r="C499" t="s">
        <v>1951</v>
      </c>
      <c r="D499" t="s">
        <v>4731</v>
      </c>
      <c r="E499">
        <v>1870005.82</v>
      </c>
      <c r="F499" t="s">
        <v>4300</v>
      </c>
      <c r="G499">
        <v>36</v>
      </c>
      <c r="I499">
        <v>2</v>
      </c>
      <c r="J499">
        <v>0</v>
      </c>
    </row>
    <row r="500" spans="1:10">
      <c r="A500">
        <v>1229892</v>
      </c>
      <c r="B500" t="s">
        <v>1949</v>
      </c>
      <c r="C500" t="s">
        <v>1951</v>
      </c>
      <c r="D500" t="s">
        <v>4732</v>
      </c>
      <c r="E500">
        <v>1049483.21</v>
      </c>
      <c r="F500" t="s">
        <v>4300</v>
      </c>
      <c r="G500">
        <v>36</v>
      </c>
      <c r="I500">
        <v>2</v>
      </c>
      <c r="J500">
        <v>0</v>
      </c>
    </row>
    <row r="501" spans="1:10">
      <c r="A501">
        <v>1230215</v>
      </c>
      <c r="B501" t="s">
        <v>1949</v>
      </c>
      <c r="C501" t="s">
        <v>1951</v>
      </c>
      <c r="D501" t="s">
        <v>1954</v>
      </c>
      <c r="E501">
        <v>258400.65</v>
      </c>
      <c r="F501" t="s">
        <v>4300</v>
      </c>
      <c r="G501">
        <v>36</v>
      </c>
      <c r="I501">
        <v>2</v>
      </c>
      <c r="J501">
        <v>0</v>
      </c>
    </row>
    <row r="502" spans="1:10">
      <c r="A502">
        <v>1232743</v>
      </c>
      <c r="B502" t="s">
        <v>1949</v>
      </c>
      <c r="C502" t="s">
        <v>4733</v>
      </c>
      <c r="D502" t="s">
        <v>4734</v>
      </c>
      <c r="E502">
        <v>202042.98</v>
      </c>
      <c r="F502" t="s">
        <v>4291</v>
      </c>
      <c r="G502">
        <v>37</v>
      </c>
      <c r="I502">
        <v>2</v>
      </c>
      <c r="J502">
        <v>0</v>
      </c>
    </row>
    <row r="503" spans="1:10">
      <c r="A503">
        <v>1230268</v>
      </c>
      <c r="B503" t="s">
        <v>1949</v>
      </c>
      <c r="C503" t="s">
        <v>1951</v>
      </c>
      <c r="D503" t="s">
        <v>4735</v>
      </c>
      <c r="E503">
        <v>229297.55</v>
      </c>
      <c r="F503" t="s">
        <v>4300</v>
      </c>
      <c r="G503">
        <v>37</v>
      </c>
      <c r="I503">
        <v>2</v>
      </c>
      <c r="J503">
        <v>0</v>
      </c>
    </row>
    <row r="504" spans="1:10">
      <c r="A504">
        <v>1246437</v>
      </c>
      <c r="B504" t="s">
        <v>1955</v>
      </c>
      <c r="C504" t="s">
        <v>1958</v>
      </c>
      <c r="D504" t="s">
        <v>4736</v>
      </c>
      <c r="E504">
        <v>47484.06</v>
      </c>
      <c r="F504" t="s">
        <v>4300</v>
      </c>
      <c r="G504">
        <v>1</v>
      </c>
      <c r="I504">
        <v>2</v>
      </c>
      <c r="J504">
        <v>0</v>
      </c>
    </row>
    <row r="505" spans="1:10">
      <c r="A505">
        <v>1246229</v>
      </c>
      <c r="B505" t="s">
        <v>1955</v>
      </c>
      <c r="C505" t="s">
        <v>1958</v>
      </c>
      <c r="D505" t="s">
        <v>4737</v>
      </c>
      <c r="E505">
        <v>760905.43</v>
      </c>
      <c r="F505" t="s">
        <v>4300</v>
      </c>
      <c r="G505">
        <v>4</v>
      </c>
      <c r="I505">
        <v>2</v>
      </c>
      <c r="J505">
        <v>0</v>
      </c>
    </row>
    <row r="506" spans="1:10">
      <c r="A506">
        <v>1456669</v>
      </c>
      <c r="B506" t="s">
        <v>1955</v>
      </c>
      <c r="C506" t="s">
        <v>4738</v>
      </c>
      <c r="D506" t="s">
        <v>4739</v>
      </c>
      <c r="E506">
        <v>1418.9</v>
      </c>
      <c r="F506" t="s">
        <v>4291</v>
      </c>
      <c r="G506">
        <v>6</v>
      </c>
      <c r="J506">
        <v>0</v>
      </c>
    </row>
    <row r="507" spans="1:10">
      <c r="A507">
        <v>1444460</v>
      </c>
      <c r="B507" t="s">
        <v>1955</v>
      </c>
      <c r="C507" t="s">
        <v>1958</v>
      </c>
      <c r="D507" t="s">
        <v>4740</v>
      </c>
      <c r="E507">
        <v>15020.06</v>
      </c>
      <c r="F507" t="s">
        <v>4300</v>
      </c>
      <c r="G507">
        <v>6</v>
      </c>
      <c r="I507">
        <v>2</v>
      </c>
      <c r="J507">
        <v>0</v>
      </c>
    </row>
    <row r="508" spans="1:10">
      <c r="A508">
        <v>1443856</v>
      </c>
      <c r="B508" t="s">
        <v>1955</v>
      </c>
      <c r="C508" t="s">
        <v>1958</v>
      </c>
      <c r="D508" t="s">
        <v>4741</v>
      </c>
      <c r="E508">
        <v>33644.94</v>
      </c>
      <c r="F508" t="s">
        <v>4300</v>
      </c>
      <c r="G508">
        <v>6</v>
      </c>
      <c r="I508">
        <v>2</v>
      </c>
      <c r="J508">
        <v>0</v>
      </c>
    </row>
    <row r="509" spans="1:10">
      <c r="A509">
        <v>1443867</v>
      </c>
      <c r="B509" t="s">
        <v>1955</v>
      </c>
      <c r="C509" t="s">
        <v>1958</v>
      </c>
      <c r="D509" t="s">
        <v>4742</v>
      </c>
      <c r="E509">
        <v>81927.61</v>
      </c>
      <c r="F509" t="s">
        <v>4300</v>
      </c>
      <c r="G509">
        <v>6</v>
      </c>
      <c r="J509">
        <v>0</v>
      </c>
    </row>
    <row r="510" spans="1:10">
      <c r="A510">
        <v>1443912</v>
      </c>
      <c r="B510" t="s">
        <v>1955</v>
      </c>
      <c r="C510" t="s">
        <v>1958</v>
      </c>
      <c r="D510" t="s">
        <v>4743</v>
      </c>
      <c r="E510">
        <v>146445.60999999999</v>
      </c>
      <c r="F510" t="s">
        <v>4300</v>
      </c>
      <c r="G510">
        <v>6</v>
      </c>
      <c r="I510">
        <v>2</v>
      </c>
      <c r="J510">
        <v>0</v>
      </c>
    </row>
    <row r="511" spans="1:10">
      <c r="A511">
        <v>1443891</v>
      </c>
      <c r="B511" t="s">
        <v>1955</v>
      </c>
      <c r="C511" t="s">
        <v>1958</v>
      </c>
      <c r="D511" t="s">
        <v>4744</v>
      </c>
      <c r="E511">
        <v>126168.52</v>
      </c>
      <c r="F511" t="s">
        <v>4300</v>
      </c>
      <c r="G511">
        <v>6</v>
      </c>
      <c r="I511">
        <v>2</v>
      </c>
      <c r="J511">
        <v>0</v>
      </c>
    </row>
    <row r="512" spans="1:10">
      <c r="A512">
        <v>1447385</v>
      </c>
      <c r="B512" t="s">
        <v>1955</v>
      </c>
      <c r="C512" t="s">
        <v>1958</v>
      </c>
      <c r="D512" t="s">
        <v>4745</v>
      </c>
      <c r="E512">
        <v>5720.6</v>
      </c>
      <c r="F512" t="s">
        <v>4291</v>
      </c>
      <c r="G512">
        <v>6</v>
      </c>
      <c r="I512">
        <v>2</v>
      </c>
      <c r="J512">
        <v>0</v>
      </c>
    </row>
    <row r="513" spans="1:10">
      <c r="A513">
        <v>1245526</v>
      </c>
      <c r="B513" t="s">
        <v>1955</v>
      </c>
      <c r="C513" t="s">
        <v>1958</v>
      </c>
      <c r="D513" t="s">
        <v>4746</v>
      </c>
      <c r="E513">
        <v>116746.85</v>
      </c>
      <c r="F513" t="s">
        <v>4300</v>
      </c>
      <c r="G513">
        <v>6</v>
      </c>
      <c r="I513">
        <v>2</v>
      </c>
      <c r="J513">
        <v>0</v>
      </c>
    </row>
    <row r="514" spans="1:10">
      <c r="A514">
        <v>1446779</v>
      </c>
      <c r="B514" t="s">
        <v>1955</v>
      </c>
      <c r="C514" t="s">
        <v>1958</v>
      </c>
      <c r="D514" t="s">
        <v>4747</v>
      </c>
      <c r="E514">
        <v>10718.8</v>
      </c>
      <c r="F514" t="s">
        <v>4291</v>
      </c>
      <c r="G514">
        <v>6</v>
      </c>
      <c r="I514">
        <v>2</v>
      </c>
      <c r="J514">
        <v>0</v>
      </c>
    </row>
    <row r="515" spans="1:10">
      <c r="A515">
        <v>1241306</v>
      </c>
      <c r="B515" t="s">
        <v>2032</v>
      </c>
      <c r="C515" t="s">
        <v>4748</v>
      </c>
      <c r="D515" t="s">
        <v>4749</v>
      </c>
      <c r="E515">
        <v>2628.48</v>
      </c>
      <c r="F515" t="s">
        <v>4300</v>
      </c>
      <c r="G515">
        <v>4</v>
      </c>
      <c r="I515">
        <v>2</v>
      </c>
      <c r="J515">
        <v>0</v>
      </c>
    </row>
    <row r="516" spans="1:10">
      <c r="A516">
        <v>1351341</v>
      </c>
      <c r="B516" t="s">
        <v>2032</v>
      </c>
      <c r="C516" t="s">
        <v>4750</v>
      </c>
      <c r="D516" t="s">
        <v>4751</v>
      </c>
      <c r="E516">
        <v>133059.23000000001</v>
      </c>
      <c r="F516" t="s">
        <v>4300</v>
      </c>
      <c r="G516">
        <v>4</v>
      </c>
      <c r="I516">
        <v>2</v>
      </c>
      <c r="J516">
        <v>0</v>
      </c>
    </row>
    <row r="517" spans="1:10">
      <c r="A517">
        <v>1351179</v>
      </c>
      <c r="B517" t="s">
        <v>2032</v>
      </c>
      <c r="C517" t="s">
        <v>4752</v>
      </c>
      <c r="D517" t="s">
        <v>4753</v>
      </c>
      <c r="E517">
        <v>183289.32</v>
      </c>
      <c r="F517" t="s">
        <v>4300</v>
      </c>
      <c r="G517">
        <v>4</v>
      </c>
      <c r="I517">
        <v>2</v>
      </c>
      <c r="J517">
        <v>0</v>
      </c>
    </row>
    <row r="518" spans="1:10">
      <c r="A518">
        <v>1241195</v>
      </c>
      <c r="B518" t="s">
        <v>2032</v>
      </c>
      <c r="C518" t="s">
        <v>4754</v>
      </c>
      <c r="D518" t="s">
        <v>4755</v>
      </c>
      <c r="E518">
        <v>127880.6</v>
      </c>
      <c r="F518" t="s">
        <v>4300</v>
      </c>
      <c r="G518">
        <v>6</v>
      </c>
      <c r="I518">
        <v>2</v>
      </c>
      <c r="J518">
        <v>0</v>
      </c>
    </row>
    <row r="519" spans="1:10">
      <c r="A519">
        <v>1241208</v>
      </c>
      <c r="B519" t="s">
        <v>2032</v>
      </c>
      <c r="C519" t="s">
        <v>4754</v>
      </c>
      <c r="D519" t="s">
        <v>4756</v>
      </c>
      <c r="E519">
        <v>910.3</v>
      </c>
      <c r="F519" t="s">
        <v>4300</v>
      </c>
      <c r="G519">
        <v>6</v>
      </c>
      <c r="I519">
        <v>2</v>
      </c>
      <c r="J519">
        <v>0</v>
      </c>
    </row>
    <row r="520" spans="1:10">
      <c r="A520">
        <v>1241229</v>
      </c>
      <c r="B520" t="s">
        <v>2032</v>
      </c>
      <c r="C520" t="s">
        <v>4754</v>
      </c>
      <c r="D520" t="s">
        <v>4756</v>
      </c>
      <c r="E520">
        <v>3732.3</v>
      </c>
      <c r="F520" t="s">
        <v>4300</v>
      </c>
      <c r="G520">
        <v>6</v>
      </c>
      <c r="I520">
        <v>2</v>
      </c>
      <c r="J520">
        <v>0</v>
      </c>
    </row>
    <row r="521" spans="1:10">
      <c r="A521">
        <v>1448124</v>
      </c>
      <c r="B521" t="s">
        <v>2032</v>
      </c>
      <c r="C521" t="s">
        <v>4757</v>
      </c>
      <c r="D521" t="s">
        <v>4758</v>
      </c>
      <c r="E521">
        <v>40129.68</v>
      </c>
      <c r="F521" t="s">
        <v>4300</v>
      </c>
      <c r="G521">
        <v>6</v>
      </c>
      <c r="I521">
        <v>2</v>
      </c>
      <c r="J521">
        <v>0</v>
      </c>
    </row>
    <row r="522" spans="1:10">
      <c r="A522">
        <v>1448095</v>
      </c>
      <c r="B522" t="s">
        <v>2032</v>
      </c>
      <c r="C522" t="s">
        <v>2037</v>
      </c>
      <c r="D522" t="s">
        <v>4759</v>
      </c>
      <c r="E522">
        <v>446253.11</v>
      </c>
      <c r="F522" t="s">
        <v>4300</v>
      </c>
      <c r="G522">
        <v>6</v>
      </c>
      <c r="I522">
        <v>2</v>
      </c>
      <c r="J522">
        <v>0</v>
      </c>
    </row>
    <row r="523" spans="1:10">
      <c r="A523">
        <v>1448090</v>
      </c>
      <c r="B523" t="s">
        <v>2032</v>
      </c>
      <c r="C523" t="s">
        <v>2037</v>
      </c>
      <c r="D523" t="s">
        <v>4760</v>
      </c>
      <c r="E523">
        <v>1002.24</v>
      </c>
      <c r="F523" t="s">
        <v>4300</v>
      </c>
      <c r="G523">
        <v>6</v>
      </c>
      <c r="I523">
        <v>2</v>
      </c>
      <c r="J523">
        <v>0</v>
      </c>
    </row>
    <row r="524" spans="1:10">
      <c r="A524">
        <v>1448097</v>
      </c>
      <c r="B524" t="s">
        <v>2032</v>
      </c>
      <c r="C524" t="s">
        <v>2037</v>
      </c>
      <c r="D524" t="s">
        <v>4761</v>
      </c>
      <c r="E524">
        <v>2332.48</v>
      </c>
      <c r="F524" t="s">
        <v>4300</v>
      </c>
      <c r="G524">
        <v>6</v>
      </c>
      <c r="I524">
        <v>2</v>
      </c>
      <c r="J524">
        <v>0</v>
      </c>
    </row>
    <row r="525" spans="1:10">
      <c r="A525">
        <v>1450973</v>
      </c>
      <c r="B525" t="s">
        <v>2032</v>
      </c>
      <c r="C525" t="s">
        <v>2037</v>
      </c>
      <c r="D525" t="s">
        <v>4762</v>
      </c>
      <c r="E525">
        <v>10661.48</v>
      </c>
      <c r="F525" t="s">
        <v>4300</v>
      </c>
      <c r="G525">
        <v>6</v>
      </c>
      <c r="I525">
        <v>2</v>
      </c>
      <c r="J525">
        <v>0</v>
      </c>
    </row>
    <row r="526" spans="1:10">
      <c r="A526">
        <v>1450980</v>
      </c>
      <c r="B526" t="s">
        <v>2032</v>
      </c>
      <c r="C526" t="s">
        <v>2037</v>
      </c>
      <c r="D526" t="s">
        <v>4763</v>
      </c>
      <c r="E526">
        <v>202765.39</v>
      </c>
      <c r="F526" t="s">
        <v>4300</v>
      </c>
      <c r="G526">
        <v>6</v>
      </c>
      <c r="I526">
        <v>2</v>
      </c>
      <c r="J526">
        <v>0</v>
      </c>
    </row>
    <row r="527" spans="1:10">
      <c r="A527">
        <v>1450946</v>
      </c>
      <c r="B527" t="s">
        <v>2032</v>
      </c>
      <c r="C527" t="s">
        <v>2037</v>
      </c>
      <c r="D527" t="s">
        <v>4764</v>
      </c>
      <c r="E527">
        <v>12313.51</v>
      </c>
      <c r="F527" t="s">
        <v>4300</v>
      </c>
      <c r="G527">
        <v>6</v>
      </c>
      <c r="I527">
        <v>2</v>
      </c>
      <c r="J527">
        <v>0</v>
      </c>
    </row>
    <row r="528" spans="1:10">
      <c r="A528">
        <v>1450987</v>
      </c>
      <c r="B528" t="s">
        <v>2032</v>
      </c>
      <c r="C528" t="s">
        <v>2037</v>
      </c>
      <c r="D528" t="s">
        <v>4765</v>
      </c>
      <c r="E528">
        <v>22132.720000000001</v>
      </c>
      <c r="F528" t="s">
        <v>4300</v>
      </c>
      <c r="G528">
        <v>6</v>
      </c>
      <c r="I528">
        <v>2</v>
      </c>
      <c r="J528">
        <v>0</v>
      </c>
    </row>
    <row r="529" spans="1:10">
      <c r="A529">
        <v>1450994</v>
      </c>
      <c r="B529" t="s">
        <v>2032</v>
      </c>
      <c r="C529" t="s">
        <v>2037</v>
      </c>
      <c r="D529" t="s">
        <v>4766</v>
      </c>
      <c r="E529">
        <v>82358.929999999993</v>
      </c>
      <c r="F529" t="s">
        <v>4300</v>
      </c>
      <c r="G529">
        <v>6</v>
      </c>
      <c r="I529">
        <v>2</v>
      </c>
      <c r="J529">
        <v>0</v>
      </c>
    </row>
    <row r="530" spans="1:10">
      <c r="A530">
        <v>1447433</v>
      </c>
      <c r="B530" t="s">
        <v>2032</v>
      </c>
      <c r="C530" t="s">
        <v>2037</v>
      </c>
      <c r="D530" t="s">
        <v>4767</v>
      </c>
      <c r="E530">
        <v>79011.94</v>
      </c>
      <c r="F530" t="s">
        <v>4300</v>
      </c>
      <c r="G530">
        <v>6</v>
      </c>
      <c r="I530">
        <v>2</v>
      </c>
      <c r="J530">
        <v>0</v>
      </c>
    </row>
    <row r="531" spans="1:10">
      <c r="A531">
        <v>1448170</v>
      </c>
      <c r="B531" t="s">
        <v>2032</v>
      </c>
      <c r="C531" t="s">
        <v>2037</v>
      </c>
      <c r="D531" t="s">
        <v>4768</v>
      </c>
      <c r="E531">
        <v>1458.41</v>
      </c>
      <c r="F531" t="s">
        <v>4300</v>
      </c>
      <c r="G531">
        <v>6</v>
      </c>
      <c r="I531">
        <v>2</v>
      </c>
      <c r="J531">
        <v>0</v>
      </c>
    </row>
    <row r="532" spans="1:10">
      <c r="A532">
        <v>1447814</v>
      </c>
      <c r="B532" t="s">
        <v>2032</v>
      </c>
      <c r="C532" t="s">
        <v>2037</v>
      </c>
      <c r="D532" t="s">
        <v>4769</v>
      </c>
      <c r="E532">
        <v>817389.51</v>
      </c>
      <c r="F532" t="s">
        <v>4300</v>
      </c>
      <c r="G532">
        <v>36</v>
      </c>
      <c r="I532">
        <v>2</v>
      </c>
      <c r="J532">
        <v>0</v>
      </c>
    </row>
    <row r="533" spans="1:10">
      <c r="A533">
        <v>1447525</v>
      </c>
      <c r="B533" t="s">
        <v>4770</v>
      </c>
      <c r="C533" t="s">
        <v>4771</v>
      </c>
      <c r="D533" t="s">
        <v>4772</v>
      </c>
      <c r="E533">
        <v>19498.080000000002</v>
      </c>
      <c r="F533" t="s">
        <v>4291</v>
      </c>
      <c r="G533">
        <v>6</v>
      </c>
      <c r="I533">
        <v>2</v>
      </c>
      <c r="J533">
        <v>0</v>
      </c>
    </row>
    <row r="534" spans="1:10">
      <c r="A534">
        <v>1446548</v>
      </c>
      <c r="B534" t="s">
        <v>4770</v>
      </c>
      <c r="C534" t="s">
        <v>4771</v>
      </c>
      <c r="D534" t="s">
        <v>4773</v>
      </c>
      <c r="E534">
        <v>242.77</v>
      </c>
      <c r="F534" t="s">
        <v>4291</v>
      </c>
      <c r="G534">
        <v>6</v>
      </c>
      <c r="I534">
        <v>2</v>
      </c>
      <c r="J534">
        <v>0</v>
      </c>
    </row>
    <row r="535" spans="1:10">
      <c r="A535">
        <v>1446561</v>
      </c>
      <c r="B535" t="s">
        <v>4770</v>
      </c>
      <c r="C535" t="s">
        <v>4774</v>
      </c>
      <c r="D535" t="s">
        <v>4775</v>
      </c>
      <c r="E535">
        <v>442.86</v>
      </c>
      <c r="F535" t="s">
        <v>4291</v>
      </c>
      <c r="G535">
        <v>6</v>
      </c>
      <c r="I535">
        <v>4</v>
      </c>
      <c r="J535">
        <v>0</v>
      </c>
    </row>
    <row r="536" spans="1:10">
      <c r="A536">
        <v>1446463</v>
      </c>
      <c r="B536" t="s">
        <v>4770</v>
      </c>
      <c r="C536" t="s">
        <v>4776</v>
      </c>
      <c r="D536" t="s">
        <v>4777</v>
      </c>
      <c r="E536">
        <v>3367.35</v>
      </c>
      <c r="F536" t="s">
        <v>4291</v>
      </c>
      <c r="G536">
        <v>6</v>
      </c>
      <c r="I536">
        <v>4</v>
      </c>
      <c r="J536">
        <v>0</v>
      </c>
    </row>
    <row r="537" spans="1:10">
      <c r="A537">
        <v>1448674</v>
      </c>
      <c r="B537" t="s">
        <v>4770</v>
      </c>
      <c r="C537" t="s">
        <v>4778</v>
      </c>
      <c r="D537" t="s">
        <v>4779</v>
      </c>
      <c r="E537">
        <v>3229.8</v>
      </c>
      <c r="F537" t="s">
        <v>4291</v>
      </c>
      <c r="G537">
        <v>6</v>
      </c>
      <c r="I537">
        <v>2</v>
      </c>
      <c r="J537">
        <v>0</v>
      </c>
    </row>
    <row r="538" spans="1:10">
      <c r="A538">
        <v>1446506</v>
      </c>
      <c r="B538" t="s">
        <v>4770</v>
      </c>
      <c r="C538" t="s">
        <v>4771</v>
      </c>
      <c r="D538" t="s">
        <v>4780</v>
      </c>
      <c r="E538">
        <v>3019.74</v>
      </c>
      <c r="F538" t="s">
        <v>4291</v>
      </c>
      <c r="G538">
        <v>6</v>
      </c>
      <c r="I538">
        <v>2</v>
      </c>
      <c r="J538">
        <v>0</v>
      </c>
    </row>
    <row r="539" spans="1:10">
      <c r="A539">
        <v>1446481</v>
      </c>
      <c r="B539" t="s">
        <v>4770</v>
      </c>
      <c r="C539" t="s">
        <v>4771</v>
      </c>
      <c r="D539" t="s">
        <v>4781</v>
      </c>
      <c r="E539">
        <v>3913</v>
      </c>
      <c r="F539" t="s">
        <v>4291</v>
      </c>
      <c r="G539">
        <v>6</v>
      </c>
      <c r="I539">
        <v>2</v>
      </c>
      <c r="J539">
        <v>0</v>
      </c>
    </row>
    <row r="540" spans="1:10">
      <c r="A540">
        <v>1352083</v>
      </c>
      <c r="B540" t="s">
        <v>2151</v>
      </c>
      <c r="C540" t="s">
        <v>4782</v>
      </c>
      <c r="D540" t="s">
        <v>4783</v>
      </c>
      <c r="E540">
        <v>449.48</v>
      </c>
      <c r="F540" t="s">
        <v>4291</v>
      </c>
      <c r="G540">
        <v>2</v>
      </c>
      <c r="I540">
        <v>2</v>
      </c>
      <c r="J540">
        <v>0</v>
      </c>
    </row>
    <row r="541" spans="1:10">
      <c r="A541">
        <v>1243525</v>
      </c>
      <c r="B541" t="s">
        <v>2153</v>
      </c>
      <c r="C541" t="s">
        <v>4784</v>
      </c>
      <c r="D541" t="s">
        <v>4785</v>
      </c>
      <c r="E541">
        <v>269082.13</v>
      </c>
      <c r="F541" t="s">
        <v>4300</v>
      </c>
      <c r="G541">
        <v>1</v>
      </c>
      <c r="I541">
        <v>2</v>
      </c>
      <c r="J541">
        <v>0</v>
      </c>
    </row>
    <row r="542" spans="1:10">
      <c r="A542">
        <v>1229288</v>
      </c>
      <c r="B542" t="s">
        <v>2153</v>
      </c>
      <c r="C542" t="s">
        <v>2155</v>
      </c>
      <c r="D542" t="s">
        <v>4786</v>
      </c>
      <c r="E542">
        <v>38685.32</v>
      </c>
      <c r="F542" t="s">
        <v>4300</v>
      </c>
      <c r="G542">
        <v>1</v>
      </c>
      <c r="I542">
        <v>2</v>
      </c>
      <c r="J542">
        <v>0</v>
      </c>
    </row>
    <row r="543" spans="1:10">
      <c r="A543">
        <v>1445336</v>
      </c>
      <c r="B543" t="s">
        <v>2153</v>
      </c>
      <c r="C543" t="s">
        <v>2155</v>
      </c>
      <c r="D543" t="s">
        <v>4787</v>
      </c>
      <c r="E543">
        <v>660.59</v>
      </c>
      <c r="F543" t="s">
        <v>4300</v>
      </c>
      <c r="G543">
        <v>2</v>
      </c>
      <c r="I543">
        <v>2</v>
      </c>
      <c r="J543">
        <v>0</v>
      </c>
    </row>
    <row r="544" spans="1:10">
      <c r="A544">
        <v>1246440</v>
      </c>
      <c r="B544" t="s">
        <v>2153</v>
      </c>
      <c r="C544" t="s">
        <v>2155</v>
      </c>
      <c r="D544" t="s">
        <v>4788</v>
      </c>
      <c r="E544">
        <v>32958.69</v>
      </c>
      <c r="F544" t="s">
        <v>4300</v>
      </c>
      <c r="G544">
        <v>2</v>
      </c>
      <c r="I544">
        <v>2</v>
      </c>
      <c r="J544">
        <v>0</v>
      </c>
    </row>
    <row r="545" spans="1:10">
      <c r="A545">
        <v>1243562</v>
      </c>
      <c r="B545" t="s">
        <v>2153</v>
      </c>
      <c r="C545" t="s">
        <v>4784</v>
      </c>
      <c r="D545" t="s">
        <v>4789</v>
      </c>
      <c r="E545">
        <v>85498.11</v>
      </c>
      <c r="F545" t="s">
        <v>4300</v>
      </c>
      <c r="G545">
        <v>4</v>
      </c>
      <c r="I545">
        <v>2</v>
      </c>
      <c r="J545">
        <v>0</v>
      </c>
    </row>
    <row r="546" spans="1:10">
      <c r="A546">
        <v>1244806</v>
      </c>
      <c r="B546" t="s">
        <v>2153</v>
      </c>
      <c r="C546" t="s">
        <v>2155</v>
      </c>
      <c r="D546" t="s">
        <v>4790</v>
      </c>
      <c r="E546">
        <v>3298.84</v>
      </c>
      <c r="F546" t="s">
        <v>4300</v>
      </c>
      <c r="G546">
        <v>4</v>
      </c>
      <c r="I546">
        <v>2</v>
      </c>
      <c r="J546">
        <v>0</v>
      </c>
    </row>
    <row r="547" spans="1:10">
      <c r="A547">
        <v>1445348</v>
      </c>
      <c r="B547" t="s">
        <v>2153</v>
      </c>
      <c r="C547" t="s">
        <v>2155</v>
      </c>
      <c r="D547" t="s">
        <v>4791</v>
      </c>
      <c r="E547">
        <v>1835.25</v>
      </c>
      <c r="F547" t="s">
        <v>4300</v>
      </c>
      <c r="G547">
        <v>5</v>
      </c>
      <c r="I547">
        <v>2</v>
      </c>
      <c r="J547">
        <v>0</v>
      </c>
    </row>
    <row r="548" spans="1:10">
      <c r="A548">
        <v>1446357</v>
      </c>
      <c r="B548" t="s">
        <v>2153</v>
      </c>
      <c r="C548" t="s">
        <v>2155</v>
      </c>
      <c r="D548" t="s">
        <v>4792</v>
      </c>
      <c r="E548">
        <v>35304.57</v>
      </c>
      <c r="F548" t="s">
        <v>4300</v>
      </c>
      <c r="G548">
        <v>6</v>
      </c>
      <c r="I548">
        <v>2</v>
      </c>
      <c r="J548">
        <v>0</v>
      </c>
    </row>
    <row r="549" spans="1:10">
      <c r="A549">
        <v>1446374</v>
      </c>
      <c r="B549" t="s">
        <v>2153</v>
      </c>
      <c r="C549" t="s">
        <v>2155</v>
      </c>
      <c r="D549" t="s">
        <v>4793</v>
      </c>
      <c r="E549">
        <v>33466.92</v>
      </c>
      <c r="F549" t="s">
        <v>4300</v>
      </c>
      <c r="G549">
        <v>6</v>
      </c>
      <c r="I549">
        <v>2</v>
      </c>
      <c r="J549">
        <v>0</v>
      </c>
    </row>
    <row r="550" spans="1:10">
      <c r="A550">
        <v>1446275</v>
      </c>
      <c r="B550" t="s">
        <v>2153</v>
      </c>
      <c r="C550" t="s">
        <v>2155</v>
      </c>
      <c r="D550" t="s">
        <v>4794</v>
      </c>
      <c r="E550">
        <v>60138.18</v>
      </c>
      <c r="F550" t="s">
        <v>4300</v>
      </c>
      <c r="G550">
        <v>6</v>
      </c>
      <c r="I550">
        <v>2</v>
      </c>
      <c r="J550">
        <v>0</v>
      </c>
    </row>
    <row r="551" spans="1:10">
      <c r="A551">
        <v>1229299</v>
      </c>
      <c r="B551" t="s">
        <v>2153</v>
      </c>
      <c r="C551" t="s">
        <v>2155</v>
      </c>
      <c r="D551" t="s">
        <v>4795</v>
      </c>
      <c r="E551">
        <v>2838.96</v>
      </c>
      <c r="F551" t="s">
        <v>4300</v>
      </c>
      <c r="G551">
        <v>6</v>
      </c>
      <c r="I551">
        <v>2</v>
      </c>
      <c r="J551">
        <v>0</v>
      </c>
    </row>
    <row r="552" spans="1:10">
      <c r="A552">
        <v>1239274</v>
      </c>
      <c r="B552" t="s">
        <v>2153</v>
      </c>
      <c r="C552" t="s">
        <v>4796</v>
      </c>
      <c r="D552" t="s">
        <v>4797</v>
      </c>
      <c r="E552">
        <v>34742.36</v>
      </c>
      <c r="F552" t="s">
        <v>4300</v>
      </c>
      <c r="G552">
        <v>6</v>
      </c>
      <c r="I552">
        <v>4</v>
      </c>
      <c r="J552">
        <v>0</v>
      </c>
    </row>
    <row r="553" spans="1:10">
      <c r="A553">
        <v>1446725</v>
      </c>
      <c r="B553" t="s">
        <v>2153</v>
      </c>
      <c r="C553" t="s">
        <v>2155</v>
      </c>
      <c r="D553" t="s">
        <v>4798</v>
      </c>
      <c r="E553">
        <v>176393.82</v>
      </c>
      <c r="F553" t="s">
        <v>4300</v>
      </c>
      <c r="G553">
        <v>6</v>
      </c>
      <c r="I553">
        <v>2</v>
      </c>
      <c r="J553">
        <v>0</v>
      </c>
    </row>
    <row r="554" spans="1:10">
      <c r="A554">
        <v>1446318</v>
      </c>
      <c r="B554" t="s">
        <v>2153</v>
      </c>
      <c r="C554" t="s">
        <v>2155</v>
      </c>
      <c r="D554" t="s">
        <v>4799</v>
      </c>
      <c r="E554">
        <v>83857.460000000006</v>
      </c>
      <c r="F554" t="s">
        <v>4300</v>
      </c>
      <c r="G554">
        <v>6</v>
      </c>
      <c r="I554">
        <v>2</v>
      </c>
      <c r="J554">
        <v>0</v>
      </c>
    </row>
    <row r="555" spans="1:10">
      <c r="A555">
        <v>1446337</v>
      </c>
      <c r="B555" t="s">
        <v>2153</v>
      </c>
      <c r="C555" t="s">
        <v>2155</v>
      </c>
      <c r="D555" t="s">
        <v>4800</v>
      </c>
      <c r="E555">
        <v>159728.5</v>
      </c>
      <c r="F555" t="s">
        <v>4300</v>
      </c>
      <c r="G555">
        <v>6</v>
      </c>
      <c r="I555">
        <v>2</v>
      </c>
      <c r="J555">
        <v>0</v>
      </c>
    </row>
    <row r="556" spans="1:10">
      <c r="A556">
        <v>1446386</v>
      </c>
      <c r="B556" t="s">
        <v>2153</v>
      </c>
      <c r="C556" t="s">
        <v>2155</v>
      </c>
      <c r="D556" t="s">
        <v>4801</v>
      </c>
      <c r="E556">
        <v>135436.46</v>
      </c>
      <c r="F556" t="s">
        <v>4300</v>
      </c>
      <c r="G556">
        <v>6</v>
      </c>
      <c r="I556">
        <v>2</v>
      </c>
      <c r="J556">
        <v>0</v>
      </c>
    </row>
    <row r="557" spans="1:10">
      <c r="A557">
        <v>1446396</v>
      </c>
      <c r="B557" t="s">
        <v>2153</v>
      </c>
      <c r="C557" t="s">
        <v>2155</v>
      </c>
      <c r="D557" t="s">
        <v>4802</v>
      </c>
      <c r="E557">
        <v>10173.77</v>
      </c>
      <c r="F557" t="s">
        <v>4300</v>
      </c>
      <c r="G557">
        <v>6</v>
      </c>
      <c r="I557">
        <v>2</v>
      </c>
      <c r="J557">
        <v>0</v>
      </c>
    </row>
    <row r="558" spans="1:10">
      <c r="A558">
        <v>1446306</v>
      </c>
      <c r="B558" t="s">
        <v>2153</v>
      </c>
      <c r="C558" t="s">
        <v>2155</v>
      </c>
      <c r="D558" t="s">
        <v>4803</v>
      </c>
      <c r="E558">
        <v>96264.94</v>
      </c>
      <c r="F558" t="s">
        <v>4300</v>
      </c>
      <c r="G558">
        <v>6</v>
      </c>
      <c r="I558">
        <v>2</v>
      </c>
      <c r="J558">
        <v>0</v>
      </c>
    </row>
    <row r="559" spans="1:10">
      <c r="A559">
        <v>1243203</v>
      </c>
      <c r="B559" t="s">
        <v>2153</v>
      </c>
      <c r="C559" t="s">
        <v>2155</v>
      </c>
      <c r="D559" t="s">
        <v>4804</v>
      </c>
      <c r="E559">
        <v>513039.95</v>
      </c>
      <c r="F559" t="s">
        <v>4300</v>
      </c>
      <c r="G559">
        <v>6</v>
      </c>
      <c r="J559">
        <v>0</v>
      </c>
    </row>
    <row r="560" spans="1:10">
      <c r="A560">
        <v>1229308</v>
      </c>
      <c r="B560" t="s">
        <v>2153</v>
      </c>
      <c r="C560" t="s">
        <v>2155</v>
      </c>
      <c r="D560" t="s">
        <v>4805</v>
      </c>
      <c r="E560">
        <v>662.42</v>
      </c>
      <c r="F560" t="s">
        <v>4300</v>
      </c>
      <c r="G560">
        <v>6</v>
      </c>
      <c r="I560">
        <v>2</v>
      </c>
      <c r="J560">
        <v>0</v>
      </c>
    </row>
    <row r="561" spans="1:10">
      <c r="A561">
        <v>1229311</v>
      </c>
      <c r="B561" t="s">
        <v>2153</v>
      </c>
      <c r="C561" t="s">
        <v>2155</v>
      </c>
      <c r="D561" t="s">
        <v>4805</v>
      </c>
      <c r="E561">
        <v>6624.24</v>
      </c>
      <c r="F561" t="s">
        <v>4300</v>
      </c>
      <c r="G561">
        <v>6</v>
      </c>
      <c r="I561">
        <v>2</v>
      </c>
      <c r="J561">
        <v>0</v>
      </c>
    </row>
    <row r="562" spans="1:10">
      <c r="A562">
        <v>1353095</v>
      </c>
      <c r="B562" t="s">
        <v>2153</v>
      </c>
      <c r="C562" t="s">
        <v>2155</v>
      </c>
      <c r="D562" t="s">
        <v>4806</v>
      </c>
      <c r="E562">
        <v>7050.58</v>
      </c>
      <c r="F562" t="s">
        <v>4300</v>
      </c>
      <c r="G562">
        <v>6</v>
      </c>
      <c r="I562">
        <v>2</v>
      </c>
      <c r="J562">
        <v>0</v>
      </c>
    </row>
    <row r="563" spans="1:10">
      <c r="A563">
        <v>1229278</v>
      </c>
      <c r="B563" t="s">
        <v>2153</v>
      </c>
      <c r="C563" t="s">
        <v>2155</v>
      </c>
      <c r="D563" t="s">
        <v>4807</v>
      </c>
      <c r="E563">
        <v>1231391.99</v>
      </c>
      <c r="F563" t="s">
        <v>4300</v>
      </c>
      <c r="G563">
        <v>6</v>
      </c>
      <c r="I563">
        <v>2</v>
      </c>
      <c r="J563">
        <v>0</v>
      </c>
    </row>
    <row r="564" spans="1:10">
      <c r="A564">
        <v>1229283</v>
      </c>
      <c r="B564" t="s">
        <v>2153</v>
      </c>
      <c r="C564" t="s">
        <v>2155</v>
      </c>
      <c r="D564" t="s">
        <v>4807</v>
      </c>
      <c r="E564">
        <v>164501.95000000001</v>
      </c>
      <c r="F564" t="s">
        <v>4300</v>
      </c>
      <c r="G564">
        <v>6</v>
      </c>
      <c r="I564">
        <v>2</v>
      </c>
      <c r="J564">
        <v>0</v>
      </c>
    </row>
    <row r="565" spans="1:10">
      <c r="A565">
        <v>1229292</v>
      </c>
      <c r="B565" t="s">
        <v>2153</v>
      </c>
      <c r="C565" t="s">
        <v>2155</v>
      </c>
      <c r="D565" t="s">
        <v>4808</v>
      </c>
      <c r="E565">
        <v>1127.98</v>
      </c>
      <c r="F565" t="s">
        <v>4300</v>
      </c>
      <c r="G565">
        <v>6</v>
      </c>
      <c r="I565">
        <v>2</v>
      </c>
      <c r="J565">
        <v>0</v>
      </c>
    </row>
    <row r="566" spans="1:10">
      <c r="A566">
        <v>1243547</v>
      </c>
      <c r="B566" t="s">
        <v>2153</v>
      </c>
      <c r="C566" t="s">
        <v>4809</v>
      </c>
      <c r="D566" t="s">
        <v>4808</v>
      </c>
      <c r="E566">
        <v>1127.98</v>
      </c>
      <c r="F566" t="s">
        <v>4300</v>
      </c>
      <c r="G566">
        <v>6</v>
      </c>
      <c r="I566">
        <v>2</v>
      </c>
      <c r="J566">
        <v>0</v>
      </c>
    </row>
    <row r="567" spans="1:10">
      <c r="A567">
        <v>1229270</v>
      </c>
      <c r="B567" t="s">
        <v>2153</v>
      </c>
      <c r="C567" t="s">
        <v>2155</v>
      </c>
      <c r="D567" t="s">
        <v>4810</v>
      </c>
      <c r="E567">
        <v>942.44</v>
      </c>
      <c r="F567" t="s">
        <v>4300</v>
      </c>
      <c r="G567">
        <v>6</v>
      </c>
      <c r="I567">
        <v>2</v>
      </c>
      <c r="J567">
        <v>0</v>
      </c>
    </row>
    <row r="568" spans="1:10">
      <c r="A568">
        <v>1229275</v>
      </c>
      <c r="B568" t="s">
        <v>2153</v>
      </c>
      <c r="C568" t="s">
        <v>2155</v>
      </c>
      <c r="D568" t="s">
        <v>4810</v>
      </c>
      <c r="E568">
        <v>16368.39</v>
      </c>
      <c r="F568" t="s">
        <v>4300</v>
      </c>
      <c r="G568">
        <v>6</v>
      </c>
      <c r="I568">
        <v>2</v>
      </c>
      <c r="J568">
        <v>0</v>
      </c>
    </row>
    <row r="569" spans="1:10">
      <c r="A569">
        <v>1241905</v>
      </c>
      <c r="B569" t="s">
        <v>2153</v>
      </c>
      <c r="C569" t="s">
        <v>4809</v>
      </c>
      <c r="D569" t="s">
        <v>4810</v>
      </c>
      <c r="E569">
        <v>16368.39</v>
      </c>
      <c r="F569" t="s">
        <v>4300</v>
      </c>
      <c r="G569">
        <v>6</v>
      </c>
      <c r="I569">
        <v>2</v>
      </c>
      <c r="J569">
        <v>0</v>
      </c>
    </row>
    <row r="570" spans="1:10">
      <c r="A570">
        <v>1241927</v>
      </c>
      <c r="B570" t="s">
        <v>2153</v>
      </c>
      <c r="C570" t="s">
        <v>4809</v>
      </c>
      <c r="D570" t="s">
        <v>4810</v>
      </c>
      <c r="E570">
        <v>1178.05</v>
      </c>
      <c r="F570" t="s">
        <v>4300</v>
      </c>
      <c r="G570">
        <v>6</v>
      </c>
      <c r="I570">
        <v>2</v>
      </c>
      <c r="J570">
        <v>0</v>
      </c>
    </row>
    <row r="571" spans="1:10">
      <c r="A571">
        <v>1243644</v>
      </c>
      <c r="B571" t="s">
        <v>2153</v>
      </c>
      <c r="C571" t="s">
        <v>4811</v>
      </c>
      <c r="D571" t="s">
        <v>4812</v>
      </c>
      <c r="E571">
        <v>106933.87</v>
      </c>
      <c r="F571" t="s">
        <v>4300</v>
      </c>
      <c r="G571">
        <v>6</v>
      </c>
      <c r="I571">
        <v>2</v>
      </c>
      <c r="J571">
        <v>0</v>
      </c>
    </row>
    <row r="572" spans="1:10">
      <c r="A572">
        <v>1239842</v>
      </c>
      <c r="B572" t="s">
        <v>2153</v>
      </c>
      <c r="C572" t="s">
        <v>4813</v>
      </c>
      <c r="D572" t="s">
        <v>4814</v>
      </c>
      <c r="E572">
        <v>341695.84</v>
      </c>
      <c r="F572" t="s">
        <v>4300</v>
      </c>
      <c r="G572">
        <v>6</v>
      </c>
      <c r="I572">
        <v>4</v>
      </c>
      <c r="J572">
        <v>0</v>
      </c>
    </row>
    <row r="573" spans="1:10">
      <c r="A573">
        <v>1241285</v>
      </c>
      <c r="B573" t="s">
        <v>2153</v>
      </c>
      <c r="C573" t="s">
        <v>4815</v>
      </c>
      <c r="D573" t="s">
        <v>4816</v>
      </c>
      <c r="E573">
        <v>21390.639999999999</v>
      </c>
      <c r="F573" t="s">
        <v>4300</v>
      </c>
      <c r="G573">
        <v>6</v>
      </c>
      <c r="I573">
        <v>4</v>
      </c>
      <c r="J573">
        <v>0</v>
      </c>
    </row>
    <row r="574" spans="1:10">
      <c r="A574">
        <v>1241364</v>
      </c>
      <c r="B574" t="s">
        <v>2153</v>
      </c>
      <c r="C574" t="s">
        <v>4815</v>
      </c>
      <c r="D574" t="s">
        <v>4816</v>
      </c>
      <c r="E574">
        <v>2069.9699999999998</v>
      </c>
      <c r="F574" t="s">
        <v>4300</v>
      </c>
      <c r="G574">
        <v>6</v>
      </c>
      <c r="I574">
        <v>4</v>
      </c>
      <c r="J574">
        <v>0</v>
      </c>
    </row>
    <row r="575" spans="1:10">
      <c r="A575">
        <v>1239888</v>
      </c>
      <c r="B575" t="s">
        <v>2153</v>
      </c>
      <c r="C575" t="s">
        <v>4817</v>
      </c>
      <c r="D575" t="s">
        <v>4818</v>
      </c>
      <c r="E575">
        <v>80879.47</v>
      </c>
      <c r="F575" t="s">
        <v>4300</v>
      </c>
      <c r="G575">
        <v>8</v>
      </c>
      <c r="I575">
        <v>2</v>
      </c>
      <c r="J575">
        <v>0</v>
      </c>
    </row>
    <row r="576" spans="1:10">
      <c r="A576">
        <v>1228963</v>
      </c>
      <c r="B576" t="s">
        <v>2153</v>
      </c>
      <c r="C576" t="s">
        <v>2155</v>
      </c>
      <c r="D576" t="s">
        <v>4810</v>
      </c>
      <c r="E576">
        <v>522936.5</v>
      </c>
      <c r="F576" t="s">
        <v>4300</v>
      </c>
      <c r="G576">
        <v>36</v>
      </c>
      <c r="I576">
        <v>2</v>
      </c>
      <c r="J576">
        <v>0</v>
      </c>
    </row>
    <row r="577" spans="1:10">
      <c r="A577">
        <v>1241922</v>
      </c>
      <c r="B577" t="s">
        <v>2153</v>
      </c>
      <c r="C577" t="s">
        <v>4809</v>
      </c>
      <c r="D577" t="s">
        <v>4810</v>
      </c>
      <c r="E577">
        <v>522936.5</v>
      </c>
      <c r="F577" t="s">
        <v>4300</v>
      </c>
      <c r="G577">
        <v>36</v>
      </c>
      <c r="I577">
        <v>2</v>
      </c>
      <c r="J577">
        <v>0</v>
      </c>
    </row>
    <row r="578" spans="1:10">
      <c r="A578">
        <v>1228306</v>
      </c>
      <c r="B578" t="s">
        <v>2153</v>
      </c>
      <c r="C578" t="s">
        <v>4819</v>
      </c>
      <c r="D578" t="s">
        <v>4820</v>
      </c>
      <c r="E578">
        <v>19749.84</v>
      </c>
      <c r="F578" t="s">
        <v>4300</v>
      </c>
      <c r="G578">
        <v>37</v>
      </c>
      <c r="I578">
        <v>2</v>
      </c>
      <c r="J578">
        <v>0</v>
      </c>
    </row>
    <row r="579" spans="1:10">
      <c r="A579">
        <v>1233352</v>
      </c>
      <c r="B579" t="s">
        <v>2199</v>
      </c>
      <c r="C579" t="s">
        <v>2201</v>
      </c>
      <c r="D579" t="s">
        <v>4821</v>
      </c>
      <c r="E579">
        <v>98.56</v>
      </c>
      <c r="F579" t="s">
        <v>4291</v>
      </c>
      <c r="G579">
        <v>36</v>
      </c>
      <c r="I579">
        <v>2</v>
      </c>
      <c r="J579">
        <v>0</v>
      </c>
    </row>
    <row r="580" spans="1:10">
      <c r="A580">
        <v>1448286</v>
      </c>
      <c r="B580" t="s">
        <v>2280</v>
      </c>
      <c r="C580" t="s">
        <v>2282</v>
      </c>
      <c r="D580" t="s">
        <v>4822</v>
      </c>
      <c r="E580">
        <v>6505.39</v>
      </c>
      <c r="F580" t="s">
        <v>4291</v>
      </c>
      <c r="G580">
        <v>36</v>
      </c>
      <c r="I580">
        <v>2</v>
      </c>
      <c r="J580">
        <v>1</v>
      </c>
    </row>
    <row r="581" spans="1:10">
      <c r="A581">
        <v>1448292</v>
      </c>
      <c r="B581" t="s">
        <v>2280</v>
      </c>
      <c r="C581" t="s">
        <v>2282</v>
      </c>
      <c r="D581" t="s">
        <v>4823</v>
      </c>
      <c r="E581">
        <v>4970.3999999999996</v>
      </c>
      <c r="F581" t="s">
        <v>4291</v>
      </c>
      <c r="G581">
        <v>36</v>
      </c>
      <c r="I581">
        <v>2</v>
      </c>
      <c r="J581">
        <v>1</v>
      </c>
    </row>
    <row r="582" spans="1:10">
      <c r="A582">
        <v>1245404</v>
      </c>
      <c r="B582" t="s">
        <v>2378</v>
      </c>
      <c r="C582" t="s">
        <v>4824</v>
      </c>
      <c r="D582" t="s">
        <v>4825</v>
      </c>
      <c r="E582">
        <v>140042.54</v>
      </c>
      <c r="F582" t="s">
        <v>4300</v>
      </c>
      <c r="G582">
        <v>4</v>
      </c>
      <c r="I582">
        <v>4</v>
      </c>
      <c r="J582">
        <v>0</v>
      </c>
    </row>
    <row r="583" spans="1:10">
      <c r="A583">
        <v>1246195</v>
      </c>
      <c r="B583" t="s">
        <v>2378</v>
      </c>
      <c r="C583" t="s">
        <v>4826</v>
      </c>
      <c r="D583" t="s">
        <v>4825</v>
      </c>
      <c r="E583">
        <v>9735.33</v>
      </c>
      <c r="F583" t="s">
        <v>4300</v>
      </c>
      <c r="G583">
        <v>6</v>
      </c>
      <c r="I583">
        <v>4</v>
      </c>
      <c r="J583">
        <v>0</v>
      </c>
    </row>
    <row r="584" spans="1:10">
      <c r="A584">
        <v>1245406</v>
      </c>
      <c r="B584" t="s">
        <v>2378</v>
      </c>
      <c r="C584" t="s">
        <v>4824</v>
      </c>
      <c r="D584" t="s">
        <v>4825</v>
      </c>
      <c r="E584">
        <v>213518.44</v>
      </c>
      <c r="F584" t="s">
        <v>4300</v>
      </c>
      <c r="G584">
        <v>6</v>
      </c>
      <c r="I584">
        <v>4</v>
      </c>
      <c r="J584">
        <v>0</v>
      </c>
    </row>
    <row r="585" spans="1:10">
      <c r="A585">
        <v>1246212</v>
      </c>
      <c r="B585" t="s">
        <v>2378</v>
      </c>
      <c r="C585" t="s">
        <v>4824</v>
      </c>
      <c r="D585" t="s">
        <v>4825</v>
      </c>
      <c r="E585">
        <v>8027.02</v>
      </c>
      <c r="F585" t="s">
        <v>4300</v>
      </c>
      <c r="G585">
        <v>6</v>
      </c>
      <c r="I585">
        <v>4</v>
      </c>
      <c r="J585">
        <v>0</v>
      </c>
    </row>
    <row r="586" spans="1:10">
      <c r="A586">
        <v>1246223</v>
      </c>
      <c r="B586" t="s">
        <v>2378</v>
      </c>
      <c r="C586" t="s">
        <v>4824</v>
      </c>
      <c r="D586" t="s">
        <v>4825</v>
      </c>
      <c r="E586">
        <v>13995.5</v>
      </c>
      <c r="F586" t="s">
        <v>4300</v>
      </c>
      <c r="G586">
        <v>6</v>
      </c>
      <c r="I586">
        <v>4</v>
      </c>
      <c r="J586">
        <v>0</v>
      </c>
    </row>
    <row r="587" spans="1:10">
      <c r="A587">
        <v>1246240</v>
      </c>
      <c r="B587" t="s">
        <v>2378</v>
      </c>
      <c r="C587" t="s">
        <v>4824</v>
      </c>
      <c r="D587" t="s">
        <v>4825</v>
      </c>
      <c r="E587">
        <v>5380.17</v>
      </c>
      <c r="F587" t="s">
        <v>4300</v>
      </c>
      <c r="G587">
        <v>6</v>
      </c>
      <c r="I587">
        <v>4</v>
      </c>
      <c r="J587">
        <v>0</v>
      </c>
    </row>
    <row r="588" spans="1:10">
      <c r="A588">
        <v>1285079</v>
      </c>
      <c r="B588" t="s">
        <v>2378</v>
      </c>
      <c r="C588" t="s">
        <v>4824</v>
      </c>
      <c r="D588" t="s">
        <v>4825</v>
      </c>
      <c r="E588">
        <v>9735.33</v>
      </c>
      <c r="F588" t="s">
        <v>4300</v>
      </c>
      <c r="G588">
        <v>6</v>
      </c>
      <c r="I588">
        <v>4</v>
      </c>
      <c r="J588">
        <v>0</v>
      </c>
    </row>
    <row r="589" spans="1:10">
      <c r="A589">
        <v>1353343</v>
      </c>
      <c r="B589" t="s">
        <v>2430</v>
      </c>
      <c r="C589" t="s">
        <v>4827</v>
      </c>
      <c r="D589" t="s">
        <v>4828</v>
      </c>
      <c r="E589">
        <v>21807.13</v>
      </c>
      <c r="F589" t="s">
        <v>4291</v>
      </c>
      <c r="G589">
        <v>4</v>
      </c>
      <c r="I589">
        <v>2</v>
      </c>
      <c r="J589">
        <v>0</v>
      </c>
    </row>
    <row r="590" spans="1:10">
      <c r="A590">
        <v>1446994</v>
      </c>
      <c r="B590" t="s">
        <v>2430</v>
      </c>
      <c r="C590" t="s">
        <v>2432</v>
      </c>
      <c r="D590" t="s">
        <v>4829</v>
      </c>
      <c r="E590">
        <v>2959.98</v>
      </c>
      <c r="F590" t="s">
        <v>4291</v>
      </c>
      <c r="G590">
        <v>6</v>
      </c>
      <c r="I590">
        <v>2</v>
      </c>
      <c r="J590">
        <v>0</v>
      </c>
    </row>
    <row r="591" spans="1:10">
      <c r="A591">
        <v>1446871</v>
      </c>
      <c r="B591" t="s">
        <v>2430</v>
      </c>
      <c r="C591" t="s">
        <v>2432</v>
      </c>
      <c r="D591" t="s">
        <v>4830</v>
      </c>
      <c r="E591">
        <v>340757.11</v>
      </c>
      <c r="F591" t="s">
        <v>4291</v>
      </c>
      <c r="G591">
        <v>6</v>
      </c>
      <c r="I591">
        <v>2</v>
      </c>
      <c r="J591">
        <v>0</v>
      </c>
    </row>
    <row r="592" spans="1:10">
      <c r="A592">
        <v>1233487</v>
      </c>
      <c r="B592" t="s">
        <v>2436</v>
      </c>
      <c r="C592" t="s">
        <v>2440</v>
      </c>
      <c r="D592" t="s">
        <v>4831</v>
      </c>
      <c r="E592">
        <v>9574.7099999999991</v>
      </c>
      <c r="F592" t="s">
        <v>4291</v>
      </c>
      <c r="G592">
        <v>36</v>
      </c>
      <c r="I592">
        <v>2</v>
      </c>
      <c r="J592">
        <v>0</v>
      </c>
    </row>
    <row r="593" spans="1:10">
      <c r="A593">
        <v>1352763</v>
      </c>
      <c r="B593" t="s">
        <v>2463</v>
      </c>
      <c r="C593" t="s">
        <v>2467</v>
      </c>
      <c r="D593" t="s">
        <v>4832</v>
      </c>
      <c r="E593">
        <v>69050.03</v>
      </c>
      <c r="F593" t="s">
        <v>4300</v>
      </c>
      <c r="G593">
        <v>2</v>
      </c>
      <c r="I593">
        <v>2</v>
      </c>
      <c r="J593">
        <v>0</v>
      </c>
    </row>
    <row r="594" spans="1:10">
      <c r="A594">
        <v>1352349</v>
      </c>
      <c r="B594" t="s">
        <v>2463</v>
      </c>
      <c r="C594" t="s">
        <v>2467</v>
      </c>
      <c r="D594" t="s">
        <v>4833</v>
      </c>
      <c r="E594">
        <v>35687.39</v>
      </c>
      <c r="F594" t="s">
        <v>4300</v>
      </c>
      <c r="G594">
        <v>2</v>
      </c>
      <c r="I594">
        <v>2</v>
      </c>
      <c r="J594">
        <v>0</v>
      </c>
    </row>
    <row r="595" spans="1:10">
      <c r="A595">
        <v>1251419</v>
      </c>
      <c r="B595" t="s">
        <v>2463</v>
      </c>
      <c r="C595" t="s">
        <v>2465</v>
      </c>
      <c r="D595" t="s">
        <v>4834</v>
      </c>
      <c r="E595">
        <v>1281315.1000000001</v>
      </c>
      <c r="F595" t="s">
        <v>4291</v>
      </c>
      <c r="G595">
        <v>6</v>
      </c>
      <c r="I595">
        <v>2</v>
      </c>
      <c r="J595">
        <v>0</v>
      </c>
    </row>
    <row r="596" spans="1:10">
      <c r="A596">
        <v>1245133</v>
      </c>
      <c r="B596" t="s">
        <v>2463</v>
      </c>
      <c r="C596" t="s">
        <v>2465</v>
      </c>
      <c r="D596" t="s">
        <v>4835</v>
      </c>
      <c r="E596">
        <v>52243.66</v>
      </c>
      <c r="F596" t="s">
        <v>4291</v>
      </c>
      <c r="G596">
        <v>6</v>
      </c>
      <c r="J596">
        <v>0</v>
      </c>
    </row>
    <row r="597" spans="1:10">
      <c r="A597">
        <v>1244982</v>
      </c>
      <c r="B597" t="s">
        <v>2463</v>
      </c>
      <c r="C597" t="s">
        <v>4836</v>
      </c>
      <c r="D597" t="s">
        <v>4837</v>
      </c>
      <c r="E597">
        <v>128845.34</v>
      </c>
      <c r="F597" t="s">
        <v>4291</v>
      </c>
      <c r="G597">
        <v>6</v>
      </c>
      <c r="I597">
        <v>2</v>
      </c>
      <c r="J597">
        <v>0</v>
      </c>
    </row>
    <row r="598" spans="1:10">
      <c r="A598">
        <v>1242681</v>
      </c>
      <c r="B598" t="s">
        <v>2463</v>
      </c>
      <c r="C598" t="s">
        <v>4838</v>
      </c>
      <c r="D598" t="s">
        <v>4839</v>
      </c>
      <c r="E598">
        <v>24875.5</v>
      </c>
      <c r="F598" t="s">
        <v>4291</v>
      </c>
      <c r="G598">
        <v>37</v>
      </c>
      <c r="I598">
        <v>2</v>
      </c>
      <c r="J598">
        <v>0</v>
      </c>
    </row>
    <row r="599" spans="1:10">
      <c r="A599">
        <v>1447945</v>
      </c>
      <c r="B599" t="s">
        <v>2592</v>
      </c>
      <c r="C599" t="s">
        <v>2594</v>
      </c>
      <c r="D599" t="s">
        <v>4840</v>
      </c>
      <c r="E599">
        <v>33002.639999999999</v>
      </c>
      <c r="F599" t="s">
        <v>4291</v>
      </c>
      <c r="G599">
        <v>1</v>
      </c>
      <c r="I599">
        <v>2</v>
      </c>
      <c r="J599">
        <v>0</v>
      </c>
    </row>
    <row r="600" spans="1:10">
      <c r="A600">
        <v>1231113</v>
      </c>
      <c r="B600" t="s">
        <v>2592</v>
      </c>
      <c r="C600" t="s">
        <v>2594</v>
      </c>
      <c r="D600" t="s">
        <v>4841</v>
      </c>
      <c r="E600">
        <v>43402.11</v>
      </c>
      <c r="F600" t="s">
        <v>4291</v>
      </c>
      <c r="G600">
        <v>1</v>
      </c>
      <c r="I600">
        <v>2</v>
      </c>
      <c r="J600">
        <v>0</v>
      </c>
    </row>
    <row r="601" spans="1:10">
      <c r="A601">
        <v>1444343</v>
      </c>
      <c r="B601" t="s">
        <v>2650</v>
      </c>
      <c r="C601" t="s">
        <v>2652</v>
      </c>
      <c r="D601" t="s">
        <v>4842</v>
      </c>
      <c r="E601">
        <v>44554.76</v>
      </c>
      <c r="F601" t="s">
        <v>4291</v>
      </c>
      <c r="G601">
        <v>6</v>
      </c>
      <c r="I601">
        <v>2</v>
      </c>
      <c r="J601">
        <v>0</v>
      </c>
    </row>
    <row r="602" spans="1:10">
      <c r="A602">
        <v>1242462</v>
      </c>
      <c r="B602" t="s">
        <v>2650</v>
      </c>
      <c r="C602" t="s">
        <v>2652</v>
      </c>
      <c r="D602" t="s">
        <v>4843</v>
      </c>
      <c r="E602">
        <v>1930.34</v>
      </c>
      <c r="F602" t="s">
        <v>4291</v>
      </c>
      <c r="G602">
        <v>8</v>
      </c>
      <c r="I602">
        <v>2</v>
      </c>
      <c r="J602">
        <v>0</v>
      </c>
    </row>
    <row r="603" spans="1:10">
      <c r="A603">
        <v>1445643</v>
      </c>
      <c r="B603" t="s">
        <v>2655</v>
      </c>
      <c r="C603" t="s">
        <v>2677</v>
      </c>
      <c r="D603" t="s">
        <v>4844</v>
      </c>
      <c r="E603">
        <v>4994.3999999999996</v>
      </c>
      <c r="F603" t="s">
        <v>4291</v>
      </c>
      <c r="G603">
        <v>2</v>
      </c>
      <c r="I603">
        <v>2</v>
      </c>
      <c r="J603">
        <v>0</v>
      </c>
    </row>
    <row r="604" spans="1:10">
      <c r="A604">
        <v>1446240</v>
      </c>
      <c r="B604" t="s">
        <v>2655</v>
      </c>
      <c r="C604" t="s">
        <v>4845</v>
      </c>
      <c r="D604" t="s">
        <v>4846</v>
      </c>
      <c r="E604">
        <v>7127</v>
      </c>
      <c r="F604" t="s">
        <v>4291</v>
      </c>
      <c r="G604">
        <v>4</v>
      </c>
      <c r="I604">
        <v>2</v>
      </c>
      <c r="J604">
        <v>0</v>
      </c>
    </row>
    <row r="605" spans="1:10">
      <c r="A605">
        <v>1446247</v>
      </c>
      <c r="B605" t="s">
        <v>2655</v>
      </c>
      <c r="C605" t="s">
        <v>4845</v>
      </c>
      <c r="D605" t="s">
        <v>4847</v>
      </c>
      <c r="E605">
        <v>220939.64</v>
      </c>
      <c r="F605" t="s">
        <v>4291</v>
      </c>
      <c r="G605">
        <v>6</v>
      </c>
      <c r="I605">
        <v>2</v>
      </c>
      <c r="J605">
        <v>0</v>
      </c>
    </row>
    <row r="606" spans="1:10">
      <c r="A606">
        <v>1239094</v>
      </c>
      <c r="B606" t="s">
        <v>2655</v>
      </c>
      <c r="C606" t="s">
        <v>2657</v>
      </c>
      <c r="D606" t="s">
        <v>4848</v>
      </c>
      <c r="E606">
        <v>26665.06</v>
      </c>
      <c r="F606" t="s">
        <v>4300</v>
      </c>
      <c r="G606">
        <v>6</v>
      </c>
      <c r="I606">
        <v>2</v>
      </c>
      <c r="J606">
        <v>0</v>
      </c>
    </row>
    <row r="607" spans="1:10">
      <c r="A607">
        <v>1444038</v>
      </c>
      <c r="B607" t="s">
        <v>2655</v>
      </c>
      <c r="C607" t="s">
        <v>4733</v>
      </c>
      <c r="D607" t="s">
        <v>4849</v>
      </c>
      <c r="E607">
        <v>12988.8</v>
      </c>
      <c r="F607" t="s">
        <v>4291</v>
      </c>
      <c r="G607">
        <v>6</v>
      </c>
      <c r="I607">
        <v>2</v>
      </c>
      <c r="J607">
        <v>0</v>
      </c>
    </row>
    <row r="608" spans="1:10">
      <c r="A608">
        <v>1448978</v>
      </c>
      <c r="B608" t="s">
        <v>2655</v>
      </c>
      <c r="C608" t="s">
        <v>4850</v>
      </c>
      <c r="D608" t="s">
        <v>4851</v>
      </c>
      <c r="E608">
        <v>1647347.64</v>
      </c>
      <c r="F608" t="s">
        <v>4300</v>
      </c>
      <c r="G608">
        <v>37</v>
      </c>
      <c r="I608">
        <v>2</v>
      </c>
      <c r="J608">
        <v>0</v>
      </c>
    </row>
    <row r="609" spans="1:10">
      <c r="A609">
        <v>1244655</v>
      </c>
      <c r="B609" t="s">
        <v>2775</v>
      </c>
      <c r="C609" t="s">
        <v>4852</v>
      </c>
      <c r="D609" t="s">
        <v>4853</v>
      </c>
      <c r="E609">
        <v>2906.23</v>
      </c>
      <c r="F609" t="s">
        <v>4291</v>
      </c>
      <c r="G609">
        <v>4</v>
      </c>
      <c r="I609">
        <v>2</v>
      </c>
      <c r="J609">
        <v>0</v>
      </c>
    </row>
    <row r="610" spans="1:10">
      <c r="A610">
        <v>1242171</v>
      </c>
      <c r="B610" t="s">
        <v>2775</v>
      </c>
      <c r="C610" t="s">
        <v>4854</v>
      </c>
      <c r="D610" t="s">
        <v>4855</v>
      </c>
      <c r="E610">
        <v>24450.5</v>
      </c>
      <c r="F610" t="s">
        <v>4291</v>
      </c>
      <c r="G610">
        <v>4</v>
      </c>
      <c r="I610">
        <v>4</v>
      </c>
      <c r="J610">
        <v>0</v>
      </c>
    </row>
    <row r="611" spans="1:10">
      <c r="A611">
        <v>1450756</v>
      </c>
      <c r="B611" t="s">
        <v>2775</v>
      </c>
      <c r="C611" t="s">
        <v>4856</v>
      </c>
      <c r="D611" t="s">
        <v>4857</v>
      </c>
      <c r="E611">
        <v>36171.360000000001</v>
      </c>
      <c r="F611" t="s">
        <v>4291</v>
      </c>
      <c r="G611">
        <v>4</v>
      </c>
      <c r="J611">
        <v>0</v>
      </c>
    </row>
    <row r="612" spans="1:10">
      <c r="A612">
        <v>1352956</v>
      </c>
      <c r="B612" t="s">
        <v>2775</v>
      </c>
      <c r="C612" t="s">
        <v>2778</v>
      </c>
      <c r="D612" t="s">
        <v>4858</v>
      </c>
      <c r="E612">
        <v>30616.62</v>
      </c>
      <c r="F612" t="s">
        <v>4291</v>
      </c>
      <c r="G612">
        <v>4</v>
      </c>
      <c r="I612">
        <v>2</v>
      </c>
      <c r="J612">
        <v>0</v>
      </c>
    </row>
    <row r="613" spans="1:10">
      <c r="A613">
        <v>1243415</v>
      </c>
      <c r="B613" t="s">
        <v>2775</v>
      </c>
      <c r="C613" t="s">
        <v>2778</v>
      </c>
      <c r="D613" t="s">
        <v>4859</v>
      </c>
      <c r="E613">
        <v>549802.78</v>
      </c>
      <c r="F613" t="s">
        <v>4291</v>
      </c>
      <c r="G613">
        <v>6</v>
      </c>
      <c r="I613">
        <v>2</v>
      </c>
      <c r="J613">
        <v>0</v>
      </c>
    </row>
    <row r="614" spans="1:10">
      <c r="A614">
        <v>1239341</v>
      </c>
      <c r="B614" t="s">
        <v>2775</v>
      </c>
      <c r="C614" t="s">
        <v>4860</v>
      </c>
      <c r="D614" t="s">
        <v>4861</v>
      </c>
      <c r="E614">
        <v>43528.36</v>
      </c>
      <c r="F614" t="s">
        <v>4291</v>
      </c>
      <c r="G614">
        <v>6</v>
      </c>
      <c r="I614">
        <v>4</v>
      </c>
      <c r="J614">
        <v>0</v>
      </c>
    </row>
    <row r="615" spans="1:10">
      <c r="A615">
        <v>1450712</v>
      </c>
      <c r="B615" t="s">
        <v>2775</v>
      </c>
      <c r="C615" t="s">
        <v>4430</v>
      </c>
      <c r="D615" t="s">
        <v>4862</v>
      </c>
      <c r="E615">
        <v>41194.14</v>
      </c>
      <c r="F615" t="s">
        <v>4291</v>
      </c>
      <c r="G615">
        <v>6</v>
      </c>
      <c r="J615">
        <v>0</v>
      </c>
    </row>
    <row r="616" spans="1:10">
      <c r="A616">
        <v>1447245</v>
      </c>
      <c r="B616" t="s">
        <v>2775</v>
      </c>
      <c r="C616" t="s">
        <v>2778</v>
      </c>
      <c r="D616" t="s">
        <v>4863</v>
      </c>
      <c r="E616">
        <v>125385.56</v>
      </c>
      <c r="F616" t="s">
        <v>4291</v>
      </c>
      <c r="G616">
        <v>6</v>
      </c>
      <c r="I616">
        <v>2</v>
      </c>
      <c r="J616">
        <v>0</v>
      </c>
    </row>
    <row r="617" spans="1:10">
      <c r="A617">
        <v>1456506</v>
      </c>
      <c r="B617" t="s">
        <v>2775</v>
      </c>
      <c r="C617" t="s">
        <v>1983</v>
      </c>
      <c r="D617" t="s">
        <v>4864</v>
      </c>
      <c r="E617">
        <v>5331.62</v>
      </c>
      <c r="F617" t="s">
        <v>4291</v>
      </c>
      <c r="G617">
        <v>6</v>
      </c>
      <c r="I617">
        <v>4</v>
      </c>
      <c r="J617">
        <v>0</v>
      </c>
    </row>
    <row r="618" spans="1:10">
      <c r="A618">
        <v>1229963</v>
      </c>
      <c r="B618" t="s">
        <v>2775</v>
      </c>
      <c r="C618" t="s">
        <v>2778</v>
      </c>
      <c r="D618" t="s">
        <v>4865</v>
      </c>
      <c r="E618">
        <v>826537.8</v>
      </c>
      <c r="F618" t="s">
        <v>4291</v>
      </c>
      <c r="G618">
        <v>36</v>
      </c>
      <c r="I618">
        <v>2</v>
      </c>
      <c r="J618">
        <v>0</v>
      </c>
    </row>
    <row r="619" spans="1:10">
      <c r="A619">
        <v>1230142</v>
      </c>
      <c r="B619" t="s">
        <v>2775</v>
      </c>
      <c r="C619" t="s">
        <v>4866</v>
      </c>
      <c r="D619" t="s">
        <v>4867</v>
      </c>
      <c r="E619">
        <v>134647.85999999999</v>
      </c>
      <c r="F619" t="s">
        <v>4291</v>
      </c>
      <c r="G619">
        <v>36</v>
      </c>
      <c r="I619">
        <v>2</v>
      </c>
      <c r="J619">
        <v>0</v>
      </c>
    </row>
    <row r="620" spans="1:10">
      <c r="A620">
        <v>1230212</v>
      </c>
      <c r="B620" t="s">
        <v>2775</v>
      </c>
      <c r="C620" t="s">
        <v>4866</v>
      </c>
      <c r="D620" t="s">
        <v>4868</v>
      </c>
      <c r="E620">
        <v>6640.54</v>
      </c>
      <c r="F620" t="s">
        <v>4291</v>
      </c>
      <c r="G620">
        <v>36</v>
      </c>
      <c r="I620">
        <v>2</v>
      </c>
      <c r="J620">
        <v>0</v>
      </c>
    </row>
    <row r="621" spans="1:10">
      <c r="A621">
        <v>1447410</v>
      </c>
      <c r="B621" t="s">
        <v>2881</v>
      </c>
      <c r="C621" t="s">
        <v>2886</v>
      </c>
      <c r="D621" t="s">
        <v>4869</v>
      </c>
      <c r="E621">
        <v>13776.14</v>
      </c>
      <c r="F621" t="s">
        <v>4300</v>
      </c>
      <c r="G621">
        <v>4</v>
      </c>
      <c r="I621">
        <v>2</v>
      </c>
      <c r="J621">
        <v>0</v>
      </c>
    </row>
    <row r="622" spans="1:10">
      <c r="A622">
        <v>1447384</v>
      </c>
      <c r="B622" t="s">
        <v>2881</v>
      </c>
      <c r="C622" t="s">
        <v>2886</v>
      </c>
      <c r="D622" t="s">
        <v>4870</v>
      </c>
      <c r="E622">
        <v>948460.16</v>
      </c>
      <c r="F622" t="s">
        <v>4300</v>
      </c>
      <c r="G622">
        <v>6</v>
      </c>
      <c r="I622">
        <v>2</v>
      </c>
      <c r="J622">
        <v>0</v>
      </c>
    </row>
    <row r="623" spans="1:10">
      <c r="A623">
        <v>1447422</v>
      </c>
      <c r="B623" t="s">
        <v>2881</v>
      </c>
      <c r="C623" t="s">
        <v>2886</v>
      </c>
      <c r="D623" t="s">
        <v>4871</v>
      </c>
      <c r="E623">
        <v>14737.27</v>
      </c>
      <c r="F623" t="s">
        <v>4300</v>
      </c>
      <c r="G623">
        <v>6</v>
      </c>
      <c r="I623">
        <v>2</v>
      </c>
      <c r="J623">
        <v>0</v>
      </c>
    </row>
    <row r="624" spans="1:10">
      <c r="A624">
        <v>1447429</v>
      </c>
      <c r="B624" t="s">
        <v>2881</v>
      </c>
      <c r="C624" t="s">
        <v>2886</v>
      </c>
      <c r="D624" t="s">
        <v>4872</v>
      </c>
      <c r="E624">
        <v>9313.24</v>
      </c>
      <c r="F624" t="s">
        <v>4300</v>
      </c>
      <c r="G624">
        <v>6</v>
      </c>
      <c r="I624">
        <v>2</v>
      </c>
      <c r="J624">
        <v>0</v>
      </c>
    </row>
    <row r="625" spans="1:10">
      <c r="A625">
        <v>1351757</v>
      </c>
      <c r="B625" t="s">
        <v>2881</v>
      </c>
      <c r="C625" t="s">
        <v>2886</v>
      </c>
      <c r="D625" t="s">
        <v>4873</v>
      </c>
      <c r="E625">
        <v>24839.78</v>
      </c>
      <c r="F625" t="s">
        <v>4300</v>
      </c>
      <c r="G625">
        <v>6</v>
      </c>
      <c r="I625">
        <v>2</v>
      </c>
      <c r="J625">
        <v>0</v>
      </c>
    </row>
    <row r="626" spans="1:10">
      <c r="A626">
        <v>1241210</v>
      </c>
      <c r="B626" t="s">
        <v>2881</v>
      </c>
      <c r="C626" t="s">
        <v>4874</v>
      </c>
      <c r="D626" t="s">
        <v>4875</v>
      </c>
      <c r="E626">
        <v>2567.48</v>
      </c>
      <c r="F626" t="s">
        <v>4300</v>
      </c>
      <c r="G626">
        <v>6</v>
      </c>
      <c r="I626">
        <v>2</v>
      </c>
      <c r="J626">
        <v>0</v>
      </c>
    </row>
    <row r="627" spans="1:10">
      <c r="A627">
        <v>1450570</v>
      </c>
      <c r="B627" t="s">
        <v>2881</v>
      </c>
      <c r="C627" t="s">
        <v>2886</v>
      </c>
      <c r="D627" t="s">
        <v>4876</v>
      </c>
      <c r="E627">
        <v>15213.31</v>
      </c>
      <c r="F627" t="s">
        <v>4300</v>
      </c>
      <c r="G627">
        <v>36</v>
      </c>
      <c r="I627">
        <v>2</v>
      </c>
      <c r="J627">
        <v>0</v>
      </c>
    </row>
    <row r="628" spans="1:10">
      <c r="A628">
        <v>1239219</v>
      </c>
      <c r="B628" t="s">
        <v>2967</v>
      </c>
      <c r="C628" t="s">
        <v>4877</v>
      </c>
      <c r="D628" t="s">
        <v>4878</v>
      </c>
      <c r="E628">
        <v>10980.39</v>
      </c>
      <c r="F628" t="s">
        <v>4291</v>
      </c>
      <c r="G628">
        <v>2</v>
      </c>
      <c r="I628">
        <v>2</v>
      </c>
      <c r="J628">
        <v>0</v>
      </c>
    </row>
    <row r="629" spans="1:10">
      <c r="A629">
        <v>1239467</v>
      </c>
      <c r="B629" t="s">
        <v>2967</v>
      </c>
      <c r="C629" t="s">
        <v>2971</v>
      </c>
      <c r="D629" t="s">
        <v>4879</v>
      </c>
      <c r="E629">
        <v>8081.95</v>
      </c>
      <c r="F629" t="s">
        <v>4291</v>
      </c>
      <c r="G629">
        <v>2</v>
      </c>
      <c r="I629">
        <v>2</v>
      </c>
      <c r="J629">
        <v>0</v>
      </c>
    </row>
    <row r="630" spans="1:10">
      <c r="A630">
        <v>1239086</v>
      </c>
      <c r="B630" t="s">
        <v>2967</v>
      </c>
      <c r="C630" t="s">
        <v>4877</v>
      </c>
      <c r="D630" t="s">
        <v>4880</v>
      </c>
      <c r="E630">
        <v>4644.2</v>
      </c>
      <c r="F630" t="s">
        <v>4291</v>
      </c>
      <c r="G630">
        <v>4</v>
      </c>
      <c r="I630">
        <v>2</v>
      </c>
      <c r="J630">
        <v>0</v>
      </c>
    </row>
    <row r="631" spans="1:10">
      <c r="A631">
        <v>1239010</v>
      </c>
      <c r="B631" t="s">
        <v>2967</v>
      </c>
      <c r="C631" t="s">
        <v>4877</v>
      </c>
      <c r="D631" t="s">
        <v>4881</v>
      </c>
      <c r="E631">
        <v>1214.23</v>
      </c>
      <c r="F631" t="s">
        <v>4291</v>
      </c>
      <c r="G631">
        <v>4</v>
      </c>
      <c r="I631">
        <v>2</v>
      </c>
      <c r="J631">
        <v>0</v>
      </c>
    </row>
    <row r="632" spans="1:10">
      <c r="A632">
        <v>1239444</v>
      </c>
      <c r="B632" t="s">
        <v>2967</v>
      </c>
      <c r="C632" t="s">
        <v>4430</v>
      </c>
      <c r="D632" t="s">
        <v>4882</v>
      </c>
      <c r="E632">
        <v>25704.1</v>
      </c>
      <c r="F632" t="s">
        <v>4291</v>
      </c>
      <c r="G632">
        <v>4</v>
      </c>
      <c r="I632">
        <v>2</v>
      </c>
      <c r="J632">
        <v>0</v>
      </c>
    </row>
    <row r="633" spans="1:10">
      <c r="A633">
        <v>1239166</v>
      </c>
      <c r="B633" t="s">
        <v>2967</v>
      </c>
      <c r="C633" t="s">
        <v>2971</v>
      </c>
      <c r="D633" t="s">
        <v>4883</v>
      </c>
      <c r="E633">
        <v>2995</v>
      </c>
      <c r="F633" t="s">
        <v>4291</v>
      </c>
      <c r="G633">
        <v>4</v>
      </c>
      <c r="I633">
        <v>2</v>
      </c>
      <c r="J633">
        <v>0</v>
      </c>
    </row>
    <row r="634" spans="1:10">
      <c r="A634">
        <v>1239216</v>
      </c>
      <c r="B634" t="s">
        <v>2967</v>
      </c>
      <c r="C634" t="s">
        <v>2971</v>
      </c>
      <c r="D634" t="s">
        <v>4884</v>
      </c>
      <c r="E634">
        <v>16940.02</v>
      </c>
      <c r="F634" t="s">
        <v>4291</v>
      </c>
      <c r="G634">
        <v>6</v>
      </c>
      <c r="I634">
        <v>2</v>
      </c>
      <c r="J634">
        <v>0</v>
      </c>
    </row>
    <row r="635" spans="1:10">
      <c r="A635">
        <v>1239104</v>
      </c>
      <c r="B635" t="s">
        <v>2967</v>
      </c>
      <c r="C635" t="s">
        <v>2971</v>
      </c>
      <c r="D635" t="s">
        <v>4885</v>
      </c>
      <c r="E635">
        <v>4837.7</v>
      </c>
      <c r="F635" t="s">
        <v>4291</v>
      </c>
      <c r="G635">
        <v>6</v>
      </c>
      <c r="I635">
        <v>2</v>
      </c>
      <c r="J635">
        <v>0</v>
      </c>
    </row>
    <row r="636" spans="1:10">
      <c r="A636">
        <v>1239242</v>
      </c>
      <c r="B636" t="s">
        <v>2967</v>
      </c>
      <c r="C636" t="s">
        <v>4877</v>
      </c>
      <c r="D636" t="s">
        <v>4886</v>
      </c>
      <c r="E636">
        <v>35197.64</v>
      </c>
      <c r="F636" t="s">
        <v>4291</v>
      </c>
      <c r="G636">
        <v>6</v>
      </c>
      <c r="I636">
        <v>2</v>
      </c>
      <c r="J636">
        <v>0</v>
      </c>
    </row>
    <row r="637" spans="1:10">
      <c r="A637">
        <v>1239434</v>
      </c>
      <c r="B637" t="s">
        <v>2967</v>
      </c>
      <c r="C637" t="s">
        <v>4877</v>
      </c>
      <c r="D637" t="s">
        <v>4887</v>
      </c>
      <c r="E637">
        <v>8409.36</v>
      </c>
      <c r="F637" t="s">
        <v>4291</v>
      </c>
      <c r="G637">
        <v>36</v>
      </c>
      <c r="I637">
        <v>2</v>
      </c>
      <c r="J637">
        <v>0</v>
      </c>
    </row>
    <row r="638" spans="1:10">
      <c r="A638">
        <v>1239446</v>
      </c>
      <c r="B638" t="s">
        <v>2967</v>
      </c>
      <c r="C638" t="s">
        <v>2971</v>
      </c>
      <c r="D638" t="s">
        <v>4888</v>
      </c>
      <c r="E638">
        <v>6211.24</v>
      </c>
      <c r="F638" t="s">
        <v>4291</v>
      </c>
      <c r="G638">
        <v>36</v>
      </c>
      <c r="I638">
        <v>2</v>
      </c>
      <c r="J638">
        <v>0</v>
      </c>
    </row>
    <row r="639" spans="1:10">
      <c r="A639">
        <v>1239050</v>
      </c>
      <c r="B639" t="s">
        <v>2967</v>
      </c>
      <c r="C639" t="s">
        <v>4877</v>
      </c>
      <c r="D639" t="s">
        <v>4889</v>
      </c>
      <c r="E639">
        <v>2187.35</v>
      </c>
      <c r="F639" t="s">
        <v>4291</v>
      </c>
      <c r="G639">
        <v>36</v>
      </c>
      <c r="I639">
        <v>2</v>
      </c>
      <c r="J639">
        <v>0</v>
      </c>
    </row>
    <row r="640" spans="1:10">
      <c r="A640">
        <v>1239188</v>
      </c>
      <c r="B640" t="s">
        <v>2967</v>
      </c>
      <c r="C640" t="s">
        <v>4877</v>
      </c>
      <c r="D640" t="s">
        <v>4890</v>
      </c>
      <c r="E640">
        <v>11873.9</v>
      </c>
      <c r="F640" t="s">
        <v>4291</v>
      </c>
      <c r="G640">
        <v>36</v>
      </c>
      <c r="I640">
        <v>2</v>
      </c>
      <c r="J640">
        <v>0</v>
      </c>
    </row>
    <row r="641" spans="1:10">
      <c r="A641">
        <v>1239262</v>
      </c>
      <c r="B641" t="s">
        <v>2967</v>
      </c>
      <c r="C641" t="s">
        <v>2971</v>
      </c>
      <c r="D641" t="s">
        <v>4891</v>
      </c>
      <c r="E641">
        <v>3626.45</v>
      </c>
      <c r="F641" t="s">
        <v>4291</v>
      </c>
      <c r="G641">
        <v>36</v>
      </c>
      <c r="I641">
        <v>2</v>
      </c>
      <c r="J641">
        <v>0</v>
      </c>
    </row>
    <row r="642" spans="1:10">
      <c r="A642">
        <v>1243001</v>
      </c>
      <c r="B642" t="s">
        <v>2967</v>
      </c>
      <c r="C642" t="s">
        <v>4892</v>
      </c>
      <c r="D642" t="s">
        <v>4485</v>
      </c>
      <c r="E642">
        <v>898.84</v>
      </c>
      <c r="F642" t="s">
        <v>4291</v>
      </c>
      <c r="I642">
        <v>2</v>
      </c>
      <c r="J642">
        <v>0</v>
      </c>
    </row>
    <row r="643" spans="1:10">
      <c r="A643">
        <v>1446781</v>
      </c>
      <c r="B643" t="s">
        <v>3155</v>
      </c>
      <c r="C643" t="s">
        <v>3163</v>
      </c>
      <c r="D643" t="s">
        <v>4893</v>
      </c>
      <c r="E643">
        <v>3276.44</v>
      </c>
      <c r="F643" t="s">
        <v>4291</v>
      </c>
      <c r="G643">
        <v>4</v>
      </c>
      <c r="I643">
        <v>2</v>
      </c>
      <c r="J643">
        <v>0</v>
      </c>
    </row>
    <row r="644" spans="1:10">
      <c r="A644">
        <v>1450615</v>
      </c>
      <c r="B644" t="s">
        <v>3155</v>
      </c>
      <c r="C644" t="s">
        <v>4894</v>
      </c>
      <c r="D644" t="s">
        <v>4895</v>
      </c>
      <c r="E644">
        <v>12694.36</v>
      </c>
      <c r="F644" t="s">
        <v>4300</v>
      </c>
      <c r="G644">
        <v>5</v>
      </c>
      <c r="I644">
        <v>4</v>
      </c>
      <c r="J644">
        <v>0</v>
      </c>
    </row>
    <row r="645" spans="1:10">
      <c r="A645">
        <v>1240117</v>
      </c>
      <c r="B645" t="s">
        <v>3155</v>
      </c>
      <c r="C645" t="s">
        <v>3163</v>
      </c>
      <c r="D645" t="s">
        <v>4893</v>
      </c>
      <c r="E645">
        <v>1227.2</v>
      </c>
      <c r="F645" t="s">
        <v>4291</v>
      </c>
      <c r="G645">
        <v>6</v>
      </c>
      <c r="I645">
        <v>2</v>
      </c>
      <c r="J645">
        <v>0</v>
      </c>
    </row>
    <row r="646" spans="1:10">
      <c r="A646">
        <v>1244595</v>
      </c>
      <c r="B646" t="s">
        <v>3155</v>
      </c>
      <c r="C646" t="s">
        <v>3163</v>
      </c>
      <c r="D646" t="s">
        <v>4893</v>
      </c>
      <c r="E646">
        <v>3759.35</v>
      </c>
      <c r="F646" t="s">
        <v>4291</v>
      </c>
      <c r="G646">
        <v>6</v>
      </c>
      <c r="I646">
        <v>2</v>
      </c>
      <c r="J646">
        <v>0</v>
      </c>
    </row>
    <row r="647" spans="1:10">
      <c r="A647">
        <v>1284876</v>
      </c>
      <c r="B647" t="s">
        <v>3155</v>
      </c>
      <c r="C647" t="s">
        <v>3165</v>
      </c>
      <c r="D647" t="s">
        <v>4893</v>
      </c>
      <c r="E647">
        <v>11993.87</v>
      </c>
      <c r="F647" t="s">
        <v>4291</v>
      </c>
      <c r="G647">
        <v>6</v>
      </c>
      <c r="I647">
        <v>2</v>
      </c>
      <c r="J647">
        <v>0</v>
      </c>
    </row>
    <row r="648" spans="1:10">
      <c r="A648">
        <v>1285029</v>
      </c>
      <c r="B648" t="s">
        <v>3155</v>
      </c>
      <c r="C648" t="s">
        <v>3163</v>
      </c>
      <c r="D648" t="s">
        <v>4893</v>
      </c>
      <c r="E648">
        <v>1426.36</v>
      </c>
      <c r="F648" t="s">
        <v>4291</v>
      </c>
      <c r="G648">
        <v>6</v>
      </c>
      <c r="I648">
        <v>2</v>
      </c>
      <c r="J648">
        <v>0</v>
      </c>
    </row>
    <row r="649" spans="1:10">
      <c r="A649">
        <v>1239491</v>
      </c>
      <c r="B649" t="s">
        <v>3155</v>
      </c>
      <c r="C649" t="s">
        <v>3163</v>
      </c>
      <c r="D649" t="s">
        <v>4893</v>
      </c>
      <c r="E649">
        <v>171517.98</v>
      </c>
      <c r="F649" t="s">
        <v>4300</v>
      </c>
      <c r="G649">
        <v>6</v>
      </c>
      <c r="I649">
        <v>2</v>
      </c>
      <c r="J649">
        <v>0</v>
      </c>
    </row>
    <row r="650" spans="1:10">
      <c r="A650">
        <v>1239503</v>
      </c>
      <c r="B650" t="s">
        <v>3155</v>
      </c>
      <c r="C650" t="s">
        <v>3163</v>
      </c>
      <c r="D650" t="s">
        <v>4893</v>
      </c>
      <c r="E650">
        <v>146037.49</v>
      </c>
      <c r="F650" t="s">
        <v>4300</v>
      </c>
      <c r="G650">
        <v>6</v>
      </c>
      <c r="I650">
        <v>2</v>
      </c>
      <c r="J650">
        <v>0</v>
      </c>
    </row>
    <row r="651" spans="1:10">
      <c r="A651">
        <v>1239952</v>
      </c>
      <c r="B651" t="s">
        <v>3155</v>
      </c>
      <c r="C651" t="s">
        <v>3163</v>
      </c>
      <c r="D651" t="s">
        <v>4893</v>
      </c>
      <c r="E651">
        <v>182546.86</v>
      </c>
      <c r="F651" t="s">
        <v>4300</v>
      </c>
      <c r="G651">
        <v>6</v>
      </c>
      <c r="I651">
        <v>2</v>
      </c>
      <c r="J651">
        <v>0</v>
      </c>
    </row>
    <row r="652" spans="1:10">
      <c r="A652">
        <v>1239714</v>
      </c>
      <c r="B652" t="s">
        <v>3155</v>
      </c>
      <c r="C652" t="s">
        <v>4896</v>
      </c>
      <c r="D652" t="s">
        <v>4893</v>
      </c>
      <c r="E652">
        <v>262411.11</v>
      </c>
      <c r="F652" t="s">
        <v>4300</v>
      </c>
      <c r="G652">
        <v>6</v>
      </c>
      <c r="I652">
        <v>2</v>
      </c>
      <c r="J652">
        <v>0</v>
      </c>
    </row>
    <row r="653" spans="1:10">
      <c r="A653">
        <v>1450626</v>
      </c>
      <c r="B653" t="s">
        <v>3155</v>
      </c>
      <c r="C653" t="s">
        <v>4894</v>
      </c>
      <c r="D653" t="s">
        <v>4895</v>
      </c>
      <c r="E653">
        <v>19587.349999999999</v>
      </c>
      <c r="F653" t="s">
        <v>4291</v>
      </c>
      <c r="G653">
        <v>8</v>
      </c>
      <c r="I653">
        <v>4</v>
      </c>
      <c r="J653">
        <v>0</v>
      </c>
    </row>
    <row r="654" spans="1:10">
      <c r="A654">
        <v>1235964</v>
      </c>
      <c r="B654" t="s">
        <v>3239</v>
      </c>
      <c r="C654" t="s">
        <v>3240</v>
      </c>
      <c r="D654" t="s">
        <v>4897</v>
      </c>
      <c r="E654">
        <v>370.4</v>
      </c>
      <c r="F654" t="s">
        <v>4291</v>
      </c>
      <c r="G654">
        <v>4</v>
      </c>
      <c r="I654">
        <v>2</v>
      </c>
      <c r="J654">
        <v>0</v>
      </c>
    </row>
    <row r="655" spans="1:10">
      <c r="A655">
        <v>1235845</v>
      </c>
      <c r="B655" t="s">
        <v>3239</v>
      </c>
      <c r="C655" t="s">
        <v>4898</v>
      </c>
      <c r="D655" t="s">
        <v>4899</v>
      </c>
      <c r="E655">
        <v>4726.3599999999997</v>
      </c>
      <c r="F655" t="s">
        <v>4291</v>
      </c>
      <c r="G655">
        <v>36</v>
      </c>
      <c r="I655">
        <v>2</v>
      </c>
      <c r="J655">
        <v>0</v>
      </c>
    </row>
    <row r="656" spans="1:10">
      <c r="A656">
        <v>1235875</v>
      </c>
      <c r="B656" t="s">
        <v>3239</v>
      </c>
      <c r="C656" t="s">
        <v>3240</v>
      </c>
      <c r="D656" t="s">
        <v>4900</v>
      </c>
      <c r="E656">
        <v>6122.28</v>
      </c>
      <c r="F656" t="s">
        <v>4291</v>
      </c>
      <c r="G656">
        <v>36</v>
      </c>
      <c r="I656">
        <v>2</v>
      </c>
      <c r="J656">
        <v>0</v>
      </c>
    </row>
    <row r="657" spans="1:10">
      <c r="A657">
        <v>1447214</v>
      </c>
      <c r="B657" t="s">
        <v>3264</v>
      </c>
      <c r="C657" t="s">
        <v>4901</v>
      </c>
      <c r="D657" t="s">
        <v>4902</v>
      </c>
      <c r="E657">
        <v>19526</v>
      </c>
      <c r="F657" t="s">
        <v>4291</v>
      </c>
      <c r="G657">
        <v>6</v>
      </c>
      <c r="I657">
        <v>2</v>
      </c>
      <c r="J657">
        <v>0</v>
      </c>
    </row>
    <row r="658" spans="1:10">
      <c r="A658">
        <v>1446911</v>
      </c>
      <c r="B658" t="s">
        <v>3264</v>
      </c>
      <c r="C658" t="s">
        <v>3266</v>
      </c>
      <c r="D658" t="s">
        <v>4903</v>
      </c>
      <c r="E658">
        <v>9871</v>
      </c>
      <c r="F658" t="s">
        <v>4291</v>
      </c>
      <c r="G658">
        <v>36</v>
      </c>
      <c r="I658">
        <v>2</v>
      </c>
      <c r="J658">
        <v>0</v>
      </c>
    </row>
    <row r="659" spans="1:10">
      <c r="A659">
        <v>1239749</v>
      </c>
      <c r="B659" t="s">
        <v>3278</v>
      </c>
      <c r="C659" t="s">
        <v>4904</v>
      </c>
      <c r="D659" t="s">
        <v>4905</v>
      </c>
      <c r="E659">
        <v>17096.07</v>
      </c>
      <c r="F659" t="s">
        <v>4291</v>
      </c>
      <c r="G659">
        <v>4</v>
      </c>
      <c r="I659">
        <v>2</v>
      </c>
      <c r="J659">
        <v>0</v>
      </c>
    </row>
    <row r="660" spans="1:10">
      <c r="A660">
        <v>1239563</v>
      </c>
      <c r="B660" t="s">
        <v>3278</v>
      </c>
      <c r="C660" t="s">
        <v>4906</v>
      </c>
      <c r="D660" t="s">
        <v>4907</v>
      </c>
      <c r="E660">
        <v>3443.4</v>
      </c>
      <c r="F660" t="s">
        <v>4291</v>
      </c>
      <c r="G660">
        <v>4</v>
      </c>
      <c r="I660">
        <v>2</v>
      </c>
      <c r="J660">
        <v>0</v>
      </c>
    </row>
    <row r="661" spans="1:10">
      <c r="A661">
        <v>1239406</v>
      </c>
      <c r="B661" t="s">
        <v>3278</v>
      </c>
      <c r="C661" t="s">
        <v>4908</v>
      </c>
      <c r="D661" t="s">
        <v>4909</v>
      </c>
      <c r="E661">
        <v>1935.97</v>
      </c>
      <c r="F661" t="s">
        <v>4291</v>
      </c>
      <c r="G661">
        <v>4</v>
      </c>
      <c r="I661">
        <v>2</v>
      </c>
      <c r="J661">
        <v>0</v>
      </c>
    </row>
    <row r="662" spans="1:10">
      <c r="A662">
        <v>1238403</v>
      </c>
      <c r="B662" t="s">
        <v>3278</v>
      </c>
      <c r="C662" t="s">
        <v>3281</v>
      </c>
      <c r="D662" t="s">
        <v>4910</v>
      </c>
      <c r="E662">
        <v>71689.67</v>
      </c>
      <c r="F662" t="s">
        <v>4300</v>
      </c>
      <c r="G662">
        <v>6</v>
      </c>
      <c r="I662">
        <v>2</v>
      </c>
      <c r="J662">
        <v>0</v>
      </c>
    </row>
    <row r="663" spans="1:10">
      <c r="A663">
        <v>1238283</v>
      </c>
      <c r="B663" t="s">
        <v>3278</v>
      </c>
      <c r="C663" t="s">
        <v>4911</v>
      </c>
      <c r="D663" t="s">
        <v>4912</v>
      </c>
      <c r="E663">
        <v>135537.60000000001</v>
      </c>
      <c r="F663" t="s">
        <v>4291</v>
      </c>
      <c r="G663">
        <v>6</v>
      </c>
      <c r="I663">
        <v>2</v>
      </c>
      <c r="J663">
        <v>0</v>
      </c>
    </row>
    <row r="664" spans="1:10">
      <c r="A664">
        <v>1238559</v>
      </c>
      <c r="B664" t="s">
        <v>3278</v>
      </c>
      <c r="C664" t="s">
        <v>3281</v>
      </c>
      <c r="D664" t="s">
        <v>4913</v>
      </c>
      <c r="E664">
        <v>1053009.75</v>
      </c>
      <c r="F664" t="s">
        <v>4300</v>
      </c>
      <c r="G664">
        <v>6</v>
      </c>
      <c r="I664">
        <v>2</v>
      </c>
      <c r="J664">
        <v>0</v>
      </c>
    </row>
    <row r="665" spans="1:10">
      <c r="A665">
        <v>1239190</v>
      </c>
      <c r="B665" t="s">
        <v>3278</v>
      </c>
      <c r="C665" t="s">
        <v>4914</v>
      </c>
      <c r="D665" t="s">
        <v>4915</v>
      </c>
      <c r="E665">
        <v>17926.02</v>
      </c>
      <c r="F665" t="s">
        <v>4291</v>
      </c>
      <c r="G665">
        <v>6</v>
      </c>
      <c r="I665">
        <v>2</v>
      </c>
      <c r="J665">
        <v>0</v>
      </c>
    </row>
    <row r="666" spans="1:10">
      <c r="A666">
        <v>1238638</v>
      </c>
      <c r="B666" t="s">
        <v>3278</v>
      </c>
      <c r="C666" t="s">
        <v>3281</v>
      </c>
      <c r="D666" t="s">
        <v>4916</v>
      </c>
      <c r="E666">
        <v>10122.01</v>
      </c>
      <c r="F666" t="s">
        <v>4300</v>
      </c>
      <c r="G666">
        <v>6</v>
      </c>
      <c r="J666">
        <v>0</v>
      </c>
    </row>
    <row r="667" spans="1:10">
      <c r="A667">
        <v>1240792</v>
      </c>
      <c r="B667" t="s">
        <v>3278</v>
      </c>
      <c r="C667" t="s">
        <v>4917</v>
      </c>
      <c r="D667" t="s">
        <v>4918</v>
      </c>
      <c r="E667">
        <v>30633.34</v>
      </c>
      <c r="F667" t="s">
        <v>4291</v>
      </c>
      <c r="G667">
        <v>6</v>
      </c>
      <c r="I667">
        <v>2</v>
      </c>
      <c r="J667">
        <v>0</v>
      </c>
    </row>
    <row r="668" spans="1:10">
      <c r="A668">
        <v>1351429</v>
      </c>
      <c r="B668" t="s">
        <v>3278</v>
      </c>
      <c r="C668" t="s">
        <v>4919</v>
      </c>
      <c r="D668" t="s">
        <v>4920</v>
      </c>
      <c r="E668">
        <v>12886.74</v>
      </c>
      <c r="F668" t="s">
        <v>4291</v>
      </c>
      <c r="G668">
        <v>6</v>
      </c>
      <c r="I668">
        <v>2</v>
      </c>
      <c r="J668">
        <v>0</v>
      </c>
    </row>
    <row r="669" spans="1:10">
      <c r="A669">
        <v>1238405</v>
      </c>
      <c r="B669" t="s">
        <v>3278</v>
      </c>
      <c r="C669" t="s">
        <v>4921</v>
      </c>
      <c r="D669" t="s">
        <v>4922</v>
      </c>
      <c r="E669">
        <v>10881.65</v>
      </c>
      <c r="F669" t="s">
        <v>4291</v>
      </c>
      <c r="G669">
        <v>6</v>
      </c>
      <c r="I669">
        <v>2</v>
      </c>
      <c r="J669">
        <v>0</v>
      </c>
    </row>
    <row r="670" spans="1:10">
      <c r="A670">
        <v>1237601</v>
      </c>
      <c r="B670" t="s">
        <v>3278</v>
      </c>
      <c r="C670" t="s">
        <v>4923</v>
      </c>
      <c r="D670" t="s">
        <v>4924</v>
      </c>
      <c r="E670">
        <v>10025.280000000001</v>
      </c>
      <c r="F670" t="s">
        <v>4291</v>
      </c>
      <c r="G670">
        <v>6</v>
      </c>
      <c r="I670">
        <v>4</v>
      </c>
      <c r="J670">
        <v>0</v>
      </c>
    </row>
    <row r="671" spans="1:10">
      <c r="A671">
        <v>1237404</v>
      </c>
      <c r="B671" t="s">
        <v>3278</v>
      </c>
      <c r="C671" t="s">
        <v>3281</v>
      </c>
      <c r="D671" t="s">
        <v>4925</v>
      </c>
      <c r="E671">
        <v>144900</v>
      </c>
      <c r="F671" t="s">
        <v>4291</v>
      </c>
      <c r="G671">
        <v>6</v>
      </c>
      <c r="J671">
        <v>0</v>
      </c>
    </row>
    <row r="672" spans="1:10">
      <c r="A672">
        <v>1238610</v>
      </c>
      <c r="B672" t="s">
        <v>3278</v>
      </c>
      <c r="C672" t="s">
        <v>3281</v>
      </c>
      <c r="D672" t="s">
        <v>4926</v>
      </c>
      <c r="E672">
        <v>87135.83</v>
      </c>
      <c r="F672" t="s">
        <v>4300</v>
      </c>
      <c r="G672">
        <v>6</v>
      </c>
      <c r="J672">
        <v>0</v>
      </c>
    </row>
    <row r="673" spans="1:10">
      <c r="A673">
        <v>1238506</v>
      </c>
      <c r="B673" t="s">
        <v>3278</v>
      </c>
      <c r="C673" t="s">
        <v>3281</v>
      </c>
      <c r="D673" t="s">
        <v>4927</v>
      </c>
      <c r="E673">
        <v>57097.36</v>
      </c>
      <c r="F673" t="s">
        <v>4300</v>
      </c>
      <c r="G673">
        <v>6</v>
      </c>
      <c r="I673">
        <v>2</v>
      </c>
      <c r="J673">
        <v>0</v>
      </c>
    </row>
    <row r="674" spans="1:10">
      <c r="A674">
        <v>1249191</v>
      </c>
      <c r="B674" t="s">
        <v>3278</v>
      </c>
      <c r="C674" t="s">
        <v>4928</v>
      </c>
      <c r="D674" t="s">
        <v>4928</v>
      </c>
      <c r="E674">
        <v>14092.36</v>
      </c>
      <c r="F674" t="s">
        <v>4291</v>
      </c>
      <c r="G674">
        <v>36</v>
      </c>
      <c r="I674">
        <v>4</v>
      </c>
      <c r="J674">
        <v>0</v>
      </c>
    </row>
    <row r="675" spans="1:10">
      <c r="A675">
        <v>1446189</v>
      </c>
      <c r="B675" t="s">
        <v>3387</v>
      </c>
      <c r="C675" t="s">
        <v>4929</v>
      </c>
      <c r="D675" t="s">
        <v>4930</v>
      </c>
      <c r="E675">
        <v>141713.07999999999</v>
      </c>
      <c r="F675" t="s">
        <v>4300</v>
      </c>
      <c r="G675">
        <v>1</v>
      </c>
      <c r="I675">
        <v>2</v>
      </c>
      <c r="J675">
        <v>0</v>
      </c>
    </row>
    <row r="676" spans="1:10">
      <c r="A676">
        <v>1231434</v>
      </c>
      <c r="B676" t="s">
        <v>3387</v>
      </c>
      <c r="C676" t="s">
        <v>3389</v>
      </c>
      <c r="D676" t="s">
        <v>4931</v>
      </c>
      <c r="E676">
        <v>92072.7</v>
      </c>
      <c r="F676" t="s">
        <v>4300</v>
      </c>
      <c r="G676">
        <v>1</v>
      </c>
      <c r="I676">
        <v>2</v>
      </c>
      <c r="J676">
        <v>0</v>
      </c>
    </row>
    <row r="677" spans="1:10">
      <c r="A677">
        <v>1243914</v>
      </c>
      <c r="B677" t="s">
        <v>3387</v>
      </c>
      <c r="C677" t="s">
        <v>3389</v>
      </c>
      <c r="D677" t="s">
        <v>4932</v>
      </c>
      <c r="E677">
        <v>41773.379999999997</v>
      </c>
      <c r="F677" t="s">
        <v>4300</v>
      </c>
      <c r="G677">
        <v>2</v>
      </c>
      <c r="I677">
        <v>2</v>
      </c>
      <c r="J677">
        <v>0</v>
      </c>
    </row>
    <row r="678" spans="1:10">
      <c r="A678">
        <v>1231408</v>
      </c>
      <c r="B678" t="s">
        <v>3387</v>
      </c>
      <c r="C678" t="s">
        <v>3389</v>
      </c>
      <c r="D678" t="s">
        <v>4933</v>
      </c>
      <c r="E678">
        <v>2892.1</v>
      </c>
      <c r="F678" t="s">
        <v>4300</v>
      </c>
      <c r="G678">
        <v>5</v>
      </c>
      <c r="I678">
        <v>2</v>
      </c>
      <c r="J678">
        <v>0</v>
      </c>
    </row>
    <row r="679" spans="1:10">
      <c r="A679">
        <v>1445876</v>
      </c>
      <c r="B679" t="s">
        <v>3387</v>
      </c>
      <c r="C679" t="s">
        <v>3389</v>
      </c>
      <c r="D679" t="s">
        <v>4934</v>
      </c>
      <c r="E679">
        <v>24540.11</v>
      </c>
      <c r="F679" t="s">
        <v>4300</v>
      </c>
      <c r="G679">
        <v>6</v>
      </c>
      <c r="I679">
        <v>2</v>
      </c>
      <c r="J679">
        <v>0</v>
      </c>
    </row>
    <row r="680" spans="1:10">
      <c r="A680">
        <v>1447366</v>
      </c>
      <c r="B680" t="s">
        <v>3387</v>
      </c>
      <c r="C680" t="s">
        <v>3389</v>
      </c>
      <c r="D680" t="s">
        <v>4935</v>
      </c>
      <c r="E680">
        <v>15413.3</v>
      </c>
      <c r="F680" t="s">
        <v>4300</v>
      </c>
      <c r="G680">
        <v>6</v>
      </c>
      <c r="I680">
        <v>2</v>
      </c>
      <c r="J680">
        <v>0</v>
      </c>
    </row>
    <row r="681" spans="1:10">
      <c r="A681">
        <v>1282571</v>
      </c>
      <c r="B681" t="s">
        <v>3387</v>
      </c>
      <c r="C681" t="s">
        <v>3429</v>
      </c>
      <c r="D681" t="s">
        <v>4936</v>
      </c>
      <c r="E681">
        <v>733.66</v>
      </c>
      <c r="F681" t="s">
        <v>4300</v>
      </c>
      <c r="G681">
        <v>6</v>
      </c>
      <c r="I681">
        <v>2</v>
      </c>
      <c r="J681">
        <v>0</v>
      </c>
    </row>
    <row r="682" spans="1:10">
      <c r="A682">
        <v>1446191</v>
      </c>
      <c r="B682" t="s">
        <v>3387</v>
      </c>
      <c r="C682" t="s">
        <v>3389</v>
      </c>
      <c r="D682" t="s">
        <v>4933</v>
      </c>
      <c r="E682">
        <v>11820.71</v>
      </c>
      <c r="F682" t="s">
        <v>4300</v>
      </c>
      <c r="G682">
        <v>6</v>
      </c>
      <c r="I682">
        <v>2</v>
      </c>
      <c r="J682">
        <v>0</v>
      </c>
    </row>
    <row r="683" spans="1:10">
      <c r="A683">
        <v>1445942</v>
      </c>
      <c r="B683" t="s">
        <v>3387</v>
      </c>
      <c r="C683" t="s">
        <v>4929</v>
      </c>
      <c r="D683" t="s">
        <v>4937</v>
      </c>
      <c r="E683">
        <v>32088.99</v>
      </c>
      <c r="F683" t="s">
        <v>4300</v>
      </c>
      <c r="G683">
        <v>8</v>
      </c>
      <c r="I683">
        <v>2</v>
      </c>
      <c r="J683">
        <v>0</v>
      </c>
    </row>
    <row r="684" spans="1:10">
      <c r="A684">
        <v>1445916</v>
      </c>
      <c r="B684" t="s">
        <v>3387</v>
      </c>
      <c r="C684" t="s">
        <v>4938</v>
      </c>
      <c r="D684" t="s">
        <v>4939</v>
      </c>
      <c r="E684">
        <v>242976.13</v>
      </c>
      <c r="F684" t="s">
        <v>4300</v>
      </c>
      <c r="G684">
        <v>8</v>
      </c>
      <c r="I684">
        <v>2</v>
      </c>
      <c r="J684">
        <v>0</v>
      </c>
    </row>
    <row r="685" spans="1:10">
      <c r="A685">
        <v>1445848</v>
      </c>
      <c r="B685" t="s">
        <v>3387</v>
      </c>
      <c r="C685" t="s">
        <v>3389</v>
      </c>
      <c r="D685" t="s">
        <v>4940</v>
      </c>
      <c r="E685">
        <v>273506.02</v>
      </c>
      <c r="F685" t="s">
        <v>4300</v>
      </c>
      <c r="G685">
        <v>8</v>
      </c>
      <c r="I685">
        <v>2</v>
      </c>
      <c r="J685">
        <v>0</v>
      </c>
    </row>
    <row r="686" spans="1:10">
      <c r="A686">
        <v>1231406</v>
      </c>
      <c r="B686" t="s">
        <v>3387</v>
      </c>
      <c r="C686" t="s">
        <v>3389</v>
      </c>
      <c r="D686" t="s">
        <v>4933</v>
      </c>
      <c r="E686">
        <v>118163.47</v>
      </c>
      <c r="F686" t="s">
        <v>4300</v>
      </c>
      <c r="G686">
        <v>36</v>
      </c>
      <c r="I686">
        <v>2</v>
      </c>
      <c r="J686">
        <v>0</v>
      </c>
    </row>
    <row r="687" spans="1:10">
      <c r="A687">
        <v>1231400</v>
      </c>
      <c r="B687" t="s">
        <v>3387</v>
      </c>
      <c r="C687" t="s">
        <v>3389</v>
      </c>
      <c r="D687" t="s">
        <v>4941</v>
      </c>
      <c r="E687">
        <v>800390.56</v>
      </c>
      <c r="F687" t="s">
        <v>4300</v>
      </c>
      <c r="G687">
        <v>36</v>
      </c>
      <c r="I687">
        <v>2</v>
      </c>
      <c r="J687">
        <v>0</v>
      </c>
    </row>
    <row r="688" spans="1:10">
      <c r="A688">
        <v>1237955</v>
      </c>
      <c r="B688" t="s">
        <v>3463</v>
      </c>
      <c r="C688" t="s">
        <v>4942</v>
      </c>
      <c r="D688" t="s">
        <v>4943</v>
      </c>
      <c r="E688">
        <v>33243.760000000002</v>
      </c>
      <c r="F688" t="s">
        <v>4300</v>
      </c>
      <c r="G688">
        <v>1</v>
      </c>
      <c r="I688">
        <v>2</v>
      </c>
      <c r="J688">
        <v>0</v>
      </c>
    </row>
    <row r="689" spans="1:10">
      <c r="A689">
        <v>1239726</v>
      </c>
      <c r="B689" t="s">
        <v>3463</v>
      </c>
      <c r="C689" t="s">
        <v>4944</v>
      </c>
      <c r="D689" t="s">
        <v>4945</v>
      </c>
      <c r="E689">
        <v>16635.66</v>
      </c>
      <c r="F689" t="s">
        <v>4300</v>
      </c>
      <c r="G689">
        <v>6</v>
      </c>
      <c r="I689">
        <v>2</v>
      </c>
      <c r="J689">
        <v>0</v>
      </c>
    </row>
    <row r="690" spans="1:10">
      <c r="A690">
        <v>1450822</v>
      </c>
      <c r="B690" t="s">
        <v>3463</v>
      </c>
      <c r="C690" t="s">
        <v>4946</v>
      </c>
      <c r="D690" t="s">
        <v>4947</v>
      </c>
      <c r="E690">
        <v>10776</v>
      </c>
      <c r="F690" t="s">
        <v>4291</v>
      </c>
      <c r="G690">
        <v>6</v>
      </c>
      <c r="I690">
        <v>2</v>
      </c>
      <c r="J690">
        <v>1</v>
      </c>
    </row>
    <row r="691" spans="1:10">
      <c r="A691">
        <v>1450984</v>
      </c>
      <c r="B691" t="s">
        <v>3463</v>
      </c>
      <c r="C691" t="s">
        <v>3465</v>
      </c>
      <c r="D691" t="s">
        <v>4948</v>
      </c>
      <c r="E691">
        <v>9700.9500000000007</v>
      </c>
      <c r="F691" t="s">
        <v>4300</v>
      </c>
      <c r="G691">
        <v>6</v>
      </c>
      <c r="I691">
        <v>2</v>
      </c>
      <c r="J691">
        <v>0</v>
      </c>
    </row>
    <row r="692" spans="1:10">
      <c r="A692">
        <v>1450877</v>
      </c>
      <c r="B692" t="s">
        <v>3463</v>
      </c>
      <c r="C692" t="s">
        <v>3465</v>
      </c>
      <c r="D692" t="s">
        <v>4949</v>
      </c>
      <c r="E692">
        <v>3286.91</v>
      </c>
      <c r="F692" t="s">
        <v>4300</v>
      </c>
      <c r="G692">
        <v>6</v>
      </c>
      <c r="I692">
        <v>2</v>
      </c>
      <c r="J692">
        <v>0</v>
      </c>
    </row>
    <row r="693" spans="1:10">
      <c r="A693">
        <v>1451003</v>
      </c>
      <c r="B693" t="s">
        <v>3463</v>
      </c>
      <c r="C693" t="s">
        <v>3465</v>
      </c>
      <c r="D693" t="s">
        <v>4950</v>
      </c>
      <c r="E693">
        <v>3530.38</v>
      </c>
      <c r="F693" t="s">
        <v>4300</v>
      </c>
      <c r="G693">
        <v>6</v>
      </c>
      <c r="I693">
        <v>2</v>
      </c>
      <c r="J693">
        <v>0</v>
      </c>
    </row>
    <row r="694" spans="1:10">
      <c r="A694">
        <v>1450905</v>
      </c>
      <c r="B694" t="s">
        <v>3463</v>
      </c>
      <c r="C694" t="s">
        <v>3465</v>
      </c>
      <c r="D694" t="s">
        <v>4951</v>
      </c>
      <c r="E694">
        <v>31195.200000000001</v>
      </c>
      <c r="F694" t="s">
        <v>4300</v>
      </c>
      <c r="G694">
        <v>6</v>
      </c>
      <c r="I694">
        <v>2</v>
      </c>
      <c r="J694">
        <v>0</v>
      </c>
    </row>
    <row r="695" spans="1:10">
      <c r="A695">
        <v>1240182</v>
      </c>
      <c r="B695" t="s">
        <v>3463</v>
      </c>
      <c r="C695" t="s">
        <v>3465</v>
      </c>
      <c r="D695" t="s">
        <v>4952</v>
      </c>
      <c r="E695">
        <v>33866.75</v>
      </c>
      <c r="F695" t="s">
        <v>4300</v>
      </c>
      <c r="G695">
        <v>6</v>
      </c>
      <c r="I695">
        <v>2</v>
      </c>
      <c r="J695">
        <v>0</v>
      </c>
    </row>
    <row r="696" spans="1:10">
      <c r="A696">
        <v>1243987</v>
      </c>
      <c r="B696" t="s">
        <v>3463</v>
      </c>
      <c r="C696" t="s">
        <v>3465</v>
      </c>
      <c r="D696" t="s">
        <v>4953</v>
      </c>
      <c r="E696">
        <v>7135.71</v>
      </c>
      <c r="F696" t="s">
        <v>4291</v>
      </c>
      <c r="G696">
        <v>6</v>
      </c>
      <c r="I696">
        <v>2</v>
      </c>
      <c r="J696">
        <v>1</v>
      </c>
    </row>
    <row r="697" spans="1:10">
      <c r="A697">
        <v>1230155</v>
      </c>
      <c r="B697" t="s">
        <v>3463</v>
      </c>
      <c r="C697" t="s">
        <v>3465</v>
      </c>
      <c r="D697" t="s">
        <v>4954</v>
      </c>
      <c r="E697">
        <v>17145.25</v>
      </c>
      <c r="F697" t="s">
        <v>4300</v>
      </c>
      <c r="G697">
        <v>36</v>
      </c>
      <c r="I697">
        <v>2</v>
      </c>
      <c r="J697">
        <v>0</v>
      </c>
    </row>
    <row r="698" spans="1:10">
      <c r="A698">
        <v>1230175</v>
      </c>
      <c r="B698" t="s">
        <v>3463</v>
      </c>
      <c r="C698" t="s">
        <v>3465</v>
      </c>
      <c r="D698" t="s">
        <v>4955</v>
      </c>
      <c r="E698">
        <v>11189.98</v>
      </c>
      <c r="F698" t="s">
        <v>4300</v>
      </c>
      <c r="G698">
        <v>37</v>
      </c>
      <c r="I698">
        <v>2</v>
      </c>
      <c r="J698">
        <v>0</v>
      </c>
    </row>
    <row r="699" spans="1:10">
      <c r="A699">
        <v>1230184</v>
      </c>
      <c r="B699" t="s">
        <v>3463</v>
      </c>
      <c r="C699" t="s">
        <v>3465</v>
      </c>
      <c r="D699" t="s">
        <v>4956</v>
      </c>
      <c r="E699">
        <v>32948.28</v>
      </c>
      <c r="F699" t="s">
        <v>4300</v>
      </c>
      <c r="G699">
        <v>37</v>
      </c>
      <c r="I699">
        <v>2</v>
      </c>
      <c r="J699">
        <v>0</v>
      </c>
    </row>
    <row r="700" spans="1:10">
      <c r="A700">
        <v>1244194</v>
      </c>
      <c r="B700" t="s">
        <v>4957</v>
      </c>
      <c r="C700" t="s">
        <v>4958</v>
      </c>
      <c r="D700" t="s">
        <v>4959</v>
      </c>
      <c r="E700">
        <v>2081.38</v>
      </c>
      <c r="F700" t="s">
        <v>4291</v>
      </c>
      <c r="G700">
        <v>36</v>
      </c>
      <c r="I700">
        <v>2</v>
      </c>
      <c r="J700">
        <v>0</v>
      </c>
    </row>
    <row r="701" spans="1:10">
      <c r="A701">
        <v>1244305</v>
      </c>
      <c r="B701" t="s">
        <v>3575</v>
      </c>
      <c r="C701" t="s">
        <v>4960</v>
      </c>
      <c r="D701" t="s">
        <v>4961</v>
      </c>
      <c r="E701">
        <v>2705.6</v>
      </c>
      <c r="F701" t="s">
        <v>4291</v>
      </c>
      <c r="G701">
        <v>4</v>
      </c>
      <c r="I701">
        <v>2</v>
      </c>
      <c r="J701">
        <v>0</v>
      </c>
    </row>
    <row r="702" spans="1:10">
      <c r="A702">
        <v>1244348</v>
      </c>
      <c r="B702" t="s">
        <v>3575</v>
      </c>
      <c r="C702" t="s">
        <v>4962</v>
      </c>
      <c r="D702" t="s">
        <v>4963</v>
      </c>
      <c r="E702">
        <v>21317.22</v>
      </c>
      <c r="F702" t="s">
        <v>4291</v>
      </c>
      <c r="G702">
        <v>4</v>
      </c>
      <c r="I702">
        <v>2</v>
      </c>
      <c r="J702">
        <v>0</v>
      </c>
    </row>
    <row r="703" spans="1:10">
      <c r="A703">
        <v>1244440</v>
      </c>
      <c r="B703" t="s">
        <v>3575</v>
      </c>
      <c r="C703" t="s">
        <v>4733</v>
      </c>
      <c r="D703" t="s">
        <v>4964</v>
      </c>
      <c r="E703">
        <v>2194.25</v>
      </c>
      <c r="F703" t="s">
        <v>4291</v>
      </c>
      <c r="G703">
        <v>6</v>
      </c>
      <c r="I703">
        <v>2</v>
      </c>
      <c r="J703">
        <v>0</v>
      </c>
    </row>
    <row r="704" spans="1:10">
      <c r="A704">
        <v>1251086</v>
      </c>
      <c r="B704" t="s">
        <v>3596</v>
      </c>
      <c r="C704" t="s">
        <v>4965</v>
      </c>
      <c r="D704" t="s">
        <v>4966</v>
      </c>
      <c r="E704">
        <v>257.89999999999998</v>
      </c>
      <c r="F704" t="s">
        <v>4291</v>
      </c>
      <c r="G704">
        <v>2</v>
      </c>
      <c r="I704">
        <v>4</v>
      </c>
      <c r="J704">
        <v>0</v>
      </c>
    </row>
    <row r="705" spans="1:10">
      <c r="A705">
        <v>1231104</v>
      </c>
      <c r="B705" t="s">
        <v>3607</v>
      </c>
      <c r="C705" t="s">
        <v>3609</v>
      </c>
      <c r="D705" t="s">
        <v>4967</v>
      </c>
      <c r="E705">
        <v>220267.63</v>
      </c>
      <c r="F705" t="s">
        <v>4300</v>
      </c>
      <c r="G705">
        <v>2</v>
      </c>
      <c r="I705">
        <v>2</v>
      </c>
      <c r="J705">
        <v>0</v>
      </c>
    </row>
    <row r="706" spans="1:10">
      <c r="A706">
        <v>1230007</v>
      </c>
      <c r="B706" t="s">
        <v>3607</v>
      </c>
      <c r="C706" t="s">
        <v>3609</v>
      </c>
      <c r="D706" t="s">
        <v>4968</v>
      </c>
      <c r="E706">
        <v>62386.96</v>
      </c>
      <c r="F706" t="s">
        <v>4300</v>
      </c>
      <c r="G706">
        <v>2</v>
      </c>
      <c r="I706">
        <v>2</v>
      </c>
      <c r="J706">
        <v>0</v>
      </c>
    </row>
    <row r="707" spans="1:10">
      <c r="A707">
        <v>1230198</v>
      </c>
      <c r="B707" t="s">
        <v>3607</v>
      </c>
      <c r="C707" t="s">
        <v>3609</v>
      </c>
      <c r="D707" t="s">
        <v>4969</v>
      </c>
      <c r="E707">
        <v>1304593.99</v>
      </c>
      <c r="F707" t="s">
        <v>4300</v>
      </c>
      <c r="G707">
        <v>4</v>
      </c>
      <c r="I707">
        <v>2</v>
      </c>
      <c r="J707">
        <v>0</v>
      </c>
    </row>
    <row r="708" spans="1:10">
      <c r="A708">
        <v>1230230</v>
      </c>
      <c r="B708" t="s">
        <v>3607</v>
      </c>
      <c r="C708" t="s">
        <v>3609</v>
      </c>
      <c r="D708" t="s">
        <v>4970</v>
      </c>
      <c r="E708">
        <v>460634.69</v>
      </c>
      <c r="F708" t="s">
        <v>4300</v>
      </c>
      <c r="G708">
        <v>4</v>
      </c>
      <c r="I708">
        <v>2</v>
      </c>
      <c r="J708">
        <v>0</v>
      </c>
    </row>
    <row r="709" spans="1:10">
      <c r="A709">
        <v>1230245</v>
      </c>
      <c r="B709" t="s">
        <v>3607</v>
      </c>
      <c r="C709" t="s">
        <v>3609</v>
      </c>
      <c r="D709" t="s">
        <v>4970</v>
      </c>
      <c r="E709">
        <v>79462.460000000006</v>
      </c>
      <c r="F709" t="s">
        <v>4300</v>
      </c>
      <c r="G709">
        <v>4</v>
      </c>
      <c r="I709">
        <v>2</v>
      </c>
      <c r="J709">
        <v>0</v>
      </c>
    </row>
    <row r="710" spans="1:10">
      <c r="A710">
        <v>1231051</v>
      </c>
      <c r="B710" t="s">
        <v>3607</v>
      </c>
      <c r="C710" t="s">
        <v>3609</v>
      </c>
      <c r="D710" t="s">
        <v>4971</v>
      </c>
      <c r="E710">
        <v>15672.08</v>
      </c>
      <c r="F710" t="s">
        <v>4300</v>
      </c>
      <c r="G710">
        <v>4</v>
      </c>
      <c r="I710">
        <v>2</v>
      </c>
      <c r="J710">
        <v>0</v>
      </c>
    </row>
    <row r="711" spans="1:10">
      <c r="A711">
        <v>1233264</v>
      </c>
      <c r="B711" t="s">
        <v>3607</v>
      </c>
      <c r="C711" t="s">
        <v>3609</v>
      </c>
      <c r="D711" t="s">
        <v>4972</v>
      </c>
      <c r="E711">
        <v>2938.07</v>
      </c>
      <c r="F711" t="s">
        <v>4300</v>
      </c>
      <c r="G711">
        <v>6</v>
      </c>
      <c r="I711">
        <v>2</v>
      </c>
      <c r="J711">
        <v>0</v>
      </c>
    </row>
    <row r="712" spans="1:10">
      <c r="A712">
        <v>1229907</v>
      </c>
      <c r="B712" t="s">
        <v>3607</v>
      </c>
      <c r="C712" t="s">
        <v>3609</v>
      </c>
      <c r="D712" t="s">
        <v>4973</v>
      </c>
      <c r="E712">
        <v>174653.62</v>
      </c>
      <c r="F712" t="s">
        <v>4300</v>
      </c>
      <c r="G712">
        <v>6</v>
      </c>
      <c r="I712">
        <v>2</v>
      </c>
      <c r="J712">
        <v>0</v>
      </c>
    </row>
    <row r="713" spans="1:10">
      <c r="A713">
        <v>1231119</v>
      </c>
      <c r="B713" t="s">
        <v>3607</v>
      </c>
      <c r="C713" t="s">
        <v>3609</v>
      </c>
      <c r="D713" t="s">
        <v>4970</v>
      </c>
      <c r="E713">
        <v>12359.68</v>
      </c>
      <c r="F713" t="s">
        <v>4300</v>
      </c>
      <c r="G713">
        <v>6</v>
      </c>
      <c r="I713">
        <v>2</v>
      </c>
      <c r="J713">
        <v>0</v>
      </c>
    </row>
    <row r="714" spans="1:10">
      <c r="A714">
        <v>1230172</v>
      </c>
      <c r="B714" t="s">
        <v>3607</v>
      </c>
      <c r="C714" t="s">
        <v>3609</v>
      </c>
      <c r="D714" t="s">
        <v>4974</v>
      </c>
      <c r="E714">
        <v>278291.77</v>
      </c>
      <c r="F714" t="s">
        <v>4300</v>
      </c>
      <c r="G714">
        <v>6</v>
      </c>
      <c r="I714">
        <v>2</v>
      </c>
      <c r="J714">
        <v>0</v>
      </c>
    </row>
    <row r="715" spans="1:10">
      <c r="A715">
        <v>1230127</v>
      </c>
      <c r="B715" t="s">
        <v>3607</v>
      </c>
      <c r="C715" t="s">
        <v>3609</v>
      </c>
      <c r="D715" t="s">
        <v>4975</v>
      </c>
      <c r="E715">
        <v>298113.08</v>
      </c>
      <c r="F715" t="s">
        <v>4300</v>
      </c>
      <c r="G715">
        <v>6</v>
      </c>
      <c r="I715">
        <v>2</v>
      </c>
      <c r="J715">
        <v>0</v>
      </c>
    </row>
    <row r="716" spans="1:10">
      <c r="A716">
        <v>1230045</v>
      </c>
      <c r="B716" t="s">
        <v>3607</v>
      </c>
      <c r="C716" t="s">
        <v>3609</v>
      </c>
      <c r="D716" t="s">
        <v>4976</v>
      </c>
      <c r="E716">
        <v>1343919.38</v>
      </c>
      <c r="F716" t="s">
        <v>4300</v>
      </c>
      <c r="G716">
        <v>36</v>
      </c>
      <c r="I716">
        <v>2</v>
      </c>
      <c r="J716">
        <v>0</v>
      </c>
    </row>
    <row r="717" spans="1:10">
      <c r="A717">
        <v>1231124</v>
      </c>
      <c r="B717" t="s">
        <v>3607</v>
      </c>
      <c r="C717" t="s">
        <v>3609</v>
      </c>
      <c r="D717" t="s">
        <v>4976</v>
      </c>
      <c r="E717">
        <v>48725.29</v>
      </c>
      <c r="F717" t="s">
        <v>4300</v>
      </c>
      <c r="G717">
        <v>36</v>
      </c>
      <c r="I717">
        <v>2</v>
      </c>
      <c r="J717">
        <v>0</v>
      </c>
    </row>
    <row r="718" spans="1:10">
      <c r="A718">
        <v>1246183</v>
      </c>
      <c r="B718" t="s">
        <v>3612</v>
      </c>
      <c r="C718" t="s">
        <v>4977</v>
      </c>
      <c r="D718" t="s">
        <v>4978</v>
      </c>
      <c r="E718">
        <v>1342.7</v>
      </c>
      <c r="F718" t="s">
        <v>4291</v>
      </c>
      <c r="G718">
        <v>37</v>
      </c>
      <c r="I718">
        <v>2</v>
      </c>
      <c r="J718">
        <v>0</v>
      </c>
    </row>
    <row r="719" spans="1:10">
      <c r="A719">
        <v>1238678</v>
      </c>
      <c r="B719" t="s">
        <v>3663</v>
      </c>
      <c r="C719" t="s">
        <v>4979</v>
      </c>
      <c r="D719" t="s">
        <v>4980</v>
      </c>
      <c r="E719">
        <v>1091.76</v>
      </c>
      <c r="F719" t="s">
        <v>4291</v>
      </c>
      <c r="G719">
        <v>4</v>
      </c>
      <c r="I719">
        <v>2</v>
      </c>
      <c r="J719">
        <v>0</v>
      </c>
    </row>
    <row r="720" spans="1:10">
      <c r="A720">
        <v>1231329</v>
      </c>
      <c r="B720" t="s">
        <v>3663</v>
      </c>
      <c r="C720" t="s">
        <v>3733</v>
      </c>
      <c r="D720" t="s">
        <v>4981</v>
      </c>
      <c r="E720">
        <v>2695.52</v>
      </c>
      <c r="F720" t="s">
        <v>4291</v>
      </c>
      <c r="G720">
        <v>6</v>
      </c>
      <c r="I720">
        <v>2</v>
      </c>
      <c r="J720">
        <v>0</v>
      </c>
    </row>
    <row r="721" spans="1:10">
      <c r="A721">
        <v>1447265</v>
      </c>
      <c r="B721" t="s">
        <v>3663</v>
      </c>
      <c r="C721" t="s">
        <v>3665</v>
      </c>
      <c r="D721" t="s">
        <v>4982</v>
      </c>
      <c r="E721">
        <v>133.25</v>
      </c>
      <c r="F721" t="s">
        <v>4300</v>
      </c>
      <c r="G721">
        <v>6</v>
      </c>
      <c r="I721">
        <v>2</v>
      </c>
      <c r="J721">
        <v>1</v>
      </c>
    </row>
    <row r="722" spans="1:10">
      <c r="A722">
        <v>1231293</v>
      </c>
      <c r="B722" t="s">
        <v>3663</v>
      </c>
      <c r="C722" t="s">
        <v>3665</v>
      </c>
      <c r="D722" t="s">
        <v>4983</v>
      </c>
      <c r="E722">
        <v>978.83</v>
      </c>
      <c r="F722" t="s">
        <v>4291</v>
      </c>
      <c r="G722">
        <v>8</v>
      </c>
      <c r="I722">
        <v>2</v>
      </c>
      <c r="J722">
        <v>0</v>
      </c>
    </row>
    <row r="723" spans="1:10">
      <c r="A723">
        <v>1243444</v>
      </c>
      <c r="B723" t="s">
        <v>3663</v>
      </c>
      <c r="C723" t="s">
        <v>4984</v>
      </c>
      <c r="D723" t="s">
        <v>4985</v>
      </c>
      <c r="E723">
        <v>2350.84</v>
      </c>
      <c r="F723" t="s">
        <v>4291</v>
      </c>
      <c r="G723">
        <v>36</v>
      </c>
      <c r="I723">
        <v>2</v>
      </c>
      <c r="J723">
        <v>0</v>
      </c>
    </row>
    <row r="724" spans="1:10">
      <c r="A724">
        <v>1238837</v>
      </c>
      <c r="B724" t="s">
        <v>3663</v>
      </c>
      <c r="C724" t="s">
        <v>4986</v>
      </c>
      <c r="D724" t="s">
        <v>4987</v>
      </c>
      <c r="E724">
        <v>1867.67</v>
      </c>
      <c r="F724" t="s">
        <v>4291</v>
      </c>
      <c r="G724">
        <v>36</v>
      </c>
      <c r="I724">
        <v>2</v>
      </c>
      <c r="J724">
        <v>0</v>
      </c>
    </row>
    <row r="725" spans="1:10">
      <c r="A725">
        <v>1238743</v>
      </c>
      <c r="B725" t="s">
        <v>3663</v>
      </c>
      <c r="C725" t="s">
        <v>4988</v>
      </c>
      <c r="D725" t="s">
        <v>4989</v>
      </c>
      <c r="E725">
        <v>4490.96</v>
      </c>
      <c r="F725" t="s">
        <v>4291</v>
      </c>
      <c r="G725">
        <v>36</v>
      </c>
      <c r="I725">
        <v>2</v>
      </c>
      <c r="J725">
        <v>0</v>
      </c>
    </row>
    <row r="726" spans="1:10">
      <c r="A726">
        <v>1238703</v>
      </c>
      <c r="B726" t="s">
        <v>3663</v>
      </c>
      <c r="C726" t="s">
        <v>4990</v>
      </c>
      <c r="D726" t="s">
        <v>4991</v>
      </c>
      <c r="E726">
        <v>1237.53</v>
      </c>
      <c r="F726" t="s">
        <v>4291</v>
      </c>
      <c r="G726">
        <v>37</v>
      </c>
      <c r="I726">
        <v>2</v>
      </c>
      <c r="J726">
        <v>0</v>
      </c>
    </row>
    <row r="727" spans="1:10">
      <c r="A727">
        <v>1445373</v>
      </c>
      <c r="B727" t="s">
        <v>3856</v>
      </c>
      <c r="C727" t="s">
        <v>3858</v>
      </c>
      <c r="D727" t="s">
        <v>4992</v>
      </c>
      <c r="E727">
        <v>18666.45</v>
      </c>
      <c r="F727" t="s">
        <v>4291</v>
      </c>
      <c r="G727">
        <v>4</v>
      </c>
      <c r="I727">
        <v>2</v>
      </c>
      <c r="J727">
        <v>0</v>
      </c>
    </row>
    <row r="728" spans="1:10">
      <c r="A728">
        <v>1249222</v>
      </c>
      <c r="B728" t="s">
        <v>3856</v>
      </c>
      <c r="C728" t="s">
        <v>3858</v>
      </c>
      <c r="D728" t="s">
        <v>4993</v>
      </c>
      <c r="E728">
        <v>7144</v>
      </c>
      <c r="F728" t="s">
        <v>4291</v>
      </c>
      <c r="G728">
        <v>6</v>
      </c>
      <c r="I728">
        <v>2</v>
      </c>
      <c r="J728">
        <v>0</v>
      </c>
    </row>
    <row r="729" spans="1:10">
      <c r="A729">
        <v>1444907</v>
      </c>
      <c r="B729" t="s">
        <v>3958</v>
      </c>
      <c r="C729" t="s">
        <v>3960</v>
      </c>
      <c r="D729" t="s">
        <v>4994</v>
      </c>
      <c r="E729">
        <v>12400.5</v>
      </c>
      <c r="F729" t="s">
        <v>4291</v>
      </c>
      <c r="G729">
        <v>2</v>
      </c>
      <c r="I729">
        <v>2</v>
      </c>
      <c r="J729">
        <v>0</v>
      </c>
    </row>
    <row r="730" spans="1:10">
      <c r="A730">
        <v>1351470</v>
      </c>
      <c r="B730" t="s">
        <v>4058</v>
      </c>
      <c r="C730" t="s">
        <v>4060</v>
      </c>
      <c r="D730" t="s">
        <v>4995</v>
      </c>
      <c r="E730">
        <v>31974.1</v>
      </c>
      <c r="F730" t="s">
        <v>4291</v>
      </c>
      <c r="G730">
        <v>36</v>
      </c>
      <c r="I730">
        <v>2</v>
      </c>
      <c r="J730">
        <v>1</v>
      </c>
    </row>
    <row r="731" spans="1:10">
      <c r="A731">
        <v>1249744</v>
      </c>
      <c r="B731" t="s">
        <v>4134</v>
      </c>
      <c r="C731" t="s">
        <v>4996</v>
      </c>
      <c r="D731" t="s">
        <v>4997</v>
      </c>
      <c r="E731">
        <v>29858.42</v>
      </c>
      <c r="F731" t="s">
        <v>4300</v>
      </c>
      <c r="G731">
        <v>2</v>
      </c>
      <c r="I731">
        <v>2</v>
      </c>
      <c r="J731">
        <v>0</v>
      </c>
    </row>
    <row r="732" spans="1:10">
      <c r="A732">
        <v>1239068</v>
      </c>
      <c r="B732" t="s">
        <v>4134</v>
      </c>
      <c r="C732" t="s">
        <v>4136</v>
      </c>
      <c r="D732" t="s">
        <v>4998</v>
      </c>
      <c r="E732">
        <v>242464.3</v>
      </c>
      <c r="F732" t="s">
        <v>4300</v>
      </c>
      <c r="G732">
        <v>2</v>
      </c>
      <c r="I732">
        <v>2</v>
      </c>
      <c r="J732">
        <v>0</v>
      </c>
    </row>
    <row r="733" spans="1:10">
      <c r="A733">
        <v>1249743</v>
      </c>
      <c r="B733" t="s">
        <v>4134</v>
      </c>
      <c r="C733" t="s">
        <v>4996</v>
      </c>
      <c r="D733" t="s">
        <v>4997</v>
      </c>
      <c r="E733">
        <v>293909.08</v>
      </c>
      <c r="F733" t="s">
        <v>4300</v>
      </c>
      <c r="G733">
        <v>4</v>
      </c>
      <c r="I733">
        <v>2</v>
      </c>
      <c r="J733">
        <v>0</v>
      </c>
    </row>
    <row r="734" spans="1:10">
      <c r="A734">
        <v>1246082</v>
      </c>
      <c r="B734" t="s">
        <v>4134</v>
      </c>
      <c r="C734" t="s">
        <v>4999</v>
      </c>
      <c r="D734" t="s">
        <v>5000</v>
      </c>
      <c r="E734">
        <v>2281.4299999999998</v>
      </c>
      <c r="F734" t="s">
        <v>4300</v>
      </c>
      <c r="G734">
        <v>4</v>
      </c>
      <c r="I734">
        <v>2</v>
      </c>
      <c r="J734">
        <v>0</v>
      </c>
    </row>
    <row r="735" spans="1:10">
      <c r="A735">
        <v>1249745</v>
      </c>
      <c r="B735" t="s">
        <v>4134</v>
      </c>
      <c r="C735" t="s">
        <v>4996</v>
      </c>
      <c r="D735" t="s">
        <v>4997</v>
      </c>
      <c r="E735">
        <v>173643.97</v>
      </c>
      <c r="F735" t="s">
        <v>4300</v>
      </c>
      <c r="G735">
        <v>5</v>
      </c>
      <c r="I735">
        <v>2</v>
      </c>
      <c r="J735">
        <v>0</v>
      </c>
    </row>
    <row r="736" spans="1:10">
      <c r="A736">
        <v>1249746</v>
      </c>
      <c r="B736" t="s">
        <v>4134</v>
      </c>
      <c r="C736" t="s">
        <v>4996</v>
      </c>
      <c r="D736" t="s">
        <v>4997</v>
      </c>
      <c r="E736">
        <v>27710.77</v>
      </c>
      <c r="F736" t="s">
        <v>4300</v>
      </c>
      <c r="G736">
        <v>5</v>
      </c>
      <c r="I736">
        <v>2</v>
      </c>
      <c r="J736">
        <v>0</v>
      </c>
    </row>
    <row r="737" spans="1:10">
      <c r="A737">
        <v>1243890</v>
      </c>
      <c r="B737" t="s">
        <v>4134</v>
      </c>
      <c r="C737" t="s">
        <v>4996</v>
      </c>
      <c r="D737" t="s">
        <v>5001</v>
      </c>
      <c r="E737">
        <v>46355.98</v>
      </c>
      <c r="F737" t="s">
        <v>4300</v>
      </c>
      <c r="G737">
        <v>6</v>
      </c>
      <c r="I737">
        <v>2</v>
      </c>
      <c r="J737">
        <v>0</v>
      </c>
    </row>
    <row r="738" spans="1:10">
      <c r="A738">
        <v>1249749</v>
      </c>
      <c r="B738" t="s">
        <v>4134</v>
      </c>
      <c r="C738" t="s">
        <v>4996</v>
      </c>
      <c r="D738" t="s">
        <v>4997</v>
      </c>
      <c r="E738">
        <v>91067.59</v>
      </c>
      <c r="F738" t="s">
        <v>4300</v>
      </c>
      <c r="G738">
        <v>6</v>
      </c>
      <c r="I738">
        <v>2</v>
      </c>
      <c r="J738">
        <v>0</v>
      </c>
    </row>
    <row r="739" spans="1:10">
      <c r="A739">
        <v>1246107</v>
      </c>
      <c r="B739" t="s">
        <v>4134</v>
      </c>
      <c r="C739" t="s">
        <v>4999</v>
      </c>
      <c r="D739" t="s">
        <v>5001</v>
      </c>
      <c r="E739">
        <v>392458.5</v>
      </c>
      <c r="F739" t="s">
        <v>4300</v>
      </c>
      <c r="G739">
        <v>6</v>
      </c>
      <c r="I739">
        <v>2</v>
      </c>
      <c r="J739">
        <v>0</v>
      </c>
    </row>
    <row r="740" spans="1:10">
      <c r="A740">
        <v>1231347</v>
      </c>
      <c r="B740" t="s">
        <v>4134</v>
      </c>
      <c r="C740" t="s">
        <v>4136</v>
      </c>
      <c r="D740" t="s">
        <v>5002</v>
      </c>
      <c r="E740">
        <v>29936.799999999999</v>
      </c>
      <c r="F740" t="s">
        <v>4291</v>
      </c>
      <c r="G740">
        <v>6</v>
      </c>
      <c r="I740">
        <v>2</v>
      </c>
      <c r="J740">
        <v>0</v>
      </c>
    </row>
    <row r="741" spans="1:10">
      <c r="A741">
        <v>1351392</v>
      </c>
      <c r="B741" t="s">
        <v>4134</v>
      </c>
      <c r="C741" t="s">
        <v>4136</v>
      </c>
      <c r="D741" t="s">
        <v>5003</v>
      </c>
      <c r="E741">
        <v>373606.58</v>
      </c>
      <c r="F741" t="s">
        <v>4300</v>
      </c>
      <c r="G741">
        <v>6</v>
      </c>
      <c r="I741">
        <v>2</v>
      </c>
      <c r="J741">
        <v>0</v>
      </c>
    </row>
    <row r="742" spans="1:10">
      <c r="A742">
        <v>1239109</v>
      </c>
      <c r="B742" t="s">
        <v>4134</v>
      </c>
      <c r="C742" t="s">
        <v>4136</v>
      </c>
      <c r="D742" t="s">
        <v>4998</v>
      </c>
      <c r="E742">
        <v>2767.39</v>
      </c>
      <c r="F742" t="s">
        <v>4300</v>
      </c>
      <c r="G742">
        <v>6</v>
      </c>
      <c r="I742">
        <v>2</v>
      </c>
      <c r="J742">
        <v>0</v>
      </c>
    </row>
    <row r="743" spans="1:10">
      <c r="A743">
        <v>1353128</v>
      </c>
      <c r="B743" t="s">
        <v>4134</v>
      </c>
      <c r="C743" t="s">
        <v>5004</v>
      </c>
      <c r="D743" t="s">
        <v>5005</v>
      </c>
      <c r="E743">
        <v>1547.42</v>
      </c>
      <c r="F743" t="s">
        <v>4300</v>
      </c>
      <c r="G743">
        <v>6</v>
      </c>
      <c r="I743">
        <v>2</v>
      </c>
      <c r="J743">
        <v>0</v>
      </c>
    </row>
    <row r="744" spans="1:10">
      <c r="A744">
        <v>1353147</v>
      </c>
      <c r="B744" t="s">
        <v>4134</v>
      </c>
      <c r="C744" t="s">
        <v>5004</v>
      </c>
      <c r="D744" t="s">
        <v>5005</v>
      </c>
      <c r="E744">
        <v>2585.91</v>
      </c>
      <c r="F744" t="s">
        <v>4300</v>
      </c>
      <c r="G744">
        <v>6</v>
      </c>
      <c r="I744">
        <v>2</v>
      </c>
      <c r="J744">
        <v>0</v>
      </c>
    </row>
    <row r="745" spans="1:10">
      <c r="A745">
        <v>1353160</v>
      </c>
      <c r="B745" t="s">
        <v>4134</v>
      </c>
      <c r="C745" t="s">
        <v>5004</v>
      </c>
      <c r="D745" t="s">
        <v>5005</v>
      </c>
      <c r="E745">
        <v>87172.41</v>
      </c>
      <c r="F745" t="s">
        <v>4300</v>
      </c>
      <c r="G745">
        <v>6</v>
      </c>
      <c r="I745">
        <v>2</v>
      </c>
      <c r="J745">
        <v>0</v>
      </c>
    </row>
    <row r="746" spans="1:10">
      <c r="A746">
        <v>1445466</v>
      </c>
      <c r="B746" t="s">
        <v>4134</v>
      </c>
      <c r="C746" t="s">
        <v>5006</v>
      </c>
      <c r="D746" t="s">
        <v>5007</v>
      </c>
      <c r="E746">
        <v>59463.51</v>
      </c>
      <c r="F746" t="s">
        <v>4300</v>
      </c>
      <c r="G746">
        <v>6</v>
      </c>
      <c r="I746">
        <v>2</v>
      </c>
      <c r="J746">
        <v>0</v>
      </c>
    </row>
    <row r="747" spans="1:10">
      <c r="A747">
        <v>1246708</v>
      </c>
      <c r="B747" t="s">
        <v>4134</v>
      </c>
      <c r="C747" t="s">
        <v>4136</v>
      </c>
      <c r="D747" t="s">
        <v>5008</v>
      </c>
      <c r="E747">
        <v>5793.27</v>
      </c>
      <c r="F747" t="s">
        <v>4300</v>
      </c>
      <c r="G747">
        <v>6</v>
      </c>
      <c r="I747">
        <v>2</v>
      </c>
      <c r="J747">
        <v>0</v>
      </c>
    </row>
    <row r="748" spans="1:10">
      <c r="A748">
        <v>1243339</v>
      </c>
      <c r="B748" t="s">
        <v>4134</v>
      </c>
      <c r="C748" t="s">
        <v>5009</v>
      </c>
      <c r="D748" t="s">
        <v>5010</v>
      </c>
      <c r="E748">
        <v>64103.78</v>
      </c>
      <c r="F748" t="s">
        <v>4300</v>
      </c>
      <c r="G748">
        <v>6</v>
      </c>
      <c r="I748">
        <v>2</v>
      </c>
      <c r="J748">
        <v>0</v>
      </c>
    </row>
    <row r="749" spans="1:10">
      <c r="A749">
        <v>1246797</v>
      </c>
      <c r="B749" t="s">
        <v>4134</v>
      </c>
      <c r="C749" t="s">
        <v>5004</v>
      </c>
      <c r="D749" t="s">
        <v>5011</v>
      </c>
      <c r="E749">
        <v>2509.5700000000002</v>
      </c>
      <c r="F749" t="s">
        <v>4300</v>
      </c>
      <c r="G749">
        <v>6</v>
      </c>
      <c r="I749">
        <v>2</v>
      </c>
      <c r="J749">
        <v>0</v>
      </c>
    </row>
    <row r="750" spans="1:10">
      <c r="A750">
        <v>1290171</v>
      </c>
      <c r="B750" t="s">
        <v>4134</v>
      </c>
      <c r="C750" t="s">
        <v>4136</v>
      </c>
      <c r="D750" t="s">
        <v>5012</v>
      </c>
      <c r="E750">
        <v>11344.1</v>
      </c>
      <c r="F750" t="s">
        <v>4291</v>
      </c>
      <c r="G750">
        <v>36</v>
      </c>
      <c r="I750">
        <v>2</v>
      </c>
      <c r="J750">
        <v>1</v>
      </c>
    </row>
    <row r="751" spans="1:10">
      <c r="A751">
        <v>1251373</v>
      </c>
      <c r="B751" t="s">
        <v>4134</v>
      </c>
      <c r="C751" t="s">
        <v>5013</v>
      </c>
      <c r="D751" t="s">
        <v>5014</v>
      </c>
      <c r="E751">
        <v>552252.64</v>
      </c>
      <c r="F751" t="s">
        <v>4300</v>
      </c>
      <c r="G751">
        <v>36</v>
      </c>
      <c r="I751">
        <v>2</v>
      </c>
      <c r="J751">
        <v>0</v>
      </c>
    </row>
    <row r="752" spans="1:10">
      <c r="A752">
        <v>1237787</v>
      </c>
      <c r="B752" t="s">
        <v>4182</v>
      </c>
      <c r="C752" t="s">
        <v>4185</v>
      </c>
      <c r="D752" t="s">
        <v>5015</v>
      </c>
      <c r="E752">
        <v>2134.75</v>
      </c>
      <c r="F752" t="s">
        <v>4291</v>
      </c>
      <c r="G752">
        <v>2</v>
      </c>
      <c r="I752">
        <v>2</v>
      </c>
      <c r="J752">
        <v>0</v>
      </c>
    </row>
    <row r="753" spans="1:10">
      <c r="A753">
        <v>1352976</v>
      </c>
      <c r="B753" t="s">
        <v>4182</v>
      </c>
      <c r="C753" t="s">
        <v>4185</v>
      </c>
      <c r="D753" t="s">
        <v>5016</v>
      </c>
      <c r="E753">
        <v>1349.88</v>
      </c>
      <c r="F753" t="s">
        <v>4291</v>
      </c>
      <c r="G753">
        <v>4</v>
      </c>
      <c r="I753">
        <v>2</v>
      </c>
      <c r="J753">
        <v>0</v>
      </c>
    </row>
    <row r="754" spans="1:10">
      <c r="A754">
        <v>1241819</v>
      </c>
      <c r="B754" t="s">
        <v>4211</v>
      </c>
      <c r="C754" t="s">
        <v>4223</v>
      </c>
      <c r="D754" t="s">
        <v>5017</v>
      </c>
      <c r="E754">
        <v>10606.7</v>
      </c>
      <c r="F754" t="s">
        <v>4291</v>
      </c>
      <c r="I754">
        <v>2</v>
      </c>
      <c r="J75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1</vt:i4>
      </vt:variant>
    </vt:vector>
  </HeadingPairs>
  <TitlesOfParts>
    <vt:vector size="4" baseType="lpstr">
      <vt:lpstr>Občine prior.</vt:lpstr>
      <vt:lpstr>GJI</vt:lpstr>
      <vt:lpstr>javne stavbe</vt:lpstr>
      <vt:lpstr>GJI!_Obrazec_5</vt:lpstr>
    </vt:vector>
  </TitlesOfParts>
  <Company>MJU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MNVP</dc:creator>
  <cp:lastModifiedBy>Jurij Rupnik</cp:lastModifiedBy>
  <dcterms:created xsi:type="dcterms:W3CDTF">2024-04-23T13:13:35Z</dcterms:created>
  <dcterms:modified xsi:type="dcterms:W3CDTF">2024-05-13T09:14:35Z</dcterms:modified>
</cp:coreProperties>
</file>