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updateLinks="never" codeName="ThisWorkbook" autoCompressPictures="0"/>
  <mc:AlternateContent xmlns:mc="http://schemas.openxmlformats.org/markup-compatibility/2006">
    <mc:Choice Requires="x15">
      <x15ac:absPath xmlns:x15ac="http://schemas.microsoft.com/office/spreadsheetml/2010/11/ac" url="G:\SVRK\SEKTOR ZA FINANČNE MEHANIZME\6-ŠVICARSKI PRISPEVEK\01_Pravna podlaga\OSUN_Navodila_Smernice\"/>
    </mc:Choice>
  </mc:AlternateContent>
  <xr:revisionPtr revIDLastSave="0" documentId="13_ncr:1_{D3B97C09-449B-45AC-9316-3E6895C34E5E}" xr6:coauthVersionLast="47" xr6:coauthVersionMax="47" xr10:uidLastSave="{00000000-0000-0000-0000-000000000000}"/>
  <bookViews>
    <workbookView xWindow="-120" yWindow="-120" windowWidth="38640" windowHeight="21240" tabRatio="597" xr2:uid="{00000000-000D-0000-FFFF-FFFF00000000}"/>
  </bookViews>
  <sheets>
    <sheet name="E-billing information" sheetId="20" r:id="rId1"/>
    <sheet name="Reimbursement Request" sheetId="2" r:id="rId2"/>
    <sheet name="Physical Progress " sheetId="17" r:id="rId3"/>
    <sheet name="Financial Progress" sheetId="3" r:id="rId4"/>
    <sheet name="Programme Characteristics" sheetId="21" r:id="rId5"/>
    <sheet name="Procurement plan" sheetId="12" r:id="rId6"/>
    <sheet name="Final Balance" sheetId="19" r:id="rId7"/>
  </sheets>
  <externalReferences>
    <externalReference r:id="rId8"/>
  </externalReferences>
  <definedNames>
    <definedName name="_Ref10720987" localSheetId="4">'Programme Characteristics'!$D$38</definedName>
    <definedName name="_Ref10721025" localSheetId="4">'Programme Characteristics'!$E$42</definedName>
    <definedName name="_Ref10721044" localSheetId="4">'Programme Characteristics'!$E$46</definedName>
    <definedName name="_Ref10721048" localSheetId="4">'Programme Characteristics'!$E$43</definedName>
    <definedName name="_Ref10725977" localSheetId="4">'Programme Characteristics'!#REF!</definedName>
    <definedName name="_Ref8906408" localSheetId="4">'Programme Characteristics'!$E$51</definedName>
    <definedName name="_Toc244570802" localSheetId="1">'Reimbursement Request'!#REF!</definedName>
    <definedName name="Organisation_Kredi">'[1]Amt Kredi'!$A$6:$A$55</definedName>
    <definedName name="_xlnm.Print_Area" localSheetId="3">'Financial Progress'!$A$2:$P$81</definedName>
    <definedName name="_xlnm.Print_Area" localSheetId="5">'Procurement plan'!$A$1:$V$24</definedName>
    <definedName name="_xlnm.Print_Area" localSheetId="4">'Programme Characteristics'!$A$1:$J$29</definedName>
    <definedName name="_xlnm.Print_Area" localSheetId="1">'Reimbursement Request'!$A$1:$I$73</definedName>
    <definedName name="Währung">[1]Währung!$A$4:$A$8</definedName>
    <definedName name="Z_18716E43_88F1_44DC_AE73_ADDC61118D9F_.wvu.Cols" localSheetId="3" hidden="1">'Financial Progress'!$K:$K,'Financial Progress'!$N:$O</definedName>
    <definedName name="Z_18716E43_88F1_44DC_AE73_ADDC61118D9F_.wvu.Cols" localSheetId="1" hidden="1">'Reimbursement Request'!$F:$I</definedName>
    <definedName name="Z_18716E43_88F1_44DC_AE73_ADDC61118D9F_.wvu.Rows" localSheetId="1" hidden="1">'Reimbursement Request'!#REF!,'Reimbursement Request'!$26:$42</definedName>
  </definedNames>
  <calcPr calcId="191029"/>
  <customWorkbookViews>
    <customWorkbookView name="taisiv - Personal View" guid="{18716E43-88F1-44DC-AE73-ADDC61118D9F}" mergeInterval="0" personalView="1" maximized="1" xWindow="1" yWindow="1" windowWidth="1280" windowHeight="79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3" i="3" l="1"/>
  <c r="O73" i="3"/>
  <c r="P73" i="3"/>
  <c r="D68" i="3"/>
  <c r="D59" i="3"/>
  <c r="C59" i="3"/>
  <c r="D46" i="3"/>
  <c r="D9" i="3"/>
  <c r="C9" i="3"/>
  <c r="C46" i="3"/>
  <c r="D73" i="3" l="1"/>
  <c r="G6" i="19"/>
  <c r="G68" i="3"/>
  <c r="H68" i="3" s="1"/>
  <c r="C19" i="20" s="1"/>
  <c r="G59" i="3"/>
  <c r="G46" i="3"/>
  <c r="H46" i="3" s="1"/>
  <c r="G9" i="3"/>
  <c r="I69" i="3"/>
  <c r="J69" i="3" s="1"/>
  <c r="I64" i="3"/>
  <c r="J64" i="3" s="1"/>
  <c r="I47" i="3"/>
  <c r="J47" i="3" s="1"/>
  <c r="I51" i="3"/>
  <c r="K51" i="3" s="1"/>
  <c r="I55" i="3"/>
  <c r="K55" i="3" s="1"/>
  <c r="I10" i="3"/>
  <c r="K10" i="3" s="1"/>
  <c r="I14" i="3"/>
  <c r="K14" i="3" s="1"/>
  <c r="I18" i="3"/>
  <c r="J18" i="3" s="1"/>
  <c r="I22" i="3"/>
  <c r="J22" i="3" s="1"/>
  <c r="E68" i="3"/>
  <c r="F68" i="3" s="1"/>
  <c r="E59" i="3"/>
  <c r="F59" i="3" s="1"/>
  <c r="E46" i="3"/>
  <c r="F46" i="3" s="1"/>
  <c r="E9" i="3"/>
  <c r="C68" i="3"/>
  <c r="C73" i="3" s="1"/>
  <c r="I60" i="3"/>
  <c r="J60" i="3" s="1"/>
  <c r="A2" i="2"/>
  <c r="A2" i="3" s="1"/>
  <c r="A1" i="21"/>
  <c r="C7" i="20"/>
  <c r="A1" i="19"/>
  <c r="A1" i="12"/>
  <c r="A1" i="3"/>
  <c r="A1" i="17"/>
  <c r="F9" i="3" l="1"/>
  <c r="F73" i="3" s="1"/>
  <c r="G7" i="19" s="1"/>
  <c r="E73" i="3"/>
  <c r="H9" i="3"/>
  <c r="G73" i="3"/>
  <c r="J55" i="3"/>
  <c r="K60" i="3"/>
  <c r="K18" i="3"/>
  <c r="K47" i="3"/>
  <c r="L46" i="3"/>
  <c r="M46" i="3" s="1"/>
  <c r="I68" i="3"/>
  <c r="J68" i="3" s="1"/>
  <c r="J14" i="3"/>
  <c r="C16" i="20"/>
  <c r="K69" i="3"/>
  <c r="J51" i="3"/>
  <c r="I46" i="3"/>
  <c r="K46" i="3" s="1"/>
  <c r="J10" i="3"/>
  <c r="K22" i="3"/>
  <c r="L68" i="3"/>
  <c r="A2" i="21"/>
  <c r="I9" i="3"/>
  <c r="K64" i="3"/>
  <c r="H59" i="3"/>
  <c r="I59" i="3"/>
  <c r="A2" i="17"/>
  <c r="A2" i="12"/>
  <c r="A2" i="19"/>
  <c r="C17" i="20"/>
  <c r="L9" i="3" l="1"/>
  <c r="M9" i="3" s="1"/>
  <c r="I73" i="3"/>
  <c r="H73" i="3"/>
  <c r="M68" i="3"/>
  <c r="B23" i="2"/>
  <c r="B18" i="2"/>
  <c r="F18" i="2" s="1"/>
  <c r="K68" i="3"/>
  <c r="J46" i="3"/>
  <c r="K59" i="3"/>
  <c r="J59" i="3"/>
  <c r="C18" i="20"/>
  <c r="L59" i="3"/>
  <c r="B22" i="2"/>
  <c r="F17" i="2"/>
  <c r="J9" i="3"/>
  <c r="K9" i="3"/>
  <c r="L73" i="3" l="1"/>
  <c r="G10" i="19" s="1"/>
  <c r="G11" i="19" s="1"/>
  <c r="B19" i="2"/>
  <c r="F19" i="2" s="1"/>
  <c r="M59" i="3"/>
  <c r="M73" i="3" s="1"/>
  <c r="J73" i="3"/>
  <c r="K73" i="3"/>
  <c r="C14" i="20" l="1"/>
  <c r="B25" i="2"/>
  <c r="F25" i="2" s="1"/>
  <c r="F23" i="2" l="1"/>
  <c r="B26" i="2"/>
  <c r="F24" i="2" l="1"/>
  <c r="F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C5" authorId="0" shapeId="0" xr:uid="{00000000-0006-0000-0000-000001000000}">
      <text>
        <r>
          <rPr>
            <sz val="9"/>
            <color indexed="81"/>
            <rFont val="Segoe UI"/>
            <family val="2"/>
          </rPr>
          <t>The Reference Number, the Support Measure Identification Code and the Creditor Number are necessary for the e-billing in Switzerland. They will be provided by the Swiss side and remain the same throughout the implementation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Wey Paula SECO</author>
    <author>Krajnik Thomas EDA KRS</author>
  </authors>
  <commentList>
    <comment ref="A2" authorId="0" shapeId="0" xr:uid="{00000000-0006-0000-0100-000001000000}">
      <text>
        <r>
          <rPr>
            <sz val="10"/>
            <color indexed="81"/>
            <rFont val="Segoe UI"/>
            <family val="2"/>
          </rPr>
          <t xml:space="preserve">
- Replace "State" by the name of your country (dropdown list)
- Indicate the number of the report
- In case of the last reimbursement request to be submitted to Switzerland, change the title to "Final Reimbursement Request"
- If applicable, replace EUR by your local currency (dropdown list)</t>
        </r>
      </text>
    </comment>
    <comment ref="B7" authorId="1" shapeId="0" xr:uid="{00000000-0006-0000-0100-000002000000}">
      <text>
        <r>
          <rPr>
            <sz val="9"/>
            <color indexed="81"/>
            <rFont val="Tahoma"/>
            <family val="2"/>
          </rPr>
          <t>Insert  identification code from Partner country (if applicable)</t>
        </r>
      </text>
    </comment>
    <comment ref="F7" authorId="1" shapeId="0" xr:uid="{00000000-0006-0000-0100-000003000000}">
      <text>
        <r>
          <rPr>
            <sz val="9"/>
            <color indexed="81"/>
            <rFont val="Tahoma"/>
            <family val="2"/>
          </rPr>
          <t xml:space="preserve">Insert identification code from Switzerland (7F-… or UX-xx)
</t>
        </r>
      </text>
    </comment>
    <comment ref="A14" authorId="1" shapeId="0" xr:uid="{00000000-0006-0000-0100-000004000000}">
      <text>
        <r>
          <rPr>
            <sz val="9"/>
            <color indexed="81"/>
            <rFont val="Tahoma"/>
            <family val="2"/>
          </rPr>
          <t xml:space="preserve">Paying Authority shall convert the local currency into Swiss Francs at the daily exchange rate of the Partner State's national bank prevailing on the last working day of the reimbursement period.
</t>
        </r>
      </text>
    </comment>
    <comment ref="A29" authorId="0" shapeId="0" xr:uid="{00000000-0006-0000-0100-000005000000}">
      <text>
        <r>
          <rPr>
            <b/>
            <sz val="9"/>
            <color indexed="81"/>
            <rFont val="Segoe UI"/>
            <family val="2"/>
          </rPr>
          <t xml:space="preserve">Wey Paula SECO: </t>
        </r>
        <r>
          <rPr>
            <sz val="9"/>
            <color indexed="81"/>
            <rFont val="Segoe UI"/>
            <family val="2"/>
          </rPr>
          <t>As the institutional set-up is country-specific, each partner state may adapt the certifications as appropriate in their specific institutional context and in line with the Regulations (namely Article 8.2).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7" authorId="0" shapeId="0" xr:uid="{00000000-0006-0000-0200-000001000000}">
      <text>
        <r>
          <rPr>
            <sz val="9"/>
            <color indexed="81"/>
            <rFont val="Tahoma"/>
            <family val="2"/>
          </rPr>
          <t xml:space="preserve">
Please insert additional activities as needed; relate physical progress to the financial progress  </t>
        </r>
      </text>
    </comment>
    <comment ref="A12" authorId="0" shapeId="0" xr:uid="{00000000-0006-0000-0200-000002000000}">
      <text>
        <r>
          <rPr>
            <sz val="9"/>
            <color indexed="81"/>
            <rFont val="Tahoma"/>
            <family val="2"/>
          </rPr>
          <t xml:space="preserve">
Please insert additional activities as needed; relate physical progress to the financial progress  </t>
        </r>
      </text>
    </comment>
    <comment ref="A17" authorId="0" shapeId="0" xr:uid="{DDAED1E9-6F0F-411F-A954-5F7BAEA562DA}">
      <text>
        <r>
          <rPr>
            <sz val="9"/>
            <color indexed="81"/>
            <rFont val="Tahoma"/>
            <family val="2"/>
          </rPr>
          <t xml:space="preserve">
Please insert additional activities as needed; relate physical progress to the financial progress  </t>
        </r>
      </text>
    </comment>
    <comment ref="A22" authorId="0" shapeId="0" xr:uid="{17F19B04-2418-4ADA-A4DF-9A17ACD88D8A}">
      <text>
        <r>
          <rPr>
            <sz val="9"/>
            <color indexed="81"/>
            <rFont val="Tahoma"/>
            <family val="2"/>
          </rPr>
          <t xml:space="preserve">
Please insert additional activities as needed; relate physical progress to the financial progress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8" authorId="0" shapeId="0" xr:uid="{00000000-0006-0000-0300-000001000000}">
      <text>
        <r>
          <rPr>
            <sz val="10"/>
            <color indexed="81"/>
            <rFont val="Segoe UI"/>
            <family val="2"/>
          </rPr>
          <t>Budget No and items according to the budget in the Support Measure Agreement. If the budget in the Support Measure Agreement is amended, the budget in all reimbursement reports following the amendment shall be adapted accordingly. In case of Programmes, each Programme Component must be a separate budget heading item. The first budget heading is always the Programme Management. 
In case of the Support Measure Preparation Fund, each study/document (f.ex. feasiblity study, environmental impact assessment, draft tender document etc.) and category of management expenditures of a Programme Operator should be listed as separate budget item.
In case of the Technical Assistance Fund, budget items to be structured according to the eligible tasks described in Art. 6.5 of the Regulations.
Grey cells can be left empty.</t>
        </r>
      </text>
    </comment>
    <comment ref="N8" authorId="0" shapeId="0" xr:uid="{00000000-0006-0000-0300-000002000000}">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6"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sharedStrings.xml><?xml version="1.0" encoding="utf-8"?>
<sst xmlns="http://schemas.openxmlformats.org/spreadsheetml/2006/main" count="297" uniqueCount="169">
  <si>
    <t>Deckblatt Rechnung E-Billing / Coversheet Invoice E-Billing</t>
  </si>
  <si>
    <t>Buchungsinformationen / Booking information</t>
  </si>
  <si>
    <t>Bestellnummer / Reference Number</t>
  </si>
  <si>
    <t>Projektnummer / Support Measure Identification Code</t>
  </si>
  <si>
    <t>Kreditorennummer / Creditor Number</t>
  </si>
  <si>
    <t>Name des Kreditors / Creditor's name</t>
  </si>
  <si>
    <t>Strasse / Street</t>
  </si>
  <si>
    <t>PLZ, Ort / Zip code and place</t>
  </si>
  <si>
    <t>Währung / Currency:</t>
  </si>
  <si>
    <t>CHF</t>
  </si>
  <si>
    <t>Betrag / Reimbursement requested from Switzerland</t>
  </si>
  <si>
    <t>Aufteilung nach Programmkomponente / Breakdown by programme component</t>
  </si>
  <si>
    <t>Zahladresse / Account details</t>
  </si>
  <si>
    <t>Kontoinhaber / bank account holder (if different from creditor name)</t>
  </si>
  <si>
    <t>IBAN-Nr.:</t>
  </si>
  <si>
    <t>Bankbezeichnung / Name and address of the bank</t>
  </si>
  <si>
    <t>A. Basic information</t>
  </si>
  <si>
    <t>Support Measure Title</t>
  </si>
  <si>
    <t>Support Measure Identification Code</t>
  </si>
  <si>
    <t>Contract duration (oberhalb 8)</t>
  </si>
  <si>
    <t xml:space="preserve">from </t>
  </si>
  <si>
    <t xml:space="preserve">to </t>
  </si>
  <si>
    <t>Name of Executing Agency (EA)</t>
  </si>
  <si>
    <t>Reporting period</t>
  </si>
  <si>
    <t xml:space="preserve">Number of Reimbursement request </t>
  </si>
  <si>
    <t xml:space="preserve">Total Support Measure Budget (local currency) </t>
  </si>
  <si>
    <t>EUR</t>
  </si>
  <si>
    <t>Maximum Swiss contribution (CHF)</t>
  </si>
  <si>
    <t>Swiss co-financing rate</t>
  </si>
  <si>
    <t xml:space="preserve">Exchange rate used* </t>
  </si>
  <si>
    <t>CHF/EUR</t>
  </si>
  <si>
    <t xml:space="preserve">Date of exchange rate </t>
  </si>
  <si>
    <t>B. Amount requested by the paying authority</t>
  </si>
  <si>
    <t>Total amount requested</t>
  </si>
  <si>
    <t xml:space="preserve">National co-financing </t>
  </si>
  <si>
    <t>Swiss co-financing = Reimbursement by CH</t>
  </si>
  <si>
    <t>C. Available amount from the Swiss contribution</t>
  </si>
  <si>
    <t>Maximum Swiss contribution</t>
  </si>
  <si>
    <t xml:space="preserve">Cumulative amount received from Switzerland </t>
  </si>
  <si>
    <t>Available amount before the current reimbursement</t>
  </si>
  <si>
    <t>Total amount of current reimbursement request</t>
  </si>
  <si>
    <t>Remaining amount after the current reimbursement</t>
  </si>
  <si>
    <t>D Certification and approval of Reimbursement Request</t>
  </si>
  <si>
    <t>National Coordination Unit</t>
  </si>
  <si>
    <t>Name of the institution:</t>
  </si>
  <si>
    <t>Address:</t>
  </si>
  <si>
    <t>Name of the contact person:</t>
  </si>
  <si>
    <t>Position:</t>
  </si>
  <si>
    <t>Email:</t>
  </si>
  <si>
    <t>Phone number:</t>
  </si>
  <si>
    <t xml:space="preserve">Name: </t>
  </si>
  <si>
    <t xml:space="preserve">Position: </t>
  </si>
  <si>
    <t>Date and signature</t>
  </si>
  <si>
    <t>Paying Authority</t>
  </si>
  <si>
    <t>The Paying Authority hereby certifies</t>
  </si>
  <si>
    <t>(i) to have checked the conformity of the Reimbursement Request with the financial stipulations, in particular the co-financing rate, set out in the relevant Support Measure Agreement; 
(ii) to have received sufficient information for the certification of the Reimbursement Request; 
(iii) to have checked the compliance of the Reimbursement Request with the information available to the Paying Authority;
(iv) that all payments declared have actually been made in the indicated reporting period;
(v) that the co-financing of the Partner State has been provided in accordance with the relevant Support Measure Agreement;
(vi) that based on the information available to the Paying Authority no double-financing could be identified;
(vii) that recoverable VAT is not included in the Reimbursement Request as eligible expense.</t>
  </si>
  <si>
    <t>The bank details for reimbursement are as follows:</t>
  </si>
  <si>
    <t xml:space="preserve">Beneficiary: </t>
  </si>
  <si>
    <t xml:space="preserve">IBAN: </t>
  </si>
  <si>
    <t xml:space="preserve">Bank: </t>
  </si>
  <si>
    <t>Physical Progress</t>
  </si>
  <si>
    <t xml:space="preserve">No </t>
  </si>
  <si>
    <t>Short description of activities undertaken in the reporting period</t>
  </si>
  <si>
    <t>Estimated cumulative physical progress (%)</t>
  </si>
  <si>
    <t>Financial Progress</t>
  </si>
  <si>
    <t xml:space="preserve">BUDGET  </t>
  </si>
  <si>
    <t>PREVIOUS PERIODS</t>
  </si>
  <si>
    <t xml:space="preserve">REPORTING PERIOD </t>
  </si>
  <si>
    <t xml:space="preserve">CUMULATIVE DATA </t>
  </si>
  <si>
    <t>PLANNING</t>
  </si>
  <si>
    <t>No</t>
  </si>
  <si>
    <t>Budget items</t>
  </si>
  <si>
    <t>Budget</t>
  </si>
  <si>
    <t>Swiss contribution</t>
  </si>
  <si>
    <t>Eligible expenditures</t>
  </si>
  <si>
    <t xml:space="preserve">Eligible expenditures </t>
  </si>
  <si>
    <t>% of budget spent</t>
  </si>
  <si>
    <t>Total available budget</t>
  </si>
  <si>
    <t>Total available Swiss contribution</t>
  </si>
  <si>
    <t>Reimbursements expected to be received from Switzerland (current year)</t>
  </si>
  <si>
    <t>Reimbursements expected to be received from Switzerland (year +1)</t>
  </si>
  <si>
    <t>Reimbursements expected to be received from Switzerland (year +2)</t>
  </si>
  <si>
    <t>1</t>
  </si>
  <si>
    <t>2</t>
  </si>
  <si>
    <t>3</t>
  </si>
  <si>
    <t>4</t>
  </si>
  <si>
    <t>TOTAL</t>
  </si>
  <si>
    <r>
      <t xml:space="preserve">Information on modifications of the Support Measure approved during the reporting period 
</t>
    </r>
    <r>
      <rPr>
        <i/>
        <sz val="11"/>
        <rFont val="Arial Narrow"/>
        <family val="2"/>
      </rPr>
      <t xml:space="preserve">According to Regulation Article 4.12 </t>
    </r>
  </si>
  <si>
    <r>
      <t xml:space="preserve">Information on non-eligible expenditures during the reporting period
</t>
    </r>
    <r>
      <rPr>
        <i/>
        <sz val="11"/>
        <rFont val="Arial Narrow"/>
        <family val="2"/>
      </rPr>
      <t xml:space="preserve">Please indicate the amount of non-eligible expenditures during the reporting period. Why are the expenditures non-eligible (for example due to irregularities or because it was agreed during the approval process of the SM that the costs are non-eligible)? Who will finance the non-eligible expenditures? </t>
    </r>
  </si>
  <si>
    <r>
      <t xml:space="preserve">Information on advance payments
</t>
    </r>
    <r>
      <rPr>
        <i/>
        <sz val="11"/>
        <rFont val="Arial Narrow"/>
        <family val="2"/>
      </rPr>
      <t>According to Art. 8.3. of the Regulations the Partner State may in exceptional cases agree with Switzerland on advance payments. If these are foreseen  in the Support Measure Agreement, describe how the advance payment will be used in the upcoming reimbursement period and provide proof for the execution of the advance payment by the Partner State.</t>
    </r>
  </si>
  <si>
    <r>
      <t xml:space="preserve">Information regarding deviations from financial planning
</t>
    </r>
    <r>
      <rPr>
        <i/>
        <sz val="11"/>
        <rFont val="Arial Narrow"/>
        <family val="2"/>
      </rPr>
      <t>If there is a significant difference between the expenditures planned for this reporting period and the actual expenditures paid by the Paying Authority, justify the deviations. Also explain if the financial planning in this reimbursement request significantly differs from the financial planning in the previous reimbursement requests.If there is a cost overrun per budget item, describe how the additional costs will be covered.</t>
    </r>
  </si>
  <si>
    <t xml:space="preserve">Programme Characteristics* </t>
  </si>
  <si>
    <t xml:space="preserve">To be filled in by Progamme Operator </t>
  </si>
  <si>
    <t xml:space="preserve">Programme Component Name </t>
  </si>
  <si>
    <t xml:space="preserve">Swiss Contribution CHF </t>
  </si>
  <si>
    <t xml:space="preserve">Specific Objective </t>
  </si>
  <si>
    <t xml:space="preserve">Thematic Area </t>
  </si>
  <si>
    <t xml:space="preserve">Geographic Focus </t>
  </si>
  <si>
    <t>Name Programme Component Operator</t>
  </si>
  <si>
    <t>Type of entity</t>
  </si>
  <si>
    <t>Planned duration</t>
  </si>
  <si>
    <t>maximum 40 characters</t>
  </si>
  <si>
    <t>in CHF</t>
  </si>
  <si>
    <t>according to Art. 2.4 Regulations</t>
  </si>
  <si>
    <t>Start</t>
  </si>
  <si>
    <t>End</t>
  </si>
  <si>
    <t xml:space="preserve">add lines as needed </t>
  </si>
  <si>
    <t>* only to be completed and continously updated for programmes</t>
  </si>
  <si>
    <t>Procurement Plan</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</si>
  <si>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</si>
  <si>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</si>
  <si>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</si>
  <si>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</si>
  <si>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</si>
  <si>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</si>
  <si>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</si>
  <si>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</si>
  <si>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</si>
  <si>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</si>
  <si>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</si>
  <si>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</si>
  <si>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</si>
  <si>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</si>
  <si>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</si>
  <si>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</si>
  <si>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</si>
  <si>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</si>
  <si>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</si>
  <si>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name</t>
  </si>
  <si>
    <t>status/ appeals/ cancelling or repetion of tender (incl. reason)/ numbers of bidders and rejected bids/risks/ irregularities related to the tender/ difficulties with the the Contractor/ suspension of works etc.</t>
  </si>
  <si>
    <r>
      <t>Final Balance</t>
    </r>
    <r>
      <rPr>
        <b/>
        <sz val="12"/>
        <rFont val="Arial"/>
        <family val="2"/>
      </rPr>
      <t xml:space="preserve"> (only to be filled in in the reimbursement request for Support Measures for which Switzerland reimburses advance payments) </t>
    </r>
  </si>
  <si>
    <t>Maximum Swiss contribution according to the Support Measure Agreement</t>
  </si>
  <si>
    <t>Swiss reimbursements received previous periods</t>
  </si>
  <si>
    <t>Interest earned due to the advance payments on bank accounts of Project Operators or Programme Operators</t>
  </si>
  <si>
    <t>In the case of Programmes, any funds reimbursed from Programme Component Operators to Programme Operators that have not been reallocated to other Programme Components or refunded to Switzerland (indicate only the Swiss share)</t>
  </si>
  <si>
    <t>Cumulative Swiss contribution the Support Measure</t>
  </si>
  <si>
    <t>Final balance to be reimbursed in the final reporting period</t>
  </si>
  <si>
    <t>The Executing Agency hereby certifies</t>
  </si>
  <si>
    <t>The National Coordination Unit hereby certifiest</t>
  </si>
  <si>
    <t>English translation of tender documents for bidders</t>
  </si>
  <si>
    <t>Tender announcement in CH</t>
  </si>
  <si>
    <t>Non-objection by CH</t>
  </si>
  <si>
    <r>
      <t xml:space="preserve">
</t>
    </r>
    <r>
      <rPr>
        <sz val="10"/>
        <color rgb="FF000000"/>
        <rFont val="Arial"/>
        <family val="2"/>
      </rPr>
      <t xml:space="preserve">(i) that the information and financial data provided in this Reimbursement Request has been thoroughly reviewed and found to be correct, reliable and accurate;  
(ii) that claimed expenditures are incurred as part of the Support Measure in accordance with the Framework Agreement, the relevant Support Measure Agreement and Support Measure Implementation Agreement ;  
(iii) the compliance with state aid rules of all activities performed in the reporting period. 
</t>
    </r>
  </si>
  <si>
    <t>(i) that the Support Measure is implemented in accordance with the Support Measure Agreement and Support Measure Implementation Agreement;
(ii) the reporting under Physical Progress, Financial Progress and Procurement Plan is true and accurate;
(iii) that the reporting under Financial Progress reflects correctly the incurred expenditures; 
(iv) that recoverable VAT is not included in the Financial Progress as eligible expense; 
(v) that no double-financing occurs;
(vi) that all procurements for which expenditures were incurred during the reporting period have been conducted in compliance with the applicable law of the Partner State and EU directives on public procurement.</t>
  </si>
  <si>
    <t>Swiss-Slovenia Cooperation Programme</t>
  </si>
  <si>
    <t>Technical Support</t>
  </si>
  <si>
    <t>Slovenia</t>
  </si>
  <si>
    <t>Executing Agency: Project Operator</t>
  </si>
  <si>
    <t>Technical Assistance Fund 
National Coordination Unit: Ministry of Cohesion and Regional Development</t>
  </si>
  <si>
    <t>Technical Assistance Fund
Paying Authority: Ministry of Finance</t>
  </si>
  <si>
    <t>Technical Assistance Fund
Audit Authority: Budget Supervision Office</t>
  </si>
  <si>
    <t>Support Measure Preperation Fund
Programme Operator: Ministry of the Environment, Climate and Energy</t>
  </si>
  <si>
    <t>Technical Assistance Fund
National Coordination Unit: Ministry of Cohesion and Regional Development</t>
  </si>
  <si>
    <t>a) expenditures on meetings with the Swiss authorities within the framework of the Cooperation Programme, including expenditures related to travel, accommodation and subsistence of participants;</t>
  </si>
  <si>
    <t>b) expenditures on meetings of committees established</t>
  </si>
  <si>
    <t>d) expenditures on information events, exchange of experience and capacity building, including expenditures related to travel, accommodation and subsistence of participants;</t>
  </si>
  <si>
    <t>g) expenditures on technical consulting services for the monitoring of Support Measures, including expenditures relating to on-the-spot verifications of Support Measures;</t>
  </si>
  <si>
    <t>h) expenditures associated with reviews, evaluations and capitalisation processes at the level of the Cooperation Programme or in a thematic area;</t>
  </si>
  <si>
    <t>j) expenditures on services to ensure the visibility of the Cooperation Programme;</t>
  </si>
  <si>
    <t>k) translation and interpretation costs;</t>
  </si>
  <si>
    <t>l) expenditures on additional equipment for the authorities listed in Article 3.2, including software specifically procured for the implementation of the Cooperation Programme;</t>
  </si>
  <si>
    <t>m) expenditures in the Partner State on salaries, social security contributions and other statutory costs in respect of public officials of the national entities referred to in Article 3.2, or in respect of experts with the necessary, specific legal or technical expertise, who are temporarily assigned to carry out additional tasks exclusively for the Cooperation Programme</t>
  </si>
  <si>
    <t>i) expenditures on audits of the Support Measures and audits of the management and control systems at the level of the Cooperation Programme carried out by independent and certified auditors appointed by the Audit Authority;</t>
  </si>
  <si>
    <t>a) financial contribution to the second-stage proposal</t>
  </si>
  <si>
    <t>Expenditure 1</t>
  </si>
  <si>
    <t>Expenditure 2</t>
  </si>
  <si>
    <t>Add additional lines if needed</t>
  </si>
  <si>
    <t>VPIŠE VSAK UPRAVIČENEC DO SREDSTEV TEHNIČNE PODPORE (MKRR, MF, UNP IN MOPE)</t>
  </si>
  <si>
    <t>VPIŠE KONTROLNA ENOTA MKRR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</si>
</sst>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dd/mm/yy;@"/>
  </numFmts>
  <fonts count="49" x14ac:knownFonts="1">
    <font>
      <sz val="10"/>
      <name val="Arial"/>
      <charset val="186"/>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0"/>
      <name val="Arial"/>
      <family val="2"/>
      <charset val="186"/>
    </font>
    <font>
      <sz val="10"/>
      <name val="Arial"/>
      <family val="2"/>
      <charset val="186"/>
    </font>
    <font>
      <sz val="12"/>
      <name val="Arial"/>
      <family val="2"/>
      <charset val="186"/>
    </font>
    <font>
      <b/>
      <sz val="10"/>
      <name val="Arial Narrow"/>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sz val="11"/>
      <name val="Arial Narrow"/>
      <family val="2"/>
      <charset val="186"/>
    </font>
    <font>
      <b/>
      <sz val="10"/>
      <name val="Arial Narrow"/>
      <family val="2"/>
    </font>
    <font>
      <b/>
      <sz val="11"/>
      <name val="Arial Narrow"/>
      <family val="2"/>
    </font>
    <font>
      <b/>
      <sz val="12"/>
      <name val="Arial"/>
      <family val="2"/>
    </font>
    <font>
      <sz val="10"/>
      <name val="Arial Narrow"/>
      <family val="2"/>
    </font>
    <font>
      <b/>
      <sz val="11"/>
      <name val="Arial Narrow"/>
      <family val="2"/>
      <charset val="186"/>
    </font>
    <font>
      <sz val="10"/>
      <name val="Arial"/>
      <family val="2"/>
    </font>
    <font>
      <b/>
      <sz val="11"/>
      <color theme="1"/>
      <name val="Arial Narrow"/>
      <family val="2"/>
    </font>
    <font>
      <sz val="11"/>
      <name val="Arial Narrow"/>
      <family val="2"/>
    </font>
    <font>
      <b/>
      <sz val="10"/>
      <name val="Arial"/>
      <family val="2"/>
    </font>
    <font>
      <sz val="9"/>
      <color indexed="81"/>
      <name val="Tahoma"/>
      <family val="2"/>
    </font>
    <font>
      <b/>
      <sz val="10"/>
      <color indexed="8"/>
      <name val="Arial"/>
      <family val="2"/>
    </font>
    <font>
      <sz val="10"/>
      <color indexed="8"/>
      <name val="Arial"/>
      <family val="2"/>
    </font>
    <font>
      <u/>
      <sz val="10"/>
      <name val="Arial"/>
      <family val="2"/>
    </font>
    <font>
      <i/>
      <sz val="11"/>
      <name val="Arial Narrow"/>
      <family val="2"/>
    </font>
    <font>
      <sz val="9"/>
      <name val="Arial"/>
      <family val="2"/>
    </font>
    <font>
      <i/>
      <sz val="10"/>
      <name val="Arial"/>
      <family val="2"/>
    </font>
    <font>
      <sz val="8"/>
      <color indexed="8"/>
      <name val="Arial"/>
      <family val="2"/>
    </font>
    <font>
      <b/>
      <i/>
      <sz val="11"/>
      <name val="Arial"/>
      <family val="2"/>
    </font>
    <font>
      <b/>
      <sz val="10"/>
      <color theme="1"/>
      <name val="Arial Narrow"/>
      <family val="2"/>
    </font>
    <font>
      <sz val="10"/>
      <color indexed="81"/>
      <name val="Segoe UI"/>
      <family val="2"/>
    </font>
    <font>
      <sz val="11"/>
      <color indexed="81"/>
      <name val="Segoe UI"/>
      <family val="2"/>
    </font>
    <font>
      <sz val="14"/>
      <name val="Arial"/>
      <family val="2"/>
    </font>
    <font>
      <sz val="11"/>
      <name val="Arial"/>
      <family val="2"/>
    </font>
    <font>
      <sz val="9"/>
      <color indexed="81"/>
      <name val="Segoe UI"/>
      <family val="2"/>
    </font>
    <font>
      <i/>
      <sz val="10"/>
      <color rgb="FF7F7F7F"/>
      <name val="Arial"/>
      <family val="2"/>
    </font>
    <font>
      <sz val="10"/>
      <color indexed="81"/>
      <name val="Arial Narrow"/>
      <family val="2"/>
    </font>
    <font>
      <sz val="11"/>
      <color theme="2" tint="-0.499984740745262"/>
      <name val="Arial Narrow"/>
      <family val="2"/>
    </font>
    <font>
      <b/>
      <sz val="9"/>
      <color indexed="81"/>
      <name val="Segoe UI"/>
      <family val="2"/>
    </font>
    <font>
      <b/>
      <sz val="11"/>
      <name val="Arial"/>
      <family val="2"/>
    </font>
    <font>
      <sz val="11"/>
      <color theme="1"/>
      <name val="Arial Narrow"/>
      <family val="2"/>
    </font>
    <font>
      <sz val="9"/>
      <color theme="1"/>
      <name val="Arial Narrow"/>
      <family val="2"/>
    </font>
    <font>
      <sz val="10"/>
      <color rgb="FF000000"/>
      <name val="Arial"/>
      <family val="2"/>
    </font>
    <font>
      <b/>
      <sz val="11"/>
      <color rgb="FFFF0000"/>
      <name val="Arial Narrow"/>
      <family val="2"/>
      <charset val="238"/>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CFECE"/>
        <bgColor indexed="64"/>
      </patternFill>
    </fill>
    <fill>
      <patternFill patternType="solid">
        <fgColor rgb="FFFFFF00"/>
        <bgColor indexed="64"/>
      </patternFill>
    </fill>
  </fills>
  <borders count="16">
    <border>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45">
    <xf numFmtId="0" fontId="0" fillId="0" borderId="0"/>
    <xf numFmtId="0" fontId="11" fillId="0" borderId="0"/>
    <xf numFmtId="0" fontId="12" fillId="0" borderId="0"/>
    <xf numFmtId="0" fontId="8" fillId="0" borderId="0"/>
    <xf numFmtId="9" fontId="5"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5" fillId="0" borderId="0"/>
    <xf numFmtId="0" fontId="5" fillId="0" borderId="0"/>
    <xf numFmtId="0" fontId="5"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21" fillId="0" borderId="0"/>
    <xf numFmtId="0" fontId="40" fillId="0" borderId="0" applyNumberFormat="0" applyFill="0" applyBorder="0" applyAlignment="0" applyProtection="0"/>
  </cellStyleXfs>
  <cellXfs count="346">
    <xf numFmtId="0" fontId="0" fillId="0" borderId="0" xfId="0"/>
    <xf numFmtId="0" fontId="37" fillId="0" borderId="0" xfId="42" applyFont="1" applyAlignment="1">
      <alignment vertical="center"/>
    </xf>
    <xf numFmtId="0" fontId="1" fillId="0" borderId="0" xfId="42" applyAlignment="1">
      <alignment vertical="center"/>
    </xf>
    <xf numFmtId="0" fontId="38" fillId="0" borderId="0" xfId="42" applyFont="1" applyAlignment="1">
      <alignment vertical="center"/>
    </xf>
    <xf numFmtId="0" fontId="21" fillId="0" borderId="0" xfId="42" applyFont="1" applyAlignment="1">
      <alignment vertical="center"/>
    </xf>
    <xf numFmtId="0" fontId="37" fillId="0" borderId="0" xfId="42" applyFont="1" applyAlignment="1">
      <alignment horizontal="left" vertical="center"/>
    </xf>
    <xf numFmtId="2" fontId="21" fillId="7" borderId="8" xfId="0" applyNumberFormat="1" applyFont="1" applyFill="1" applyBorder="1" applyAlignment="1">
      <alignment horizontal="left" vertical="center" wrapText="1"/>
    </xf>
    <xf numFmtId="0" fontId="21" fillId="0" borderId="0" xfId="42" applyFont="1" applyAlignment="1">
      <alignment horizontal="left" vertical="center"/>
    </xf>
    <xf numFmtId="10" fontId="21" fillId="0" borderId="12" xfId="0" applyNumberFormat="1" applyFont="1" applyBorder="1" applyAlignment="1" applyProtection="1">
      <alignment horizontal="left"/>
      <protection locked="0"/>
    </xf>
    <xf numFmtId="4" fontId="0" fillId="0" borderId="0" xfId="0" applyNumberFormat="1"/>
    <xf numFmtId="0" fontId="21" fillId="0" borderId="14" xfId="0" applyFont="1" applyBorder="1" applyAlignment="1">
      <alignment horizontal="left" vertical="center" wrapText="1"/>
    </xf>
    <xf numFmtId="0" fontId="21" fillId="0" borderId="8" xfId="0" applyFont="1" applyBorder="1" applyAlignment="1">
      <alignment horizontal="left" wrapText="1"/>
    </xf>
    <xf numFmtId="0" fontId="21" fillId="0" borderId="8" xfId="0" applyFont="1" applyBorder="1"/>
    <xf numFmtId="0" fontId="21" fillId="0" borderId="14" xfId="0" applyFont="1" applyBorder="1" applyAlignment="1">
      <alignment horizontal="left" wrapText="1"/>
    </xf>
    <xf numFmtId="14" fontId="21" fillId="0" borderId="13" xfId="0" applyNumberFormat="1" applyFont="1" applyBorder="1" applyAlignment="1">
      <alignment horizontal="left"/>
    </xf>
    <xf numFmtId="0" fontId="21" fillId="0" borderId="11" xfId="0" applyFont="1" applyBorder="1" applyAlignment="1">
      <alignment horizontal="left" wrapText="1"/>
    </xf>
    <xf numFmtId="0" fontId="21" fillId="0" borderId="0" xfId="0" applyFont="1"/>
    <xf numFmtId="0" fontId="21" fillId="0" borderId="13" xfId="0" applyFont="1" applyBorder="1" applyAlignment="1">
      <alignment horizontal="left" vertical="center" wrapText="1"/>
    </xf>
    <xf numFmtId="3" fontId="21" fillId="0" borderId="13" xfId="0" applyNumberFormat="1" applyFont="1" applyBorder="1" applyAlignment="1">
      <alignment horizontal="left" wrapText="1"/>
    </xf>
    <xf numFmtId="4" fontId="0" fillId="0" borderId="9" xfId="0" applyNumberFormat="1" applyBorder="1"/>
    <xf numFmtId="0" fontId="21" fillId="0" borderId="9" xfId="0" applyFont="1" applyBorder="1" applyAlignment="1">
      <alignment horizontal="left"/>
    </xf>
    <xf numFmtId="10" fontId="0" fillId="0" borderId="0" xfId="0" applyNumberFormat="1" applyAlignment="1">
      <alignment horizontal="left"/>
    </xf>
    <xf numFmtId="0" fontId="0" fillId="0" borderId="0" xfId="0" applyAlignment="1">
      <alignment horizontal="left"/>
    </xf>
    <xf numFmtId="0" fontId="21" fillId="0" borderId="10" xfId="0" applyFont="1" applyBorder="1" applyAlignment="1">
      <alignment horizontal="left" wrapText="1"/>
    </xf>
    <xf numFmtId="0" fontId="21" fillId="0" borderId="4" xfId="0" applyFont="1" applyBorder="1" applyAlignment="1">
      <alignment horizontal="left" wrapText="1"/>
    </xf>
    <xf numFmtId="0" fontId="21" fillId="0" borderId="0" xfId="0" applyFont="1" applyAlignment="1">
      <alignment horizontal="left"/>
    </xf>
    <xf numFmtId="0" fontId="0" fillId="0" borderId="6" xfId="0" applyBorder="1" applyAlignment="1">
      <alignment horizontal="left"/>
    </xf>
    <xf numFmtId="4" fontId="21" fillId="0" borderId="10" xfId="0" applyNumberFormat="1" applyFont="1" applyBorder="1"/>
    <xf numFmtId="0" fontId="21" fillId="0" borderId="13" xfId="0" applyFont="1" applyBorder="1" applyAlignment="1">
      <alignment horizontal="center" vertical="center" wrapText="1"/>
    </xf>
    <xf numFmtId="4" fontId="21" fillId="0" borderId="9" xfId="0" applyNumberFormat="1" applyFont="1" applyBorder="1" applyAlignment="1">
      <alignment horizontal="center" wrapText="1"/>
    </xf>
    <xf numFmtId="0" fontId="21" fillId="0" borderId="10" xfId="0" applyFont="1" applyBorder="1"/>
    <xf numFmtId="4" fontId="21" fillId="3" borderId="9" xfId="0" applyNumberFormat="1" applyFont="1" applyFill="1" applyBorder="1" applyAlignment="1">
      <alignment horizontal="center" wrapText="1"/>
    </xf>
    <xf numFmtId="0" fontId="21" fillId="3" borderId="10" xfId="0" applyFont="1" applyFill="1" applyBorder="1"/>
    <xf numFmtId="0" fontId="24" fillId="3" borderId="10" xfId="0" applyFont="1" applyFill="1" applyBorder="1"/>
    <xf numFmtId="4" fontId="24" fillId="3" borderId="9" xfId="0" applyNumberFormat="1" applyFont="1" applyFill="1" applyBorder="1" applyAlignment="1">
      <alignment horizontal="center" wrapText="1"/>
    </xf>
    <xf numFmtId="0" fontId="21" fillId="0" borderId="11" xfId="0" applyFont="1" applyBorder="1"/>
    <xf numFmtId="0" fontId="26" fillId="2" borderId="10" xfId="0" applyFont="1" applyFill="1" applyBorder="1"/>
    <xf numFmtId="0" fontId="26" fillId="2" borderId="13" xfId="0" applyFont="1" applyFill="1" applyBorder="1"/>
    <xf numFmtId="0" fontId="26" fillId="2" borderId="9" xfId="0" applyFont="1" applyFill="1" applyBorder="1"/>
    <xf numFmtId="0" fontId="21" fillId="0" borderId="13" xfId="0" applyFont="1" applyBorder="1" applyAlignment="1">
      <alignment horizontal="left"/>
    </xf>
    <xf numFmtId="0" fontId="21" fillId="0" borderId="13" xfId="0" applyFont="1" applyBorder="1" applyAlignment="1">
      <alignment horizontal="left" wrapText="1"/>
    </xf>
    <xf numFmtId="0" fontId="21" fillId="0" borderId="1" xfId="0" applyFont="1" applyBorder="1" applyAlignment="1">
      <alignment horizontal="left" wrapText="1"/>
    </xf>
    <xf numFmtId="0" fontId="21" fillId="0" borderId="12" xfId="0" applyFont="1" applyBorder="1" applyAlignment="1">
      <alignment horizontal="left" wrapText="1"/>
    </xf>
    <xf numFmtId="0" fontId="24" fillId="0" borderId="4" xfId="0" applyFont="1" applyBorder="1"/>
    <xf numFmtId="0" fontId="24" fillId="0" borderId="0" xfId="0" applyFont="1"/>
    <xf numFmtId="0" fontId="24" fillId="0" borderId="6" xfId="0" applyFont="1" applyBorder="1"/>
    <xf numFmtId="0" fontId="21" fillId="0" borderId="4" xfId="0" applyFont="1" applyBorder="1"/>
    <xf numFmtId="0" fontId="28" fillId="0" borderId="4" xfId="0" applyFont="1" applyBorder="1" applyAlignment="1">
      <alignment horizontal="left"/>
    </xf>
    <xf numFmtId="0" fontId="0" fillId="0" borderId="0" xfId="0" applyAlignment="1">
      <alignment wrapText="1"/>
    </xf>
    <xf numFmtId="4" fontId="0" fillId="0" borderId="0" xfId="0" applyNumberFormat="1" applyAlignment="1">
      <alignment wrapText="1"/>
    </xf>
    <xf numFmtId="0" fontId="21" fillId="0" borderId="11" xfId="0" applyFont="1" applyBorder="1" applyProtection="1">
      <protection locked="0"/>
    </xf>
    <xf numFmtId="0" fontId="21" fillId="0" borderId="10" xfId="0" applyFont="1" applyBorder="1" applyAlignment="1" applyProtection="1">
      <alignment vertical="center"/>
      <protection locked="0"/>
    </xf>
    <xf numFmtId="0" fontId="21" fillId="0" borderId="13" xfId="0" applyFont="1" applyBorder="1" applyProtection="1">
      <protection locked="0"/>
    </xf>
    <xf numFmtId="0" fontId="21" fillId="0" borderId="10" xfId="0" applyFont="1" applyBorder="1" applyProtection="1">
      <protection locked="0"/>
    </xf>
    <xf numFmtId="0" fontId="21" fillId="0" borderId="9" xfId="0" applyFont="1" applyBorder="1" applyProtection="1">
      <protection locked="0"/>
    </xf>
    <xf numFmtId="0" fontId="21" fillId="0" borderId="13" xfId="0" applyFont="1" applyBorder="1" applyAlignment="1" applyProtection="1">
      <alignment horizontal="left"/>
      <protection locked="0"/>
    </xf>
    <xf numFmtId="0" fontId="21" fillId="0" borderId="9" xfId="0" applyFont="1" applyBorder="1" applyAlignment="1" applyProtection="1">
      <alignment horizontal="left"/>
      <protection locked="0"/>
    </xf>
    <xf numFmtId="0" fontId="21" fillId="0" borderId="13" xfId="0" applyFont="1" applyBorder="1" applyAlignment="1" applyProtection="1">
      <alignment horizontal="left" wrapText="1"/>
      <protection locked="0"/>
    </xf>
    <xf numFmtId="0" fontId="21" fillId="0" borderId="9" xfId="0" applyFont="1" applyBorder="1" applyAlignment="1" applyProtection="1">
      <alignment horizontal="left" wrapText="1"/>
      <protection locked="0"/>
    </xf>
    <xf numFmtId="0" fontId="24" fillId="0" borderId="0" xfId="0" applyFont="1" applyAlignment="1" applyProtection="1">
      <alignment horizontal="center"/>
      <protection locked="0"/>
    </xf>
    <xf numFmtId="0" fontId="24" fillId="0" borderId="6" xfId="0" applyFont="1" applyBorder="1" applyAlignment="1" applyProtection="1">
      <alignment horizontal="center"/>
      <protection locked="0"/>
    </xf>
    <xf numFmtId="0" fontId="24" fillId="0" borderId="0" xfId="0" applyFont="1" applyAlignment="1" applyProtection="1">
      <alignment horizontal="left"/>
      <protection locked="0"/>
    </xf>
    <xf numFmtId="4" fontId="24" fillId="0" borderId="0" xfId="0" applyNumberFormat="1" applyFont="1" applyAlignment="1" applyProtection="1">
      <alignment horizontal="center"/>
      <protection locked="0"/>
    </xf>
    <xf numFmtId="4" fontId="24" fillId="0" borderId="6" xfId="0" applyNumberFormat="1" applyFont="1" applyBorder="1" applyAlignment="1" applyProtection="1">
      <alignment horizontal="center"/>
      <protection locked="0"/>
    </xf>
    <xf numFmtId="0" fontId="0" fillId="0" borderId="0" xfId="0" applyProtection="1">
      <protection locked="0"/>
    </xf>
    <xf numFmtId="4" fontId="0" fillId="0" borderId="0" xfId="0" applyNumberFormat="1" applyProtection="1">
      <protection locked="0"/>
    </xf>
    <xf numFmtId="4" fontId="7" fillId="0" borderId="0" xfId="0" applyNumberFormat="1" applyFont="1" applyAlignment="1" applyProtection="1">
      <alignment horizontal="center"/>
      <protection locked="0"/>
    </xf>
    <xf numFmtId="0" fontId="7" fillId="0" borderId="0" xfId="0" applyFont="1" applyAlignment="1" applyProtection="1">
      <alignment horizontal="center"/>
      <protection locked="0"/>
    </xf>
    <xf numFmtId="4" fontId="7" fillId="0" borderId="0" xfId="0" applyNumberFormat="1" applyFont="1" applyAlignment="1" applyProtection="1">
      <alignment horizontal="center" wrapText="1"/>
      <protection locked="0"/>
    </xf>
    <xf numFmtId="2" fontId="7" fillId="0" borderId="0" xfId="0" applyNumberFormat="1" applyFont="1" applyAlignment="1" applyProtection="1">
      <alignment horizontal="center" wrapText="1"/>
      <protection locked="0"/>
    </xf>
    <xf numFmtId="4" fontId="7" fillId="0" borderId="0" xfId="0" applyNumberFormat="1" applyFont="1" applyProtection="1">
      <protection locked="0"/>
    </xf>
    <xf numFmtId="0" fontId="7" fillId="0" borderId="0" xfId="0" applyFont="1" applyProtection="1">
      <protection locked="0"/>
    </xf>
    <xf numFmtId="10" fontId="7" fillId="0" borderId="0" xfId="0" applyNumberFormat="1" applyFont="1" applyProtection="1">
      <protection locked="0"/>
    </xf>
    <xf numFmtId="4" fontId="7" fillId="0" borderId="0" xfId="0" applyNumberFormat="1" applyFont="1" applyAlignment="1" applyProtection="1">
      <alignment wrapText="1"/>
      <protection locked="0"/>
    </xf>
    <xf numFmtId="0" fontId="7" fillId="0" borderId="0" xfId="0" applyFont="1" applyAlignment="1" applyProtection="1">
      <alignment wrapText="1"/>
      <protection locked="0"/>
    </xf>
    <xf numFmtId="0" fontId="0" fillId="0" borderId="0" xfId="0" applyAlignment="1" applyProtection="1">
      <alignment wrapText="1"/>
      <protection locked="0"/>
    </xf>
    <xf numFmtId="0" fontId="23" fillId="0" borderId="0" xfId="0" applyFont="1" applyProtection="1">
      <protection locked="0"/>
    </xf>
    <xf numFmtId="0" fontId="23" fillId="0" borderId="0" xfId="0" applyFont="1" applyAlignment="1" applyProtection="1">
      <alignment horizontal="left"/>
      <protection locked="0"/>
    </xf>
    <xf numFmtId="0" fontId="23" fillId="4" borderId="0" xfId="0" applyFont="1" applyFill="1" applyProtection="1">
      <protection locked="0"/>
    </xf>
    <xf numFmtId="0" fontId="23" fillId="0" borderId="8" xfId="0" applyFont="1" applyBorder="1" applyProtection="1">
      <protection locked="0"/>
    </xf>
    <xf numFmtId="0" fontId="38" fillId="0" borderId="0" xfId="0" applyFont="1" applyProtection="1">
      <protection locked="0"/>
    </xf>
    <xf numFmtId="0" fontId="38" fillId="0" borderId="0" xfId="0" applyFont="1" applyAlignment="1" applyProtection="1">
      <alignment vertical="center"/>
      <protection locked="0"/>
    </xf>
    <xf numFmtId="0" fontId="23" fillId="0" borderId="0" xfId="0" applyFont="1"/>
    <xf numFmtId="2" fontId="21" fillId="7" borderId="8" xfId="0" applyNumberFormat="1" applyFont="1" applyFill="1" applyBorder="1" applyAlignment="1" applyProtection="1">
      <alignment horizontal="left" vertical="center" wrapText="1"/>
      <protection locked="0"/>
    </xf>
    <xf numFmtId="1" fontId="21" fillId="0" borderId="8" xfId="0" applyNumberFormat="1" applyFont="1" applyBorder="1" applyAlignment="1">
      <alignment horizontal="center" vertical="center"/>
    </xf>
    <xf numFmtId="49" fontId="23" fillId="0" borderId="8" xfId="0" applyNumberFormat="1" applyFont="1" applyBorder="1" applyProtection="1">
      <protection locked="0"/>
    </xf>
    <xf numFmtId="0" fontId="42" fillId="0" borderId="0" xfId="0" applyFont="1" applyProtection="1">
      <protection locked="0"/>
    </xf>
    <xf numFmtId="0" fontId="21" fillId="0" borderId="10" xfId="0" applyFont="1" applyBorder="1" applyAlignment="1">
      <alignment horizontal="left"/>
    </xf>
    <xf numFmtId="2" fontId="21" fillId="0" borderId="8" xfId="0" applyNumberFormat="1" applyFont="1" applyBorder="1" applyAlignment="1">
      <alignment horizontal="left" vertical="center" wrapText="1"/>
    </xf>
    <xf numFmtId="0" fontId="24" fillId="0" borderId="14" xfId="0" applyFont="1" applyBorder="1" applyAlignment="1">
      <alignment horizontal="left" wrapText="1"/>
    </xf>
    <xf numFmtId="0" fontId="24" fillId="0" borderId="10" xfId="0" applyFont="1" applyBorder="1" applyAlignment="1">
      <alignment horizontal="left"/>
    </xf>
    <xf numFmtId="14" fontId="24" fillId="0" borderId="13" xfId="0" applyNumberFormat="1" applyFont="1" applyBorder="1" applyAlignment="1">
      <alignment horizontal="left"/>
    </xf>
    <xf numFmtId="0" fontId="24" fillId="3" borderId="13" xfId="0" applyFont="1" applyFill="1" applyBorder="1" applyAlignment="1">
      <alignment horizontal="center" vertical="center" wrapText="1"/>
    </xf>
    <xf numFmtId="4" fontId="0" fillId="3" borderId="0" xfId="0" applyNumberFormat="1" applyFill="1"/>
    <xf numFmtId="0" fontId="0" fillId="3" borderId="0" xfId="0" applyFill="1"/>
    <xf numFmtId="4" fontId="21" fillId="0" borderId="0" xfId="0" applyNumberFormat="1" applyFont="1"/>
    <xf numFmtId="14" fontId="21" fillId="3" borderId="9" xfId="0" applyNumberFormat="1" applyFont="1" applyFill="1" applyBorder="1" applyAlignment="1">
      <alignment horizontal="left"/>
    </xf>
    <xf numFmtId="4" fontId="23" fillId="0" borderId="8" xfId="0" applyNumberFormat="1" applyFont="1" applyBorder="1" applyProtection="1">
      <protection locked="0"/>
    </xf>
    <xf numFmtId="0" fontId="38" fillId="0" borderId="0" xfId="0" applyFont="1" applyAlignment="1">
      <alignment horizontal="left" vertical="center"/>
    </xf>
    <xf numFmtId="0" fontId="44" fillId="0" borderId="0" xfId="0" applyFont="1" applyAlignment="1" applyProtection="1">
      <alignment vertical="center"/>
      <protection locked="0"/>
    </xf>
    <xf numFmtId="165" fontId="23" fillId="0" borderId="8" xfId="0" applyNumberFormat="1" applyFont="1" applyBorder="1" applyProtection="1">
      <protection locked="0"/>
    </xf>
    <xf numFmtId="0" fontId="23" fillId="3" borderId="0" xfId="0" applyFont="1" applyFill="1" applyProtection="1">
      <protection locked="0"/>
    </xf>
    <xf numFmtId="0" fontId="23" fillId="3" borderId="0" xfId="0" applyFont="1" applyFill="1" applyAlignment="1" applyProtection="1">
      <alignment horizontal="left"/>
      <protection locked="0"/>
    </xf>
    <xf numFmtId="49" fontId="18" fillId="6" borderId="0" xfId="0" applyNumberFormat="1" applyFont="1" applyFill="1" applyBorder="1" applyAlignment="1">
      <alignment horizontal="left"/>
    </xf>
    <xf numFmtId="0" fontId="5" fillId="0" borderId="0" xfId="37" applyBorder="1" applyProtection="1">
      <protection locked="0"/>
    </xf>
    <xf numFmtId="0" fontId="5" fillId="0" borderId="0" xfId="37" applyBorder="1" applyAlignment="1" applyProtection="1">
      <alignment wrapText="1"/>
      <protection locked="0"/>
    </xf>
    <xf numFmtId="4" fontId="9" fillId="0" borderId="3" xfId="0" applyNumberFormat="1" applyFont="1" applyBorder="1" applyProtection="1">
      <protection locked="0"/>
    </xf>
    <xf numFmtId="0" fontId="9" fillId="0" borderId="3" xfId="0" applyFont="1" applyBorder="1" applyProtection="1">
      <protection locked="0"/>
    </xf>
    <xf numFmtId="0" fontId="21" fillId="0" borderId="0" xfId="0" applyFont="1" applyBorder="1" applyAlignment="1">
      <alignment wrapText="1"/>
    </xf>
    <xf numFmtId="0" fontId="21" fillId="0" borderId="0" xfId="0" applyFont="1" applyBorder="1" applyAlignment="1">
      <alignment horizontal="left" wrapText="1"/>
    </xf>
    <xf numFmtId="4" fontId="21" fillId="0" borderId="0" xfId="0" applyNumberFormat="1" applyFont="1" applyBorder="1" applyAlignment="1">
      <alignment horizontal="left"/>
    </xf>
    <xf numFmtId="49" fontId="18" fillId="6" borderId="0" xfId="0" applyNumberFormat="1" applyFont="1" applyFill="1" applyAlignment="1">
      <alignment horizontal="left"/>
    </xf>
    <xf numFmtId="0" fontId="22" fillId="5" borderId="14" xfId="0" applyFont="1" applyFill="1" applyBorder="1" applyAlignment="1">
      <alignment horizontal="left" vertical="center" wrapText="1"/>
    </xf>
    <xf numFmtId="4" fontId="22" fillId="5" borderId="14" xfId="0" applyNumberFormat="1" applyFont="1" applyFill="1" applyBorder="1" applyAlignment="1">
      <alignment horizontal="left" vertical="center" wrapText="1"/>
    </xf>
    <xf numFmtId="0" fontId="45" fillId="5" borderId="7" xfId="0" applyFont="1" applyFill="1" applyBorder="1" applyAlignment="1">
      <alignment horizontal="left" vertical="top" wrapText="1"/>
    </xf>
    <xf numFmtId="0" fontId="46" fillId="5" borderId="7" xfId="0" applyFont="1" applyFill="1" applyBorder="1" applyAlignment="1">
      <alignment horizontal="left" vertical="top" wrapText="1"/>
    </xf>
    <xf numFmtId="4" fontId="46" fillId="5" borderId="7" xfId="0" applyNumberFormat="1" applyFont="1" applyFill="1" applyBorder="1" applyAlignment="1">
      <alignment horizontal="left" vertical="top" wrapText="1"/>
    </xf>
    <xf numFmtId="4" fontId="46" fillId="5" borderId="2" xfId="0" applyNumberFormat="1" applyFont="1" applyFill="1" applyBorder="1" applyAlignment="1">
      <alignment horizontal="left" vertical="top" wrapText="1"/>
    </xf>
    <xf numFmtId="4" fontId="46" fillId="5" borderId="5" xfId="0" applyNumberFormat="1" applyFont="1" applyFill="1" applyBorder="1" applyAlignment="1">
      <alignment horizontal="left" vertical="top" wrapText="1"/>
    </xf>
    <xf numFmtId="0" fontId="0" fillId="0" borderId="1" xfId="0" applyBorder="1" applyProtection="1">
      <protection locked="0"/>
    </xf>
    <xf numFmtId="0" fontId="21" fillId="8" borderId="10" xfId="0" applyFont="1" applyFill="1" applyBorder="1" applyAlignment="1">
      <alignment horizontal="left" wrapText="1"/>
    </xf>
    <xf numFmtId="0" fontId="21" fillId="8" borderId="4" xfId="0" applyFont="1" applyFill="1" applyBorder="1" applyAlignment="1">
      <alignment horizontal="left" wrapText="1"/>
    </xf>
    <xf numFmtId="0" fontId="21" fillId="8" borderId="11" xfId="0" applyFont="1" applyFill="1" applyBorder="1" applyAlignment="1">
      <alignment horizontal="left" wrapText="1"/>
    </xf>
    <xf numFmtId="0" fontId="21" fillId="8" borderId="11" xfId="0" applyFont="1" applyFill="1" applyBorder="1" applyProtection="1">
      <protection locked="0"/>
    </xf>
    <xf numFmtId="0" fontId="21" fillId="8" borderId="11" xfId="0" applyFont="1" applyFill="1" applyBorder="1"/>
    <xf numFmtId="0" fontId="21" fillId="8" borderId="10" xfId="0" applyFont="1" applyFill="1" applyBorder="1" applyAlignment="1" applyProtection="1">
      <alignment vertical="center"/>
      <protection locked="0"/>
    </xf>
    <xf numFmtId="0" fontId="21" fillId="8" borderId="10" xfId="0" applyFont="1" applyFill="1" applyBorder="1" applyProtection="1">
      <protection locked="0"/>
    </xf>
    <xf numFmtId="0" fontId="21" fillId="8" borderId="13" xfId="0" applyFont="1" applyFill="1" applyBorder="1" applyProtection="1">
      <protection locked="0"/>
    </xf>
    <xf numFmtId="0" fontId="21" fillId="8" borderId="9" xfId="0" applyFont="1" applyFill="1" applyBorder="1" applyProtection="1">
      <protection locked="0"/>
    </xf>
    <xf numFmtId="49" fontId="18" fillId="8" borderId="0" xfId="0" applyNumberFormat="1" applyFont="1" applyFill="1" applyBorder="1" applyAlignment="1">
      <alignment horizontal="left"/>
    </xf>
    <xf numFmtId="0" fontId="5" fillId="8" borderId="0" xfId="37" applyFill="1" applyBorder="1" applyProtection="1">
      <protection locked="0"/>
    </xf>
    <xf numFmtId="0" fontId="5" fillId="8" borderId="0" xfId="37" applyFill="1" applyBorder="1" applyAlignment="1" applyProtection="1">
      <alignment wrapText="1"/>
      <protection locked="0"/>
    </xf>
    <xf numFmtId="0" fontId="24" fillId="8" borderId="7" xfId="37" applyFont="1" applyFill="1" applyBorder="1" applyAlignment="1" applyProtection="1">
      <alignment horizontal="right" vertical="top" wrapText="1"/>
      <protection locked="0"/>
    </xf>
    <xf numFmtId="0" fontId="21" fillId="8" borderId="8" xfId="37" applyFont="1" applyFill="1" applyBorder="1" applyAlignment="1" applyProtection="1">
      <alignment horizontal="left" vertical="top" wrapText="1"/>
      <protection locked="0"/>
    </xf>
    <xf numFmtId="0" fontId="24" fillId="8" borderId="8" xfId="37" applyFont="1" applyFill="1" applyBorder="1" applyAlignment="1" applyProtection="1">
      <alignment horizontal="right" vertical="top" wrapText="1"/>
      <protection locked="0"/>
    </xf>
    <xf numFmtId="0" fontId="0" fillId="8" borderId="0" xfId="0" applyFill="1" applyProtection="1">
      <protection locked="0"/>
    </xf>
    <xf numFmtId="49" fontId="18" fillId="8" borderId="0" xfId="0" applyNumberFormat="1" applyFont="1" applyFill="1" applyBorder="1" applyAlignment="1" applyProtection="1">
      <alignment horizontal="left"/>
      <protection locked="0"/>
    </xf>
    <xf numFmtId="0" fontId="20" fillId="8" borderId="3" xfId="0" applyFont="1" applyFill="1" applyBorder="1" applyAlignment="1" applyProtection="1">
      <alignment horizontal="left" vertical="top"/>
      <protection locked="0"/>
    </xf>
    <xf numFmtId="0" fontId="0" fillId="8" borderId="5" xfId="0" applyFill="1" applyBorder="1" applyAlignment="1">
      <alignment horizontal="center" vertical="center" wrapText="1"/>
    </xf>
    <xf numFmtId="2" fontId="10" fillId="8" borderId="8" xfId="0" applyNumberFormat="1"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10" xfId="0" applyFont="1" applyFill="1" applyBorder="1" applyAlignment="1">
      <alignment horizontal="center" vertical="center" wrapText="1"/>
    </xf>
    <xf numFmtId="49" fontId="16" fillId="8" borderId="8" xfId="0" applyNumberFormat="1" applyFont="1" applyFill="1" applyBorder="1" applyAlignment="1" applyProtection="1">
      <alignment vertical="top" wrapText="1"/>
      <protection locked="0"/>
    </xf>
    <xf numFmtId="4" fontId="16" fillId="8" borderId="8" xfId="0" applyNumberFormat="1" applyFont="1" applyFill="1" applyBorder="1" applyProtection="1">
      <protection locked="0"/>
    </xf>
    <xf numFmtId="4" fontId="16" fillId="8" borderId="9" xfId="0" applyNumberFormat="1" applyFont="1" applyFill="1" applyBorder="1" applyProtection="1">
      <protection locked="0"/>
    </xf>
    <xf numFmtId="10" fontId="16" fillId="8" borderId="8" xfId="4" applyNumberFormat="1" applyFont="1" applyFill="1" applyBorder="1"/>
    <xf numFmtId="4" fontId="16" fillId="8" borderId="8" xfId="0" applyNumberFormat="1" applyFont="1" applyFill="1" applyBorder="1"/>
    <xf numFmtId="4" fontId="16" fillId="8" borderId="8" xfId="0" applyNumberFormat="1" applyFont="1" applyFill="1" applyBorder="1" applyAlignment="1" applyProtection="1">
      <alignment horizontal="right" wrapText="1"/>
      <protection locked="0"/>
    </xf>
    <xf numFmtId="49" fontId="19" fillId="8" borderId="8" xfId="0" applyNumberFormat="1" applyFont="1" applyFill="1" applyBorder="1" applyAlignment="1" applyProtection="1">
      <alignment vertical="top" wrapText="1"/>
      <protection locked="0"/>
    </xf>
    <xf numFmtId="4" fontId="19" fillId="8" borderId="8" xfId="0" applyNumberFormat="1" applyFont="1" applyFill="1" applyBorder="1" applyProtection="1">
      <protection locked="0"/>
    </xf>
    <xf numFmtId="4" fontId="31" fillId="8" borderId="8" xfId="44" applyNumberFormat="1" applyFont="1" applyFill="1" applyBorder="1" applyAlignment="1" applyProtection="1">
      <alignment horizontal="right" wrapText="1"/>
      <protection locked="0"/>
    </xf>
    <xf numFmtId="4" fontId="40" fillId="8" borderId="8" xfId="44" applyNumberFormat="1" applyFill="1" applyBorder="1" applyAlignment="1" applyProtection="1">
      <alignment horizontal="right" wrapText="1"/>
      <protection locked="0"/>
    </xf>
    <xf numFmtId="4" fontId="19" fillId="8" borderId="8" xfId="0" applyNumberFormat="1" applyFont="1" applyFill="1" applyBorder="1"/>
    <xf numFmtId="10" fontId="19" fillId="8" borderId="8" xfId="4" applyNumberFormat="1" applyFont="1" applyFill="1" applyBorder="1"/>
    <xf numFmtId="4" fontId="40" fillId="8" borderId="9" xfId="44" applyNumberFormat="1" applyFill="1" applyBorder="1" applyAlignment="1" applyProtection="1">
      <alignment horizontal="right" wrapText="1"/>
      <protection locked="0"/>
    </xf>
    <xf numFmtId="49" fontId="19" fillId="8" borderId="7" xfId="0" applyNumberFormat="1" applyFont="1" applyFill="1" applyBorder="1" applyAlignment="1" applyProtection="1">
      <alignment vertical="top" wrapText="1"/>
      <protection locked="0"/>
    </xf>
    <xf numFmtId="4" fontId="19" fillId="8" borderId="7" xfId="0" applyNumberFormat="1" applyFont="1" applyFill="1" applyBorder="1" applyProtection="1">
      <protection locked="0"/>
    </xf>
    <xf numFmtId="4" fontId="31" fillId="8" borderId="7" xfId="44" applyNumberFormat="1" applyFont="1" applyFill="1" applyBorder="1" applyAlignment="1" applyProtection="1">
      <alignment horizontal="right" wrapText="1"/>
      <protection locked="0"/>
    </xf>
    <xf numFmtId="4" fontId="40" fillId="8" borderId="7" xfId="44" applyNumberFormat="1" applyFill="1" applyBorder="1" applyAlignment="1" applyProtection="1">
      <alignment horizontal="right" wrapText="1"/>
      <protection locked="0"/>
    </xf>
    <xf numFmtId="4" fontId="19" fillId="8" borderId="7" xfId="0" applyNumberFormat="1" applyFont="1" applyFill="1" applyBorder="1"/>
    <xf numFmtId="10" fontId="19" fillId="8" borderId="7" xfId="4" applyNumberFormat="1" applyFont="1" applyFill="1" applyBorder="1"/>
    <xf numFmtId="4" fontId="16" fillId="8" borderId="15" xfId="0" applyNumberFormat="1" applyFont="1" applyFill="1" applyBorder="1"/>
    <xf numFmtId="10" fontId="16" fillId="8" borderId="15" xfId="4" applyNumberFormat="1" applyFont="1" applyFill="1" applyBorder="1"/>
    <xf numFmtId="0" fontId="23" fillId="8" borderId="0" xfId="0" applyFont="1" applyFill="1" applyBorder="1"/>
    <xf numFmtId="0" fontId="23" fillId="8" borderId="3" xfId="0" applyFont="1" applyFill="1" applyBorder="1"/>
    <xf numFmtId="0" fontId="34" fillId="8" borderId="8" xfId="0" applyFont="1" applyFill="1" applyBorder="1" applyAlignment="1">
      <alignment horizontal="left" vertical="center" wrapText="1"/>
    </xf>
    <xf numFmtId="4" fontId="34" fillId="8" borderId="8" xfId="0" applyNumberFormat="1" applyFont="1" applyFill="1" applyBorder="1" applyAlignment="1">
      <alignment horizontal="left" vertical="center" wrapText="1"/>
    </xf>
    <xf numFmtId="0" fontId="34" fillId="8" borderId="8" xfId="43" applyFont="1" applyFill="1" applyBorder="1" applyAlignment="1">
      <alignment horizontal="left" vertical="center" wrapText="1"/>
    </xf>
    <xf numFmtId="0" fontId="22" fillId="8" borderId="8" xfId="0" applyFont="1" applyFill="1" applyBorder="1" applyAlignment="1">
      <alignment horizontal="center" vertical="center" wrapText="1"/>
    </xf>
    <xf numFmtId="4" fontId="22" fillId="8" borderId="8" xfId="0" applyNumberFormat="1" applyFont="1" applyFill="1" applyBorder="1" applyAlignment="1">
      <alignment horizontal="center" vertical="center"/>
    </xf>
    <xf numFmtId="4" fontId="22" fillId="8" borderId="8" xfId="0" applyNumberFormat="1" applyFont="1" applyFill="1" applyBorder="1" applyAlignment="1">
      <alignment horizontal="center" vertical="center" wrapText="1"/>
    </xf>
    <xf numFmtId="0" fontId="23" fillId="8" borderId="8" xfId="0" applyFont="1" applyFill="1" applyBorder="1" applyProtection="1">
      <protection locked="0"/>
    </xf>
    <xf numFmtId="0" fontId="18" fillId="5" borderId="10" xfId="0" applyFont="1" applyFill="1" applyBorder="1" applyAlignment="1">
      <alignment horizontal="left" vertical="center"/>
    </xf>
    <xf numFmtId="0" fontId="0" fillId="5" borderId="13" xfId="0" applyFill="1" applyBorder="1" applyAlignment="1">
      <alignment horizontal="left" vertical="center"/>
    </xf>
    <xf numFmtId="0" fontId="0" fillId="5" borderId="9" xfId="0" applyFill="1" applyBorder="1" applyAlignment="1">
      <alignment horizontal="left" vertical="center"/>
    </xf>
    <xf numFmtId="0" fontId="14" fillId="6" borderId="0" xfId="0" applyFont="1" applyFill="1" applyBorder="1" applyAlignment="1">
      <alignment horizontal="center" vertical="center" wrapText="1"/>
    </xf>
    <xf numFmtId="3" fontId="21" fillId="0" borderId="11" xfId="0" applyNumberFormat="1" applyFont="1" applyBorder="1" applyAlignment="1" applyProtection="1">
      <alignment vertical="center"/>
      <protection locked="0"/>
    </xf>
    <xf numFmtId="3" fontId="21" fillId="0" borderId="13" xfId="0" applyNumberFormat="1" applyFont="1" applyBorder="1" applyAlignment="1" applyProtection="1">
      <alignment vertical="center"/>
      <protection locked="0"/>
    </xf>
    <xf numFmtId="164" fontId="0" fillId="0" borderId="13" xfId="0" applyNumberFormat="1" applyBorder="1" applyAlignment="1" applyProtection="1">
      <alignment horizontal="left"/>
      <protection locked="0"/>
    </xf>
    <xf numFmtId="164" fontId="0" fillId="0" borderId="9" xfId="0" applyNumberFormat="1" applyBorder="1" applyAlignment="1" applyProtection="1">
      <alignment horizontal="left"/>
      <protection locked="0"/>
    </xf>
    <xf numFmtId="0" fontId="21" fillId="3" borderId="13" xfId="0" applyFont="1" applyFill="1" applyBorder="1" applyAlignment="1">
      <alignment horizontal="left"/>
    </xf>
    <xf numFmtId="3" fontId="21" fillId="0" borderId="10" xfId="0" applyNumberFormat="1" applyFont="1" applyBorder="1" applyAlignment="1">
      <alignment horizontal="left" wrapText="1"/>
    </xf>
    <xf numFmtId="3" fontId="21" fillId="0" borderId="13" xfId="0" applyNumberFormat="1" applyFont="1" applyBorder="1" applyAlignment="1">
      <alignment horizontal="left" wrapText="1"/>
    </xf>
    <xf numFmtId="3" fontId="21" fillId="0" borderId="10" xfId="0" applyNumberFormat="1" applyFont="1" applyBorder="1" applyAlignment="1" applyProtection="1">
      <alignment horizontal="right" vertical="center" wrapText="1"/>
      <protection locked="0"/>
    </xf>
    <xf numFmtId="3" fontId="21" fillId="0" borderId="13" xfId="0" applyNumberFormat="1" applyFont="1" applyBorder="1" applyAlignment="1" applyProtection="1">
      <alignment horizontal="right" vertical="center" wrapText="1"/>
      <protection locked="0"/>
    </xf>
    <xf numFmtId="0" fontId="18" fillId="8" borderId="0" xfId="0" applyFont="1" applyFill="1" applyBorder="1" applyAlignment="1">
      <alignment horizontal="left" wrapText="1"/>
    </xf>
    <xf numFmtId="0" fontId="0" fillId="8" borderId="0" xfId="0" applyFill="1" applyBorder="1" applyAlignment="1">
      <alignment horizontal="left"/>
    </xf>
    <xf numFmtId="0" fontId="21" fillId="0" borderId="13"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9" xfId="0" applyBorder="1" applyAlignment="1" applyProtection="1">
      <alignment horizontal="left"/>
      <protection locked="0"/>
    </xf>
    <xf numFmtId="0" fontId="21" fillId="0" borderId="1" xfId="0" applyFont="1" applyBorder="1" applyAlignment="1" applyProtection="1">
      <protection locked="0"/>
    </xf>
    <xf numFmtId="0" fontId="0" fillId="0" borderId="1" xfId="0" applyBorder="1" applyAlignment="1" applyProtection="1">
      <protection locked="0"/>
    </xf>
    <xf numFmtId="0" fontId="0" fillId="0" borderId="12" xfId="0" applyBorder="1" applyAlignment="1" applyProtection="1">
      <protection locked="0"/>
    </xf>
    <xf numFmtId="0" fontId="47"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18" fillId="5" borderId="13" xfId="0" applyFont="1" applyFill="1" applyBorder="1" applyAlignment="1">
      <alignment horizontal="left" vertical="center"/>
    </xf>
    <xf numFmtId="0" fontId="18" fillId="5" borderId="9" xfId="0" applyFont="1" applyFill="1" applyBorder="1" applyAlignment="1">
      <alignment horizontal="left" vertical="center"/>
    </xf>
    <xf numFmtId="0" fontId="27" fillId="3" borderId="10" xfId="0" applyFont="1" applyFill="1" applyBorder="1" applyAlignment="1"/>
    <xf numFmtId="0" fontId="27" fillId="3" borderId="13" xfId="0" applyFont="1" applyFill="1" applyBorder="1" applyAlignment="1"/>
    <xf numFmtId="0" fontId="27" fillId="3" borderId="9" xfId="0" applyFont="1" applyFill="1" applyBorder="1" applyAlignment="1"/>
    <xf numFmtId="3" fontId="24" fillId="3" borderId="10" xfId="0" applyNumberFormat="1" applyFont="1" applyFill="1" applyBorder="1" applyAlignment="1">
      <alignment wrapText="1"/>
    </xf>
    <xf numFmtId="3" fontId="24" fillId="3" borderId="13" xfId="0" applyNumberFormat="1" applyFont="1" applyFill="1" applyBorder="1" applyAlignment="1">
      <alignment wrapText="1"/>
    </xf>
    <xf numFmtId="10" fontId="24" fillId="0" borderId="10" xfId="0" applyNumberFormat="1" applyFont="1" applyBorder="1" applyAlignment="1">
      <alignment horizontal="right" wrapText="1"/>
    </xf>
    <xf numFmtId="10" fontId="24" fillId="0" borderId="13" xfId="0" applyNumberFormat="1" applyFont="1" applyBorder="1" applyAlignment="1">
      <alignment horizontal="right" wrapText="1"/>
    </xf>
    <xf numFmtId="0" fontId="24" fillId="0" borderId="9" xfId="0" applyFont="1" applyBorder="1" applyAlignment="1">
      <alignment wrapText="1"/>
    </xf>
    <xf numFmtId="3" fontId="0" fillId="0" borderId="10" xfId="0" applyNumberFormat="1" applyBorder="1" applyAlignment="1">
      <alignment wrapText="1"/>
    </xf>
    <xf numFmtId="3" fontId="0" fillId="0" borderId="13" xfId="0" applyNumberFormat="1" applyBorder="1" applyAlignment="1">
      <alignment wrapText="1"/>
    </xf>
    <xf numFmtId="10" fontId="0" fillId="0" borderId="10" xfId="0" applyNumberFormat="1" applyBorder="1" applyAlignment="1">
      <alignment horizontal="right" wrapText="1"/>
    </xf>
    <xf numFmtId="10" fontId="0" fillId="0" borderId="13" xfId="0" applyNumberFormat="1" applyBorder="1" applyAlignment="1">
      <alignment horizontal="right" wrapText="1"/>
    </xf>
    <xf numFmtId="0" fontId="0" fillId="0" borderId="9" xfId="0" applyBorder="1" applyAlignment="1">
      <alignment wrapText="1"/>
    </xf>
    <xf numFmtId="0" fontId="18" fillId="8" borderId="10" xfId="0" applyFont="1" applyFill="1" applyBorder="1" applyAlignment="1">
      <alignment horizontal="left" vertical="center"/>
    </xf>
    <xf numFmtId="0" fontId="0" fillId="8" borderId="13" xfId="0" applyFill="1" applyBorder="1" applyAlignment="1">
      <alignment horizontal="left" vertical="center"/>
    </xf>
    <xf numFmtId="0" fontId="0" fillId="8" borderId="9" xfId="0" applyFill="1" applyBorder="1" applyAlignment="1">
      <alignment horizontal="left" vertical="center"/>
    </xf>
    <xf numFmtId="0" fontId="21" fillId="0" borderId="10" xfId="0" applyFont="1" applyBorder="1" applyAlignment="1">
      <alignment horizontal="left" wrapText="1"/>
    </xf>
    <xf numFmtId="0" fontId="21" fillId="0" borderId="13" xfId="0" applyFont="1" applyBorder="1" applyAlignment="1">
      <alignment horizontal="left" wrapText="1"/>
    </xf>
    <xf numFmtId="0" fontId="21" fillId="0" borderId="9" xfId="0" applyFont="1" applyBorder="1" applyAlignment="1">
      <alignment horizontal="left" wrapText="1"/>
    </xf>
    <xf numFmtId="0" fontId="21" fillId="0" borderId="9" xfId="0" applyFont="1" applyBorder="1" applyAlignment="1" applyProtection="1">
      <alignment horizontal="left"/>
      <protection locked="0"/>
    </xf>
    <xf numFmtId="3" fontId="0" fillId="0" borderId="10" xfId="0" applyNumberFormat="1" applyBorder="1" applyAlignment="1" applyProtection="1">
      <alignment wrapText="1"/>
      <protection locked="0"/>
    </xf>
    <xf numFmtId="3" fontId="0" fillId="0" borderId="13" xfId="0" applyNumberFormat="1" applyBorder="1" applyAlignment="1" applyProtection="1">
      <alignment wrapText="1"/>
      <protection locked="0"/>
    </xf>
    <xf numFmtId="0" fontId="21" fillId="0" borderId="8" xfId="0" applyFont="1" applyBorder="1" applyAlignment="1" applyProtection="1">
      <alignment horizontal="left"/>
      <protection locked="0"/>
    </xf>
    <xf numFmtId="0" fontId="21" fillId="0" borderId="8" xfId="0" applyFont="1" applyBorder="1" applyAlignment="1" applyProtection="1">
      <protection locked="0"/>
    </xf>
    <xf numFmtId="0" fontId="26" fillId="2" borderId="10" xfId="0" applyFont="1" applyFill="1" applyBorder="1" applyAlignment="1"/>
    <xf numFmtId="0" fontId="26" fillId="2" borderId="13" xfId="0" applyFont="1" applyFill="1" applyBorder="1" applyAlignment="1"/>
    <xf numFmtId="0" fontId="26" fillId="2" borderId="9" xfId="0" applyFont="1" applyFill="1" applyBorder="1" applyAlignment="1"/>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3" fontId="21" fillId="0" borderId="10" xfId="0" applyNumberFormat="1" applyFont="1" applyBorder="1" applyAlignment="1">
      <alignment wrapText="1"/>
    </xf>
    <xf numFmtId="3" fontId="21" fillId="0" borderId="13" xfId="0" applyNumberFormat="1" applyFont="1" applyBorder="1" applyAlignment="1">
      <alignment wrapText="1"/>
    </xf>
    <xf numFmtId="3" fontId="21" fillId="3" borderId="10" xfId="0" applyNumberFormat="1" applyFont="1" applyFill="1" applyBorder="1" applyAlignment="1">
      <alignment wrapText="1"/>
    </xf>
    <xf numFmtId="3" fontId="21" fillId="3" borderId="13" xfId="0" applyNumberFormat="1" applyFont="1" applyFill="1" applyBorder="1" applyAlignment="1">
      <alignment wrapText="1"/>
    </xf>
    <xf numFmtId="0" fontId="21" fillId="8" borderId="0" xfId="0" applyFont="1" applyFill="1" applyBorder="1" applyAlignment="1">
      <alignment horizontal="center"/>
    </xf>
    <xf numFmtId="0" fontId="0" fillId="8" borderId="0" xfId="0" applyFill="1" applyBorder="1" applyAlignment="1">
      <alignment horizontal="center"/>
    </xf>
    <xf numFmtId="0" fontId="14" fillId="8" borderId="0" xfId="0" applyFont="1" applyFill="1" applyBorder="1" applyAlignment="1">
      <alignment horizontal="center" vertical="center" wrapText="1"/>
    </xf>
    <xf numFmtId="49" fontId="24" fillId="8" borderId="0" xfId="0" applyNumberFormat="1" applyFont="1" applyFill="1" applyBorder="1" applyAlignment="1">
      <alignment horizontal="center" vertical="center" wrapText="1"/>
    </xf>
    <xf numFmtId="0" fontId="24" fillId="8" borderId="0" xfId="0" applyFont="1" applyFill="1" applyBorder="1" applyAlignment="1">
      <alignment horizontal="center" vertical="center" wrapText="1"/>
    </xf>
    <xf numFmtId="14" fontId="24" fillId="0" borderId="13" xfId="0" applyNumberFormat="1" applyFont="1" applyBorder="1" applyAlignment="1" applyProtection="1">
      <alignment horizontal="left"/>
      <protection locked="0"/>
    </xf>
    <xf numFmtId="0" fontId="24" fillId="0" borderId="13" xfId="0" applyFont="1" applyBorder="1" applyAlignment="1" applyProtection="1">
      <alignment horizontal="left"/>
      <protection locked="0"/>
    </xf>
    <xf numFmtId="0" fontId="24" fillId="0" borderId="13" xfId="0" applyFont="1" applyBorder="1" applyAlignment="1" applyProtection="1">
      <protection locked="0"/>
    </xf>
    <xf numFmtId="0" fontId="24" fillId="0" borderId="9" xfId="0" applyFont="1" applyBorder="1" applyAlignment="1" applyProtection="1">
      <protection locked="0"/>
    </xf>
    <xf numFmtId="49" fontId="21" fillId="0" borderId="8" xfId="0" applyNumberFormat="1" applyFont="1" applyBorder="1" applyAlignment="1" applyProtection="1">
      <alignment horizontal="left"/>
      <protection locked="0"/>
    </xf>
    <xf numFmtId="49" fontId="24" fillId="0" borderId="10" xfId="0" applyNumberFormat="1" applyFont="1" applyBorder="1" applyAlignment="1" applyProtection="1">
      <alignment horizontal="left" vertical="center" wrapText="1"/>
      <protection locked="0"/>
    </xf>
    <xf numFmtId="49" fontId="24" fillId="0" borderId="13" xfId="0" applyNumberFormat="1" applyFont="1" applyBorder="1" applyAlignment="1" applyProtection="1">
      <alignment horizontal="left" vertical="center" wrapText="1"/>
      <protection locked="0"/>
    </xf>
    <xf numFmtId="49" fontId="24" fillId="0" borderId="9" xfId="0" applyNumberFormat="1" applyFont="1" applyBorder="1" applyAlignment="1" applyProtection="1">
      <alignment horizontal="left" vertical="center" wrapText="1"/>
      <protection locked="0"/>
    </xf>
    <xf numFmtId="14" fontId="21" fillId="0" borderId="13" xfId="0" applyNumberFormat="1" applyFont="1" applyBorder="1" applyAlignment="1" applyProtection="1">
      <alignment horizontal="left"/>
      <protection locked="0"/>
    </xf>
    <xf numFmtId="0" fontId="21" fillId="0" borderId="13" xfId="0" applyFont="1" applyBorder="1" applyAlignment="1" applyProtection="1">
      <protection locked="0"/>
    </xf>
    <xf numFmtId="0" fontId="21" fillId="0" borderId="9" xfId="0" applyFont="1" applyBorder="1" applyAlignment="1" applyProtection="1">
      <protection locked="0"/>
    </xf>
    <xf numFmtId="0" fontId="26" fillId="8" borderId="11" xfId="0" applyFont="1" applyFill="1" applyBorder="1" applyAlignment="1"/>
    <xf numFmtId="0" fontId="26" fillId="8" borderId="1" xfId="0" applyFont="1" applyFill="1" applyBorder="1" applyAlignment="1"/>
    <xf numFmtId="0" fontId="26" fillId="8" borderId="13" xfId="0" applyFont="1" applyFill="1" applyBorder="1" applyAlignment="1"/>
    <xf numFmtId="0" fontId="26" fillId="8" borderId="9" xfId="0" applyFont="1" applyFill="1" applyBorder="1" applyAlignment="1"/>
    <xf numFmtId="0" fontId="21" fillId="8" borderId="9" xfId="0" applyFont="1" applyFill="1" applyBorder="1" applyAlignment="1" applyProtection="1">
      <alignment horizontal="left"/>
      <protection locked="0"/>
    </xf>
    <xf numFmtId="0" fontId="21" fillId="8" borderId="8" xfId="0" applyFont="1" applyFill="1" applyBorder="1" applyAlignment="1" applyProtection="1">
      <alignment horizontal="left"/>
      <protection locked="0"/>
    </xf>
    <xf numFmtId="0" fontId="21" fillId="8" borderId="13" xfId="0" applyFont="1" applyFill="1" applyBorder="1" applyAlignment="1" applyProtection="1">
      <alignment horizontal="left"/>
      <protection locked="0"/>
    </xf>
    <xf numFmtId="0" fontId="21" fillId="8" borderId="10" xfId="0" applyFont="1" applyFill="1" applyBorder="1" applyAlignment="1">
      <alignment horizontal="left" wrapText="1"/>
    </xf>
    <xf numFmtId="0" fontId="21" fillId="8" borderId="13" xfId="0" applyFont="1" applyFill="1" applyBorder="1" applyAlignment="1">
      <alignment horizontal="left" wrapText="1"/>
    </xf>
    <xf numFmtId="0" fontId="21" fillId="8" borderId="9" xfId="0" applyFont="1" applyFill="1" applyBorder="1" applyAlignment="1">
      <alignment horizontal="left" wrapText="1"/>
    </xf>
    <xf numFmtId="0" fontId="27" fillId="8" borderId="11" xfId="0" applyFont="1" applyFill="1" applyBorder="1" applyAlignment="1">
      <alignment horizontal="left" vertical="center" wrapText="1"/>
    </xf>
    <xf numFmtId="0" fontId="27" fillId="8" borderId="1" xfId="0" applyFont="1" applyFill="1" applyBorder="1" applyAlignment="1">
      <alignment horizontal="left" vertical="center" wrapText="1"/>
    </xf>
    <xf numFmtId="0" fontId="27" fillId="8" borderId="12" xfId="0" applyFont="1" applyFill="1" applyBorder="1" applyAlignment="1">
      <alignment horizontal="left" vertical="center" wrapText="1"/>
    </xf>
    <xf numFmtId="0" fontId="21" fillId="8" borderId="1" xfId="0" applyFont="1" applyFill="1" applyBorder="1" applyAlignment="1" applyProtection="1">
      <protection locked="0"/>
    </xf>
    <xf numFmtId="0" fontId="0" fillId="8" borderId="1" xfId="0" applyFill="1" applyBorder="1" applyAlignment="1" applyProtection="1">
      <protection locked="0"/>
    </xf>
    <xf numFmtId="0" fontId="0" fillId="8" borderId="12" xfId="0" applyFill="1" applyBorder="1" applyAlignment="1" applyProtection="1">
      <protection locked="0"/>
    </xf>
    <xf numFmtId="0" fontId="21" fillId="8" borderId="11" xfId="0" applyFont="1" applyFill="1" applyBorder="1" applyAlignment="1"/>
    <xf numFmtId="0" fontId="21" fillId="8" borderId="1" xfId="0" applyFont="1" applyFill="1" applyBorder="1" applyAlignment="1"/>
    <xf numFmtId="0" fontId="21" fillId="8" borderId="12" xfId="0" applyFont="1" applyFill="1" applyBorder="1" applyAlignment="1"/>
    <xf numFmtId="0" fontId="24" fillId="8" borderId="2" xfId="37" applyFont="1" applyFill="1" applyBorder="1" applyAlignment="1" applyProtection="1">
      <alignment horizontal="left" vertical="top" wrapText="1"/>
      <protection locked="0"/>
    </xf>
    <xf numFmtId="0" fontId="21" fillId="8" borderId="3" xfId="0" applyFont="1" applyFill="1" applyBorder="1" applyAlignment="1" applyProtection="1">
      <alignment horizontal="left" wrapText="1"/>
      <protection locked="0"/>
    </xf>
    <xf numFmtId="0" fontId="0" fillId="8" borderId="3" xfId="0" applyFill="1" applyBorder="1" applyAlignment="1" applyProtection="1">
      <alignment horizontal="left" wrapText="1"/>
      <protection locked="0"/>
    </xf>
    <xf numFmtId="0" fontId="0" fillId="8" borderId="5" xfId="0" applyFill="1" applyBorder="1" applyAlignment="1" applyProtection="1">
      <alignment horizontal="left" wrapText="1"/>
      <protection locked="0"/>
    </xf>
    <xf numFmtId="49" fontId="21" fillId="8" borderId="10" xfId="37" applyNumberFormat="1" applyFont="1" applyFill="1" applyBorder="1" applyAlignment="1" applyProtection="1">
      <alignment horizontal="left" vertical="top" wrapText="1"/>
      <protection locked="0"/>
    </xf>
    <xf numFmtId="49" fontId="0" fillId="8" borderId="13" xfId="0" applyNumberFormat="1" applyFill="1" applyBorder="1" applyAlignment="1" applyProtection="1">
      <alignment horizontal="left" vertical="top" wrapText="1"/>
      <protection locked="0"/>
    </xf>
    <xf numFmtId="49" fontId="0" fillId="8" borderId="9" xfId="0" applyNumberFormat="1" applyFill="1" applyBorder="1" applyAlignment="1" applyProtection="1">
      <alignment horizontal="left" vertical="top"/>
      <protection locked="0"/>
    </xf>
    <xf numFmtId="0" fontId="24" fillId="8" borderId="10" xfId="37" applyFont="1" applyFill="1" applyBorder="1" applyAlignment="1" applyProtection="1">
      <alignment horizontal="left" vertical="top" wrapText="1"/>
      <protection locked="0"/>
    </xf>
    <xf numFmtId="0" fontId="0" fillId="8" borderId="13" xfId="0" applyFill="1" applyBorder="1" applyAlignment="1" applyProtection="1">
      <alignment horizontal="left" vertical="top" wrapText="1"/>
      <protection locked="0"/>
    </xf>
    <xf numFmtId="0" fontId="0" fillId="8" borderId="9" xfId="0" applyFill="1" applyBorder="1" applyAlignment="1" applyProtection="1">
      <alignment horizontal="left" vertical="top" wrapText="1"/>
      <protection locked="0"/>
    </xf>
    <xf numFmtId="0" fontId="33" fillId="8" borderId="11" xfId="37" applyFont="1" applyFill="1" applyBorder="1" applyAlignment="1" applyProtection="1">
      <alignment horizontal="left" vertical="top" wrapText="1"/>
      <protection locked="0"/>
    </xf>
    <xf numFmtId="0" fontId="31" fillId="8" borderId="1" xfId="0" applyFont="1" applyFill="1" applyBorder="1" applyAlignment="1" applyProtection="1">
      <alignment horizontal="left" vertical="top" wrapText="1"/>
      <protection locked="0"/>
    </xf>
    <xf numFmtId="0" fontId="31" fillId="8" borderId="12" xfId="0" applyFont="1" applyFill="1" applyBorder="1" applyAlignment="1" applyProtection="1">
      <alignment horizontal="left" vertical="top" wrapText="1"/>
      <protection locked="0"/>
    </xf>
    <xf numFmtId="0" fontId="21" fillId="8" borderId="0" xfId="0" applyFont="1" applyFill="1" applyBorder="1" applyAlignment="1">
      <alignment horizontal="center" vertical="center"/>
    </xf>
    <xf numFmtId="0" fontId="0" fillId="8" borderId="0" xfId="0" applyFill="1" applyBorder="1" applyAlignment="1">
      <alignment horizontal="center" vertical="center"/>
    </xf>
    <xf numFmtId="0" fontId="30" fillId="8" borderId="0" xfId="0" applyFont="1" applyFill="1" applyBorder="1" applyAlignment="1">
      <alignment horizontal="center" vertical="center" wrapText="1"/>
    </xf>
    <xf numFmtId="49" fontId="14" fillId="8" borderId="0" xfId="0" applyNumberFormat="1" applyFont="1" applyFill="1" applyBorder="1" applyAlignment="1">
      <alignment horizontal="center" vertical="center" wrapText="1"/>
    </xf>
    <xf numFmtId="4" fontId="17" fillId="5" borderId="10" xfId="0" applyNumberFormat="1" applyFont="1" applyFill="1" applyBorder="1" applyAlignment="1">
      <alignment horizontal="left" vertical="top" wrapText="1"/>
    </xf>
    <xf numFmtId="4" fontId="17" fillId="5" borderId="13" xfId="0" applyNumberFormat="1" applyFont="1" applyFill="1" applyBorder="1" applyAlignment="1">
      <alignment horizontal="left" vertical="top" wrapText="1"/>
    </xf>
    <xf numFmtId="4" fontId="17" fillId="5" borderId="9" xfId="0" applyNumberFormat="1" applyFont="1" applyFill="1" applyBorder="1" applyAlignment="1">
      <alignment horizontal="left" vertical="top" wrapText="1"/>
    </xf>
    <xf numFmtId="4" fontId="17" fillId="8" borderId="10" xfId="0" applyNumberFormat="1" applyFont="1" applyFill="1" applyBorder="1" applyAlignment="1">
      <alignment horizontal="left" vertical="top" wrapText="1"/>
    </xf>
    <xf numFmtId="4" fontId="17" fillId="8" borderId="13" xfId="0" applyNumberFormat="1" applyFont="1" applyFill="1" applyBorder="1" applyAlignment="1">
      <alignment horizontal="left" vertical="top" wrapText="1"/>
    </xf>
    <xf numFmtId="4" fontId="17" fillId="8" borderId="9" xfId="0" applyNumberFormat="1" applyFont="1" applyFill="1" applyBorder="1" applyAlignment="1">
      <alignment horizontal="left" vertical="top" wrapText="1"/>
    </xf>
    <xf numFmtId="0" fontId="21" fillId="8" borderId="0" xfId="0" applyFont="1" applyFill="1" applyBorder="1" applyAlignment="1" applyProtection="1">
      <alignment horizontal="center" vertical="center"/>
      <protection locked="0"/>
    </xf>
    <xf numFmtId="0" fontId="0" fillId="8" borderId="0" xfId="0" applyFill="1" applyBorder="1" applyAlignment="1" applyProtection="1">
      <alignment horizontal="center" vertical="center"/>
      <protection locked="0"/>
    </xf>
    <xf numFmtId="0" fontId="0" fillId="8" borderId="0" xfId="0" applyFill="1" applyBorder="1" applyAlignment="1" applyProtection="1">
      <protection locked="0"/>
    </xf>
    <xf numFmtId="0" fontId="30" fillId="8" borderId="0" xfId="0" applyFont="1" applyFill="1" applyBorder="1" applyAlignment="1" applyProtection="1">
      <alignment horizontal="center" vertical="center" wrapText="1"/>
      <protection locked="0"/>
    </xf>
    <xf numFmtId="49" fontId="14" fillId="8" borderId="0" xfId="0" applyNumberFormat="1" applyFont="1" applyFill="1" applyBorder="1" applyAlignment="1" applyProtection="1">
      <alignment horizontal="center" vertical="center" wrapText="1"/>
      <protection locked="0"/>
    </xf>
    <xf numFmtId="0" fontId="14" fillId="8" borderId="0" xfId="0" applyFont="1" applyFill="1" applyBorder="1" applyAlignment="1" applyProtection="1">
      <alignment horizontal="center" vertical="center" wrapText="1"/>
      <protection locked="0"/>
    </xf>
    <xf numFmtId="0" fontId="24" fillId="8" borderId="0" xfId="0" applyFont="1" applyFill="1" applyBorder="1" applyAlignment="1" applyProtection="1">
      <alignment horizontal="right" wrapText="1"/>
      <protection locked="0"/>
    </xf>
    <xf numFmtId="2" fontId="10" fillId="8" borderId="2" xfId="0" applyNumberFormat="1" applyFont="1" applyFill="1" applyBorder="1" applyAlignment="1">
      <alignment horizontal="center" vertical="center" wrapText="1"/>
    </xf>
    <xf numFmtId="2" fontId="10" fillId="8" borderId="3" xfId="0" applyNumberFormat="1" applyFont="1" applyFill="1" applyBorder="1" applyAlignment="1">
      <alignment horizontal="center" vertical="center" wrapText="1"/>
    </xf>
    <xf numFmtId="0" fontId="0" fillId="8" borderId="5" xfId="0" applyFill="1" applyBorder="1" applyAlignment="1">
      <alignment horizontal="center" vertical="center" wrapText="1"/>
    </xf>
    <xf numFmtId="0" fontId="10" fillId="8" borderId="2" xfId="0" applyFont="1" applyFill="1" applyBorder="1" applyAlignment="1">
      <alignment horizontal="center" vertical="center" wrapText="1"/>
    </xf>
    <xf numFmtId="0" fontId="0" fillId="8" borderId="3" xfId="0"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5" xfId="0" applyFont="1" applyFill="1" applyBorder="1" applyAlignment="1">
      <alignment horizontal="center" vertical="center" wrapText="1"/>
    </xf>
    <xf numFmtId="4" fontId="48" fillId="0" borderId="10" xfId="0" applyNumberFormat="1" applyFont="1" applyBorder="1" applyAlignment="1" applyProtection="1">
      <alignment horizontal="left" vertical="top" wrapText="1"/>
      <protection locked="0"/>
    </xf>
    <xf numFmtId="4" fontId="15" fillId="0" borderId="13" xfId="0" applyNumberFormat="1" applyFont="1" applyBorder="1" applyAlignment="1" applyProtection="1">
      <alignment horizontal="left" vertical="top" wrapText="1"/>
      <protection locked="0"/>
    </xf>
    <xf numFmtId="4" fontId="15" fillId="0" borderId="9" xfId="0" applyNumberFormat="1" applyFont="1" applyBorder="1" applyAlignment="1" applyProtection="1">
      <alignment horizontal="left" vertical="top" wrapText="1"/>
      <protection locked="0"/>
    </xf>
    <xf numFmtId="4" fontId="48" fillId="8" borderId="10" xfId="0" applyNumberFormat="1" applyFont="1" applyFill="1" applyBorder="1" applyAlignment="1" applyProtection="1">
      <alignment horizontal="left" vertical="top" wrapText="1"/>
      <protection locked="0"/>
    </xf>
    <xf numFmtId="4" fontId="15" fillId="8" borderId="13" xfId="0" applyNumberFormat="1" applyFont="1" applyFill="1" applyBorder="1" applyAlignment="1" applyProtection="1">
      <alignment horizontal="left" vertical="top" wrapText="1"/>
      <protection locked="0"/>
    </xf>
    <xf numFmtId="4" fontId="15" fillId="8" borderId="9" xfId="0" applyNumberFormat="1" applyFont="1" applyFill="1" applyBorder="1" applyAlignment="1" applyProtection="1">
      <alignment horizontal="left" vertical="top" wrapText="1"/>
      <protection locked="0"/>
    </xf>
    <xf numFmtId="4" fontId="17" fillId="5" borderId="2" xfId="0" applyNumberFormat="1" applyFont="1" applyFill="1" applyBorder="1" applyAlignment="1">
      <alignment horizontal="left" vertical="top" wrapText="1"/>
    </xf>
    <xf numFmtId="4" fontId="17" fillId="5" borderId="3" xfId="0" applyNumberFormat="1" applyFont="1" applyFill="1" applyBorder="1" applyAlignment="1">
      <alignment horizontal="left" vertical="top" wrapText="1"/>
    </xf>
    <xf numFmtId="4" fontId="17" fillId="5" borderId="5" xfId="0" applyNumberFormat="1" applyFont="1" applyFill="1" applyBorder="1" applyAlignment="1">
      <alignment horizontal="left" vertical="top" wrapText="1"/>
    </xf>
    <xf numFmtId="4" fontId="17" fillId="8" borderId="2" xfId="0" applyNumberFormat="1" applyFont="1" applyFill="1" applyBorder="1" applyAlignment="1">
      <alignment horizontal="left" vertical="top" wrapText="1"/>
    </xf>
    <xf numFmtId="4" fontId="17" fillId="8" borderId="3" xfId="0" applyNumberFormat="1" applyFont="1" applyFill="1" applyBorder="1" applyAlignment="1">
      <alignment horizontal="left" vertical="top" wrapText="1"/>
    </xf>
    <xf numFmtId="4" fontId="17" fillId="8" borderId="5" xfId="0" applyNumberFormat="1" applyFont="1" applyFill="1" applyBorder="1" applyAlignment="1">
      <alignment horizontal="left" vertical="top" wrapText="1"/>
    </xf>
    <xf numFmtId="4" fontId="48" fillId="8" borderId="13" xfId="0" applyNumberFormat="1" applyFont="1" applyFill="1" applyBorder="1" applyAlignment="1" applyProtection="1">
      <alignment horizontal="left" vertical="top" wrapText="1"/>
      <protection locked="0"/>
    </xf>
    <xf numFmtId="4" fontId="48" fillId="8" borderId="9" xfId="0" applyNumberFormat="1" applyFont="1" applyFill="1" applyBorder="1" applyAlignment="1" applyProtection="1">
      <alignment horizontal="left" vertical="top" wrapText="1"/>
      <protection locked="0"/>
    </xf>
    <xf numFmtId="0" fontId="21" fillId="6" borderId="0" xfId="0" applyFont="1" applyFill="1" applyAlignment="1">
      <alignment horizontal="center" vertical="center"/>
    </xf>
    <xf numFmtId="0" fontId="30" fillId="6" borderId="0" xfId="0" applyFont="1" applyFill="1" applyAlignment="1">
      <alignment horizontal="center" vertical="center"/>
    </xf>
    <xf numFmtId="49" fontId="14" fillId="6" borderId="0" xfId="0" applyNumberFormat="1" applyFont="1" applyFill="1" applyAlignment="1">
      <alignment horizontal="center" vertical="center" wrapText="1"/>
    </xf>
    <xf numFmtId="4" fontId="22" fillId="5" borderId="11" xfId="0" applyNumberFormat="1" applyFont="1" applyFill="1" applyBorder="1" applyAlignment="1">
      <alignment horizontal="left" vertical="center" wrapText="1"/>
    </xf>
    <xf numFmtId="0" fontId="0" fillId="5" borderId="12" xfId="0" applyFill="1" applyBorder="1" applyAlignment="1">
      <alignment horizontal="left" vertical="center" wrapText="1"/>
    </xf>
    <xf numFmtId="0" fontId="23" fillId="5" borderId="3" xfId="0" applyFont="1" applyFill="1" applyBorder="1" applyAlignment="1">
      <alignment horizontal="center"/>
    </xf>
    <xf numFmtId="0" fontId="23" fillId="0" borderId="0" xfId="0" applyFont="1" applyAlignment="1" applyProtection="1">
      <protection locked="0"/>
    </xf>
    <xf numFmtId="0" fontId="30" fillId="8" borderId="0" xfId="0" applyFont="1" applyFill="1" applyBorder="1" applyAlignment="1">
      <alignment horizontal="center" vertical="center"/>
    </xf>
    <xf numFmtId="0" fontId="0" fillId="8" borderId="0" xfId="0" applyFill="1" applyBorder="1" applyAlignment="1"/>
    <xf numFmtId="0" fontId="24" fillId="8" borderId="0" xfId="0" applyFont="1" applyFill="1" applyBorder="1" applyAlignment="1">
      <alignment horizontal="right" wrapText="1"/>
    </xf>
    <xf numFmtId="0" fontId="34" fillId="8" borderId="8" xfId="0" applyFont="1" applyFill="1" applyBorder="1" applyAlignment="1">
      <alignment horizontal="left" vertical="center" wrapText="1"/>
    </xf>
    <xf numFmtId="0" fontId="21" fillId="0" borderId="8" xfId="0" applyFont="1" applyBorder="1" applyAlignment="1">
      <alignment vertical="center" wrapText="1"/>
    </xf>
    <xf numFmtId="0" fontId="21" fillId="6" borderId="0" xfId="0" applyFont="1" applyFill="1" applyBorder="1" applyAlignment="1">
      <alignment horizontal="center" vertical="center"/>
    </xf>
    <xf numFmtId="0" fontId="30" fillId="6" borderId="0" xfId="0" applyFont="1" applyFill="1" applyBorder="1" applyAlignment="1">
      <alignment horizontal="center" vertical="center" wrapText="1"/>
    </xf>
    <xf numFmtId="2" fontId="14" fillId="6" borderId="0" xfId="0" applyNumberFormat="1" applyFont="1" applyFill="1" applyBorder="1" applyAlignment="1">
      <alignment horizontal="left" vertical="center" wrapText="1"/>
    </xf>
    <xf numFmtId="0" fontId="21" fillId="0" borderId="8" xfId="37" applyFont="1" applyBorder="1" applyAlignment="1">
      <alignment vertical="center" wrapText="1"/>
    </xf>
    <xf numFmtId="3" fontId="21" fillId="0" borderId="10" xfId="0" applyNumberFormat="1" applyFont="1" applyBorder="1" applyAlignment="1">
      <alignment horizontal="right" vertical="center"/>
    </xf>
    <xf numFmtId="3" fontId="21" fillId="0" borderId="13" xfId="0" applyNumberFormat="1" applyFont="1" applyBorder="1" applyAlignment="1">
      <alignment horizontal="right" vertical="center"/>
    </xf>
    <xf numFmtId="3" fontId="21" fillId="0" borderId="9" xfId="0" applyNumberFormat="1" applyFont="1" applyBorder="1" applyAlignment="1">
      <alignment horizontal="right" vertical="center"/>
    </xf>
    <xf numFmtId="0" fontId="24" fillId="6" borderId="0" xfId="0" applyFont="1" applyFill="1" applyBorder="1" applyAlignment="1">
      <alignment horizontal="right" wrapText="1"/>
    </xf>
    <xf numFmtId="0" fontId="21" fillId="6" borderId="0" xfId="0" applyFont="1" applyFill="1" applyBorder="1" applyAlignment="1"/>
    <xf numFmtId="3" fontId="21" fillId="0" borderId="10" xfId="37" applyNumberFormat="1" applyFont="1" applyBorder="1" applyAlignment="1">
      <alignment horizontal="right" vertical="center"/>
    </xf>
    <xf numFmtId="3" fontId="21" fillId="0" borderId="10" xfId="0" quotePrefix="1" applyNumberFormat="1" applyFont="1" applyBorder="1" applyAlignment="1" applyProtection="1">
      <alignment horizontal="right" vertical="center"/>
      <protection locked="0"/>
    </xf>
    <xf numFmtId="3" fontId="21" fillId="0" borderId="13" xfId="0" applyNumberFormat="1" applyFont="1" applyBorder="1" applyAlignment="1" applyProtection="1">
      <alignment horizontal="right" vertical="center"/>
      <protection locked="0"/>
    </xf>
    <xf numFmtId="3" fontId="21" fillId="0" borderId="9" xfId="0" applyNumberFormat="1" applyFont="1" applyBorder="1" applyAlignment="1" applyProtection="1">
      <alignment horizontal="right" vertical="center"/>
      <protection locked="0"/>
    </xf>
    <xf numFmtId="3" fontId="21" fillId="0" borderId="10" xfId="0" applyNumberFormat="1" applyFont="1" applyBorder="1" applyAlignment="1" applyProtection="1">
      <alignment horizontal="right" vertical="center"/>
      <protection locked="0"/>
    </xf>
  </cellXfs>
  <cellStyles count="45">
    <cellStyle name="Navadno" xfId="0" builtinId="0"/>
    <cellStyle name="Normaallaad 2" xfId="1" xr:uid="{00000000-0005-0000-0000-00001E000000}"/>
    <cellStyle name="Normaallaad 2 2" xfId="36" xr:uid="{00000000-0005-0000-0000-00001F000000}"/>
    <cellStyle name="Normaallaad 3" xfId="2" xr:uid="{00000000-0005-0000-0000-000020000000}"/>
    <cellStyle name="Normaallaad 4" xfId="35" xr:uid="{00000000-0005-0000-0000-000021000000}"/>
    <cellStyle name="Normaallaad 5" xfId="38" xr:uid="{00000000-0005-0000-0000-000022000000}"/>
    <cellStyle name="Normaallaad 6" xfId="39" xr:uid="{00000000-0005-0000-0000-000023000000}"/>
    <cellStyle name="Normaallaad 7" xfId="41" xr:uid="{00000000-0005-0000-0000-000024000000}"/>
    <cellStyle name="Normal 2" xfId="3" xr:uid="{00000000-0005-0000-0000-000026000000}"/>
    <cellStyle name="Normal 2 2" xfId="37" xr:uid="{00000000-0005-0000-0000-000027000000}"/>
    <cellStyle name="Normal 7 2" xfId="43" xr:uid="{00000000-0005-0000-0000-000028000000}"/>
    <cellStyle name="Obiskana hiperpovezava" xfId="8" builtinId="9" hidden="1"/>
    <cellStyle name="Obiskana hiperpovezava" xfId="7" builtinId="9" hidden="1"/>
    <cellStyle name="Obiskana hiperpovezava" xfId="6" builtinId="9" hidden="1"/>
    <cellStyle name="Obiskana hiperpovezava" xfId="20" builtinId="9" hidden="1"/>
    <cellStyle name="Obiskana hiperpovezava" xfId="24" builtinId="9" hidden="1"/>
    <cellStyle name="Obiskana hiperpovezava" xfId="13" builtinId="9" hidden="1"/>
    <cellStyle name="Obiskana hiperpovezava" xfId="10" builtinId="9" hidden="1"/>
    <cellStyle name="Obiskana hiperpovezava" xfId="14" builtinId="9" hidden="1"/>
    <cellStyle name="Obiskana hiperpovezava" xfId="21" builtinId="9" hidden="1"/>
    <cellStyle name="Obiskana hiperpovezava" xfId="29" builtinId="9" hidden="1"/>
    <cellStyle name="Obiskana hiperpovezava" xfId="12" builtinId="9" hidden="1"/>
    <cellStyle name="Obiskana hiperpovezava" xfId="19" builtinId="9" hidden="1"/>
    <cellStyle name="Obiskana hiperpovezava" xfId="18" builtinId="9" hidden="1"/>
    <cellStyle name="Obiskana hiperpovezava" xfId="17" builtinId="9" hidden="1"/>
    <cellStyle name="Obiskana hiperpovezava" xfId="11" builtinId="9" hidden="1"/>
    <cellStyle name="Obiskana hiperpovezava" xfId="32" builtinId="9" hidden="1"/>
    <cellStyle name="Obiskana hiperpovezava" xfId="16" builtinId="9" hidden="1"/>
    <cellStyle name="Obiskana hiperpovezava" xfId="26" builtinId="9" hidden="1"/>
    <cellStyle name="Obiskana hiperpovezava" xfId="30" builtinId="9" hidden="1"/>
    <cellStyle name="Obiskana hiperpovezava" xfId="22" builtinId="9" hidden="1"/>
    <cellStyle name="Obiskana hiperpovezava" xfId="27" builtinId="9" hidden="1"/>
    <cellStyle name="Obiskana hiperpovezava" xfId="28" builtinId="9" hidden="1"/>
    <cellStyle name="Obiskana hiperpovezava" xfId="9" builtinId="9" hidden="1"/>
    <cellStyle name="Obiskana hiperpovezava" xfId="15" builtinId="9" hidden="1"/>
    <cellStyle name="Obiskana hiperpovezava" xfId="25" builtinId="9" hidden="1"/>
    <cellStyle name="Obiskana hiperpovezava" xfId="34" builtinId="9" hidden="1"/>
    <cellStyle name="Obiskana hiperpovezava" xfId="23" builtinId="9" hidden="1"/>
    <cellStyle name="Obiskana hiperpovezava" xfId="33" builtinId="9" hidden="1"/>
    <cellStyle name="Obiskana hiperpovezava" xfId="31" builtinId="9" hidden="1"/>
    <cellStyle name="Odstotek" xfId="4" builtinId="5"/>
    <cellStyle name="Pojasnjevalno besedilo" xfId="44" builtinId="53"/>
    <cellStyle name="Protsent 2" xfId="5" xr:uid="{00000000-0005-0000-0000-00002A000000}"/>
    <cellStyle name="Protsent 3" xfId="40" xr:uid="{00000000-0005-0000-0000-00002B000000}"/>
    <cellStyle name="Standard 2" xfId="42" xr:uid="{00000000-0005-0000-0000-00002C000000}"/>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CFECE"/>
      <color rgb="FFFFD54F"/>
      <color rgb="FF33CCCC"/>
      <color rgb="FFFFFFCC"/>
      <color rgb="FFFF99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SECO_OAFI\BH\EH\DLZ+FI+EFD+Formular%20Wiederauszahlung%20VK%20Kontokorren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eitung"/>
      <sheetName val="10.a) Kredi Eröff."/>
      <sheetName val="10.b) Kredi Mut."/>
      <sheetName val="11.) Rg Eigenbeleg"/>
      <sheetName val="12.) Ref-Nr. KWF"/>
      <sheetName val="13.) Superuser"/>
      <sheetName val="20.a) Debi Eröff."/>
      <sheetName val="20.b) Debi Mut."/>
      <sheetName val="21.) Fakturierungsauftrag"/>
      <sheetName val="30.) Buchungsbeleg"/>
      <sheetName val="31.) Mittelvormerkung"/>
      <sheetName val="32.) Zahlungsauftrag"/>
      <sheetName val="33.a) Berecht SAP"/>
      <sheetName val="33.b) Berecht SRM"/>
      <sheetName val="34.) Genehmigertab SRM"/>
      <sheetName val="Amt Kredi"/>
      <sheetName val="Amt Debi"/>
      <sheetName val="Amt ZA"/>
      <sheetName val="AAS_10"/>
      <sheetName val="AAS_90"/>
      <sheetName val="SRM"/>
      <sheetName val="BB"/>
      <sheetName val="Land"/>
      <sheetName val="Kanton"/>
      <sheetName val="Währung"/>
      <sheetName val="MWST"/>
    </sheetNames>
    <sheetDataSet>
      <sheetData sheetId="0">
        <row r="1">
          <cell r="I1">
            <v>41284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6">
          <cell r="A6" t="str">
            <v>Bitte auswählen!</v>
          </cell>
        </row>
        <row r="7">
          <cell r="A7" t="str">
            <v>1000 PD</v>
          </cell>
        </row>
        <row r="8">
          <cell r="A8" t="str">
            <v>1001 BR</v>
          </cell>
        </row>
        <row r="9">
          <cell r="A9" t="str">
            <v>1002 BK</v>
          </cell>
        </row>
        <row r="10">
          <cell r="A10" t="str">
            <v>1007 GS-EDI</v>
          </cell>
        </row>
        <row r="11">
          <cell r="A11" t="str">
            <v>1008 EBG</v>
          </cell>
        </row>
        <row r="12">
          <cell r="A12" t="str">
            <v>1009 BAR</v>
          </cell>
        </row>
        <row r="13">
          <cell r="A13" t="str">
            <v>1010 BAK</v>
          </cell>
        </row>
        <row r="14">
          <cell r="A14" t="str">
            <v>1011 BAFU</v>
          </cell>
        </row>
        <row r="15">
          <cell r="A15" t="str">
            <v>1012 MeteoSchweiz</v>
          </cell>
        </row>
        <row r="16">
          <cell r="A16" t="str">
            <v>1014 BAG</v>
          </cell>
        </row>
        <row r="17">
          <cell r="A17" t="str">
            <v>1015 BFS</v>
          </cell>
        </row>
        <row r="18">
          <cell r="A18" t="str">
            <v>1016 BSV</v>
          </cell>
        </row>
        <row r="19">
          <cell r="A19" t="str">
            <v>1036 ARE</v>
          </cell>
        </row>
        <row r="20">
          <cell r="A20" t="str">
            <v>1048 GS-EFD</v>
          </cell>
        </row>
        <row r="21">
          <cell r="A21" t="str">
            <v>1049 EFV</v>
          </cell>
        </row>
        <row r="22">
          <cell r="A22" t="str">
            <v>1050 ZAS</v>
          </cell>
        </row>
        <row r="23">
          <cell r="A23" t="str">
            <v>1051 Swissmint</v>
          </cell>
        </row>
        <row r="24">
          <cell r="A24" t="str">
            <v>1052 ESTV</v>
          </cell>
        </row>
        <row r="25">
          <cell r="A25" t="str">
            <v>1053 EZV</v>
          </cell>
        </row>
        <row r="26">
          <cell r="A26" t="str">
            <v>1054 BIT</v>
          </cell>
        </row>
        <row r="27">
          <cell r="A27" t="str">
            <v>1055 EFK</v>
          </cell>
        </row>
        <row r="28">
          <cell r="A28" t="str">
            <v>1057 EPA</v>
          </cell>
        </row>
        <row r="29">
          <cell r="A29" t="str">
            <v>1059 GS-WBF</v>
          </cell>
        </row>
        <row r="30">
          <cell r="A30" t="str">
            <v>1062 BLW</v>
          </cell>
        </row>
        <row r="31">
          <cell r="A31" t="str">
            <v>1065 Agroscope</v>
          </cell>
        </row>
        <row r="32">
          <cell r="A32" t="str">
            <v>1071 BVET</v>
          </cell>
        </row>
        <row r="33">
          <cell r="A33" t="str">
            <v>1072 IVI</v>
          </cell>
        </row>
        <row r="34">
          <cell r="A34" t="str">
            <v>1074 BWL</v>
          </cell>
        </row>
        <row r="35">
          <cell r="A35" t="str">
            <v>1075 BWO</v>
          </cell>
        </row>
        <row r="36">
          <cell r="A36" t="str">
            <v>1077 GS-UVEK</v>
          </cell>
        </row>
        <row r="37">
          <cell r="A37" t="str">
            <v>1078 BAV</v>
          </cell>
        </row>
        <row r="38">
          <cell r="A38" t="str">
            <v>1079 BAZL</v>
          </cell>
        </row>
        <row r="39">
          <cell r="A39" t="str">
            <v>1081 BFE</v>
          </cell>
        </row>
        <row r="40">
          <cell r="A40" t="str">
            <v>1082 ASTRA</v>
          </cell>
        </row>
        <row r="41">
          <cell r="A41" t="str">
            <v>1084 BAKOM</v>
          </cell>
        </row>
        <row r="42">
          <cell r="A42" t="str">
            <v>1086 BBL</v>
          </cell>
        </row>
        <row r="43">
          <cell r="A43" t="str">
            <v>1089 WEKO</v>
          </cell>
        </row>
        <row r="44">
          <cell r="A44" t="str">
            <v>1093 ZIVI</v>
          </cell>
        </row>
        <row r="45">
          <cell r="A45" t="str">
            <v>1094 SECO</v>
          </cell>
        </row>
        <row r="46">
          <cell r="A46" t="str">
            <v>1095 ISCeco</v>
          </cell>
        </row>
        <row r="47">
          <cell r="A47" t="str">
            <v>1107 NB</v>
          </cell>
        </row>
        <row r="48">
          <cell r="A48" t="str">
            <v>1110 SAS</v>
          </cell>
        </row>
        <row r="49">
          <cell r="A49" t="str">
            <v>1115 KTI</v>
          </cell>
        </row>
        <row r="50">
          <cell r="A50" t="str">
            <v>1116 SIF</v>
          </cell>
        </row>
        <row r="51">
          <cell r="A51" t="str">
            <v>1117 AB-BA</v>
          </cell>
        </row>
        <row r="52">
          <cell r="A52" t="str">
            <v>1119 SUST</v>
          </cell>
        </row>
        <row r="53">
          <cell r="A53" t="str">
            <v>1120 RegInfra</v>
          </cell>
        </row>
        <row r="54">
          <cell r="A54" t="str">
            <v>1121 ISB</v>
          </cell>
        </row>
        <row r="55">
          <cell r="A55" t="str">
            <v>1131 SBFI</v>
          </cell>
        </row>
      </sheetData>
      <sheetData sheetId="16">
        <row r="6">
          <cell r="A6" t="str">
            <v>Bitte auswählen!</v>
          </cell>
        </row>
      </sheetData>
      <sheetData sheetId="17"/>
      <sheetData sheetId="18">
        <row r="6">
          <cell r="A6" t="str">
            <v>Bitte auswählen!</v>
          </cell>
        </row>
      </sheetData>
      <sheetData sheetId="19">
        <row r="6">
          <cell r="A6" t="str">
            <v>Bitte auswählen!</v>
          </cell>
        </row>
      </sheetData>
      <sheetData sheetId="20">
        <row r="6">
          <cell r="A6" t="str">
            <v>Bitte auswählen!</v>
          </cell>
        </row>
      </sheetData>
      <sheetData sheetId="21">
        <row r="4">
          <cell r="A4" t="str">
            <v>Bitte auswählen!</v>
          </cell>
        </row>
      </sheetData>
      <sheetData sheetId="22">
        <row r="4">
          <cell r="A4" t="str">
            <v>Bitte auswählen!</v>
          </cell>
        </row>
      </sheetData>
      <sheetData sheetId="23">
        <row r="4">
          <cell r="A4" t="str">
            <v>Bitte auswählen!</v>
          </cell>
        </row>
      </sheetData>
      <sheetData sheetId="24">
        <row r="4">
          <cell r="A4" t="str">
            <v>Bitte auswählen!</v>
          </cell>
        </row>
        <row r="5">
          <cell r="A5" t="str">
            <v>CHF</v>
          </cell>
        </row>
        <row r="6">
          <cell r="A6" t="str">
            <v>EUR</v>
          </cell>
        </row>
        <row r="7">
          <cell r="A7" t="str">
            <v>USD</v>
          </cell>
        </row>
        <row r="8">
          <cell r="A8" t="str">
            <v>GBP</v>
          </cell>
        </row>
      </sheetData>
      <sheetData sheetId="25">
        <row r="4">
          <cell r="A4" t="str">
            <v>Bitte auswählen!</v>
          </cell>
        </row>
      </sheetData>
    </sheetDataSet>
  </externalBook>
</externalLink>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C26"/>
  <sheetViews>
    <sheetView tabSelected="1" view="pageLayout" zoomScaleNormal="100" workbookViewId="0">
      <selection activeCell="C16" sqref="C16"/>
    </sheetView>
  </sheetViews>
  <sheetFormatPr defaultColWidth="11.5703125" defaultRowHeight="12.75" x14ac:dyDescent="0.2"/>
  <cols>
    <col min="1" max="1" width="56.42578125" customWidth="1"/>
    <col min="2" max="2" width="5.140625" customWidth="1"/>
    <col min="3" max="3" width="78.42578125" customWidth="1"/>
    <col min="4" max="10" width="11.42578125" customWidth="1"/>
  </cols>
  <sheetData>
    <row r="1" spans="1:3" ht="20.25" customHeight="1" x14ac:dyDescent="0.2">
      <c r="A1" s="177" t="s">
        <v>0</v>
      </c>
      <c r="B1" s="177"/>
      <c r="C1" s="177"/>
    </row>
    <row r="2" spans="1:3" ht="14.25" x14ac:dyDescent="0.2">
      <c r="A2" s="3"/>
      <c r="B2" s="4"/>
      <c r="C2" s="4"/>
    </row>
    <row r="3" spans="1:3" ht="15.75" x14ac:dyDescent="0.2">
      <c r="A3" s="174" t="s">
        <v>1</v>
      </c>
      <c r="B3" s="175"/>
      <c r="C3" s="176"/>
    </row>
    <row r="4" spans="1:3" ht="14.25" x14ac:dyDescent="0.2">
      <c r="A4" s="2"/>
      <c r="B4" s="2"/>
      <c r="C4" s="4"/>
    </row>
    <row r="5" spans="1:3" ht="18" x14ac:dyDescent="0.2">
      <c r="A5" s="6" t="s">
        <v>2</v>
      </c>
      <c r="B5" s="5"/>
      <c r="C5" s="83"/>
    </row>
    <row r="6" spans="1:3" ht="18" x14ac:dyDescent="0.2">
      <c r="A6" s="5"/>
      <c r="B6" s="1"/>
      <c r="C6" s="7"/>
    </row>
    <row r="7" spans="1:3" ht="18" x14ac:dyDescent="0.2">
      <c r="A7" s="6" t="s">
        <v>3</v>
      </c>
      <c r="B7" s="5"/>
      <c r="C7" s="6">
        <f>'Reimbursement Request'!F7</f>
        <v>0</v>
      </c>
    </row>
    <row r="8" spans="1:3" ht="18" x14ac:dyDescent="0.2">
      <c r="A8" s="88" t="s">
        <v>4</v>
      </c>
      <c r="B8" s="5"/>
      <c r="C8" s="83"/>
    </row>
    <row r="9" spans="1:3" ht="18" x14ac:dyDescent="0.2">
      <c r="A9" s="88" t="s">
        <v>5</v>
      </c>
      <c r="B9" s="5"/>
      <c r="C9" s="83"/>
    </row>
    <row r="10" spans="1:3" ht="18" x14ac:dyDescent="0.2">
      <c r="A10" s="88" t="s">
        <v>6</v>
      </c>
      <c r="B10" s="5"/>
      <c r="C10" s="83"/>
    </row>
    <row r="11" spans="1:3" ht="18" x14ac:dyDescent="0.2">
      <c r="A11" s="88" t="s">
        <v>7</v>
      </c>
      <c r="B11" s="5"/>
      <c r="C11" s="83"/>
    </row>
    <row r="12" spans="1:3" ht="18" x14ac:dyDescent="0.2">
      <c r="A12" s="5"/>
      <c r="B12" s="1"/>
      <c r="C12" s="7"/>
    </row>
    <row r="13" spans="1:3" ht="18" x14ac:dyDescent="0.2">
      <c r="A13" s="6" t="s">
        <v>8</v>
      </c>
      <c r="B13" s="5"/>
      <c r="C13" s="6" t="s">
        <v>9</v>
      </c>
    </row>
    <row r="14" spans="1:3" ht="18" x14ac:dyDescent="0.2">
      <c r="A14" s="6" t="s">
        <v>10</v>
      </c>
      <c r="B14" s="5"/>
      <c r="C14" s="6">
        <f>'Reimbursement Request'!F19</f>
        <v>0</v>
      </c>
    </row>
    <row r="15" spans="1:3" ht="25.5" x14ac:dyDescent="0.2">
      <c r="A15" s="6" t="s">
        <v>11</v>
      </c>
      <c r="B15" s="5"/>
      <c r="C15" s="6"/>
    </row>
    <row r="16" spans="1:3" ht="18" x14ac:dyDescent="0.2">
      <c r="A16" s="6"/>
      <c r="B16" s="5"/>
      <c r="C16" s="6">
        <f>'Financial Progress'!H9</f>
        <v>130</v>
      </c>
    </row>
    <row r="17" spans="1:3" ht="18" x14ac:dyDescent="0.2">
      <c r="A17" s="6"/>
      <c r="B17" s="5"/>
      <c r="C17" s="6">
        <f>'Financial Progress'!H46</f>
        <v>100</v>
      </c>
    </row>
    <row r="18" spans="1:3" ht="18" x14ac:dyDescent="0.2">
      <c r="A18" s="6"/>
      <c r="B18" s="5"/>
      <c r="C18" s="6">
        <f>'Financial Progress'!H59</f>
        <v>100</v>
      </c>
    </row>
    <row r="19" spans="1:3" ht="18" x14ac:dyDescent="0.2">
      <c r="A19" s="6"/>
      <c r="B19" s="5"/>
      <c r="C19" s="6">
        <f>'Financial Progress'!H68</f>
        <v>100</v>
      </c>
    </row>
    <row r="20" spans="1:3" ht="18" x14ac:dyDescent="0.2">
      <c r="A20" s="1"/>
      <c r="B20" s="1"/>
      <c r="C20" s="4"/>
    </row>
    <row r="21" spans="1:3" ht="15.75" x14ac:dyDescent="0.2">
      <c r="A21" s="174" t="s">
        <v>12</v>
      </c>
      <c r="B21" s="175"/>
      <c r="C21" s="175"/>
    </row>
    <row r="22" spans="1:3" ht="14.25" x14ac:dyDescent="0.2">
      <c r="A22" s="2"/>
      <c r="B22" s="2"/>
      <c r="C22" s="4"/>
    </row>
    <row r="23" spans="1:3" ht="25.5" x14ac:dyDescent="0.2">
      <c r="A23" s="6" t="s">
        <v>13</v>
      </c>
      <c r="B23" s="5"/>
      <c r="C23" s="83"/>
    </row>
    <row r="24" spans="1:3" ht="18" x14ac:dyDescent="0.2">
      <c r="A24" s="6" t="s">
        <v>14</v>
      </c>
      <c r="B24" s="5"/>
      <c r="C24" s="83"/>
    </row>
    <row r="25" spans="1:3" ht="18" x14ac:dyDescent="0.2">
      <c r="A25" s="6" t="s">
        <v>15</v>
      </c>
      <c r="B25" s="5"/>
      <c r="C25" s="83"/>
    </row>
    <row r="26" spans="1:3" ht="14.25" x14ac:dyDescent="0.2">
      <c r="A26" s="2"/>
      <c r="B26" s="2"/>
      <c r="C26" s="4"/>
    </row>
  </sheetData>
  <mergeCells count="3">
    <mergeCell ref="A3:C3"/>
    <mergeCell ref="A21:C21"/>
    <mergeCell ref="A1:C1"/>
  </mergeCells>
  <conditionalFormatting sqref="A6:C6 A1:C4 A20:C22 B7:B8 A26:C26 B23:B25">
    <cfRule type="cellIs" dxfId="14" priority="14" operator="equal">
      <formula>"Bitte auswählen!"</formula>
    </cfRule>
  </conditionalFormatting>
  <conditionalFormatting sqref="A12:C12 A5:B5 B9:B11 B13:B19">
    <cfRule type="cellIs" dxfId="13" priority="28" operator="equal">
      <formula>"Bitte auswählen!"</formula>
    </cfRule>
  </conditionalFormatting>
  <conditionalFormatting sqref="A3:C3">
    <cfRule type="cellIs" dxfId="12" priority="22" operator="equal">
      <formula>"Bitte auswählen!"</formula>
    </cfRule>
  </conditionalFormatting>
  <conditionalFormatting sqref="A21:C21">
    <cfRule type="cellIs" dxfId="11" priority="21" operator="equal">
      <formula>"Bitte auswählen!"</formula>
    </cfRule>
  </conditionalFormatting>
  <conditionalFormatting sqref="A21:C21">
    <cfRule type="cellIs" dxfId="10" priority="13" operator="equal">
      <formula>"Bitte auswählen!"</formula>
    </cfRule>
  </conditionalFormatting>
  <conditionalFormatting sqref="C5">
    <cfRule type="cellIs" dxfId="9" priority="12" operator="equal">
      <formula>"Bitte auswählen!"</formula>
    </cfRule>
  </conditionalFormatting>
  <conditionalFormatting sqref="A7:A8">
    <cfRule type="cellIs" dxfId="8" priority="11" operator="equal">
      <formula>"Bitte auswählen!"</formula>
    </cfRule>
  </conditionalFormatting>
  <conditionalFormatting sqref="C7:C8">
    <cfRule type="cellIs" dxfId="7" priority="10" operator="equal">
      <formula>"Bitte auswählen!"</formula>
    </cfRule>
  </conditionalFormatting>
  <conditionalFormatting sqref="A9:A11">
    <cfRule type="cellIs" dxfId="6" priority="9" operator="equal">
      <formula>"Bitte auswählen!"</formula>
    </cfRule>
  </conditionalFormatting>
  <conditionalFormatting sqref="A13:A19">
    <cfRule type="cellIs" dxfId="5" priority="8" operator="equal">
      <formula>"Bitte auswählen!"</formula>
    </cfRule>
  </conditionalFormatting>
  <conditionalFormatting sqref="A24:A25">
    <cfRule type="cellIs" dxfId="4" priority="7" operator="equal">
      <formula>"Bitte auswählen!"</formula>
    </cfRule>
  </conditionalFormatting>
  <conditionalFormatting sqref="C9:C11">
    <cfRule type="cellIs" dxfId="3" priority="6" operator="equal">
      <formula>"Bitte auswählen!"</formula>
    </cfRule>
  </conditionalFormatting>
  <conditionalFormatting sqref="C13:C19">
    <cfRule type="cellIs" dxfId="2" priority="5" operator="equal">
      <formula>"Bitte auswählen!"</formula>
    </cfRule>
  </conditionalFormatting>
  <conditionalFormatting sqref="C23:C25">
    <cfRule type="cellIs" dxfId="1" priority="4" operator="equal">
      <formula>"Bitte auswählen!"</formula>
    </cfRule>
  </conditionalFormatting>
  <conditionalFormatting sqref="A23">
    <cfRule type="cellIs" dxfId="0" priority="1" operator="equal">
      <formula>"Bitte auswählen!"</formula>
    </cfRule>
  </conditionalFormatting>
  <dataValidations disablePrompts="1" count="1">
    <dataValidation type="list" allowBlank="1" showInputMessage="1" showErrorMessage="1" sqref="C13" xr:uid="{00000000-0002-0000-0000-000000000000}">
      <formula1>Währung</formula1>
    </dataValidation>
  </dataValidations>
  <pageMargins left="0.7" right="0.7" top="0.78740157499999996" bottom="0.78740157499999996" header="0.3" footer="0.3"/>
  <pageSetup paperSize="9" scale="6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P75"/>
  <sheetViews>
    <sheetView showGridLines="0" showRuler="0" view="pageLayout" topLeftCell="A20" zoomScaleNormal="100" workbookViewId="0">
      <selection activeCell="L2" sqref="L2"/>
    </sheetView>
  </sheetViews>
  <sheetFormatPr defaultColWidth="7.5703125" defaultRowHeight="12.75" x14ac:dyDescent="0.2"/>
  <cols>
    <col min="1" max="1" width="45.85546875" customWidth="1"/>
    <col min="2" max="2" width="10.140625" style="22" customWidth="1"/>
    <col min="3" max="3" width="10.42578125" style="22" customWidth="1"/>
    <col min="4" max="4" width="7.5703125" style="22" customWidth="1"/>
    <col min="5" max="5" width="4.7109375" style="48" customWidth="1"/>
    <col min="6" max="7" width="7.5703125" style="49" customWidth="1"/>
    <col min="8" max="8" width="0.7109375" style="9" customWidth="1"/>
    <col min="9" max="9" width="12.42578125" style="9" customWidth="1"/>
    <col min="10" max="10" width="7.140625" style="9" customWidth="1"/>
  </cols>
  <sheetData>
    <row r="1" spans="1:16" x14ac:dyDescent="0.2">
      <c r="A1" s="234" t="s">
        <v>144</v>
      </c>
      <c r="B1" s="235"/>
      <c r="C1" s="235"/>
      <c r="D1" s="235"/>
      <c r="E1" s="235"/>
      <c r="F1" s="235"/>
      <c r="G1" s="235"/>
      <c r="H1" s="235"/>
      <c r="I1" s="235"/>
    </row>
    <row r="2" spans="1:16" ht="39" customHeight="1" x14ac:dyDescent="0.2">
      <c r="A2" s="236" t="str">
        <f>CONCATENATE("Reimbursement Request ","No. ",B11)</f>
        <v>Reimbursement Request No. 1</v>
      </c>
      <c r="B2" s="236"/>
      <c r="C2" s="236"/>
      <c r="D2" s="236"/>
      <c r="E2" s="236"/>
      <c r="F2" s="236"/>
      <c r="G2" s="236"/>
      <c r="H2" s="236"/>
      <c r="I2" s="236"/>
    </row>
    <row r="3" spans="1:16" ht="18.600000000000001" customHeight="1" x14ac:dyDescent="0.2">
      <c r="A3" s="237" t="s">
        <v>145</v>
      </c>
      <c r="B3" s="238"/>
      <c r="C3" s="238"/>
      <c r="D3" s="238"/>
      <c r="E3" s="238"/>
      <c r="F3" s="238"/>
      <c r="G3" s="238"/>
      <c r="H3" s="238"/>
      <c r="I3" s="238"/>
    </row>
    <row r="4" spans="1:16" ht="21" customHeight="1" x14ac:dyDescent="0.25">
      <c r="A4" s="129"/>
      <c r="B4" s="129"/>
      <c r="C4" s="129"/>
      <c r="D4" s="129"/>
      <c r="E4" s="129"/>
      <c r="F4" s="187" t="s">
        <v>146</v>
      </c>
      <c r="G4" s="188"/>
      <c r="H4" s="129"/>
      <c r="I4" s="129"/>
    </row>
    <row r="5" spans="1:16" ht="22.7" customHeight="1" x14ac:dyDescent="0.2">
      <c r="A5" s="174" t="s">
        <v>16</v>
      </c>
      <c r="B5" s="175"/>
      <c r="C5" s="175"/>
      <c r="D5" s="175"/>
      <c r="E5" s="175"/>
      <c r="F5" s="175"/>
      <c r="G5" s="175"/>
      <c r="H5" s="175"/>
      <c r="I5" s="176"/>
    </row>
    <row r="6" spans="1:16" ht="28.9" customHeight="1" x14ac:dyDescent="0.2">
      <c r="A6" s="10" t="s">
        <v>17</v>
      </c>
      <c r="B6" s="244" t="s">
        <v>145</v>
      </c>
      <c r="C6" s="245"/>
      <c r="D6" s="245"/>
      <c r="E6" s="245"/>
      <c r="F6" s="245"/>
      <c r="G6" s="245"/>
      <c r="H6" s="245"/>
      <c r="I6" s="246"/>
    </row>
    <row r="7" spans="1:16" ht="14.25" customHeight="1" x14ac:dyDescent="0.2">
      <c r="A7" s="11" t="s">
        <v>18</v>
      </c>
      <c r="B7" s="243"/>
      <c r="C7" s="243"/>
      <c r="D7" s="243"/>
      <c r="E7" s="243"/>
      <c r="F7" s="222"/>
      <c r="G7" s="222"/>
      <c r="H7" s="222"/>
      <c r="I7" s="222"/>
    </row>
    <row r="8" spans="1:16" s="16" customFormat="1" ht="14.25" customHeight="1" x14ac:dyDescent="0.2">
      <c r="A8" s="13" t="s">
        <v>19</v>
      </c>
      <c r="B8" s="87" t="s">
        <v>20</v>
      </c>
      <c r="C8" s="247">
        <v>45217</v>
      </c>
      <c r="D8" s="189"/>
      <c r="E8" s="14" t="s">
        <v>21</v>
      </c>
      <c r="F8" s="247">
        <v>47455</v>
      </c>
      <c r="G8" s="189"/>
      <c r="H8" s="248"/>
      <c r="I8" s="249"/>
      <c r="J8" s="95"/>
    </row>
    <row r="9" spans="1:16" ht="14.25" customHeight="1" x14ac:dyDescent="0.2">
      <c r="A9" s="12" t="s">
        <v>22</v>
      </c>
      <c r="B9" s="223"/>
      <c r="C9" s="223"/>
      <c r="D9" s="223"/>
      <c r="E9" s="223"/>
      <c r="F9" s="223"/>
      <c r="G9" s="223"/>
      <c r="H9" s="223"/>
      <c r="I9" s="223"/>
    </row>
    <row r="10" spans="1:16" s="44" customFormat="1" ht="14.25" customHeight="1" x14ac:dyDescent="0.2">
      <c r="A10" s="89" t="s">
        <v>23</v>
      </c>
      <c r="B10" s="90" t="s">
        <v>20</v>
      </c>
      <c r="C10" s="239"/>
      <c r="D10" s="240"/>
      <c r="E10" s="91" t="s">
        <v>21</v>
      </c>
      <c r="F10" s="239"/>
      <c r="G10" s="240"/>
      <c r="H10" s="241"/>
      <c r="I10" s="242"/>
    </row>
    <row r="11" spans="1:16" ht="14.25" customHeight="1" x14ac:dyDescent="0.2">
      <c r="A11" s="15" t="s">
        <v>24</v>
      </c>
      <c r="B11" s="222">
        <v>1</v>
      </c>
      <c r="C11" s="223"/>
      <c r="D11" s="223"/>
      <c r="E11" s="223"/>
      <c r="F11" s="223"/>
      <c r="G11" s="223"/>
      <c r="H11" s="223"/>
      <c r="I11" s="223"/>
    </row>
    <row r="12" spans="1:16" ht="15" customHeight="1" x14ac:dyDescent="0.2">
      <c r="A12" s="11" t="s">
        <v>25</v>
      </c>
      <c r="B12" s="185">
        <v>920304</v>
      </c>
      <c r="C12" s="186"/>
      <c r="D12" s="186"/>
      <c r="E12" s="17" t="s">
        <v>26</v>
      </c>
      <c r="F12" s="17"/>
      <c r="G12" s="18"/>
      <c r="H12" s="18"/>
      <c r="I12" s="19"/>
      <c r="J12" s="21"/>
      <c r="K12" s="21"/>
      <c r="L12" s="21"/>
      <c r="M12" s="21"/>
      <c r="N12" s="21"/>
      <c r="O12" s="21"/>
      <c r="P12" s="22"/>
    </row>
    <row r="13" spans="1:16" ht="14.25" customHeight="1" x14ac:dyDescent="0.2">
      <c r="A13" s="11" t="s">
        <v>27</v>
      </c>
      <c r="B13" s="178">
        <v>880000</v>
      </c>
      <c r="C13" s="179"/>
      <c r="D13" s="20" t="s">
        <v>9</v>
      </c>
      <c r="E13" s="183" t="s">
        <v>28</v>
      </c>
      <c r="F13" s="184"/>
      <c r="G13" s="184"/>
      <c r="H13" s="184"/>
      <c r="I13" s="8">
        <v>1</v>
      </c>
    </row>
    <row r="14" spans="1:16" ht="14.25" customHeight="1" x14ac:dyDescent="0.2">
      <c r="A14" s="23" t="s">
        <v>29</v>
      </c>
      <c r="B14" s="87" t="s">
        <v>30</v>
      </c>
      <c r="C14" s="180">
        <v>1</v>
      </c>
      <c r="D14" s="181"/>
      <c r="E14" s="182" t="s">
        <v>31</v>
      </c>
      <c r="F14" s="182"/>
      <c r="G14" s="182"/>
      <c r="H14" s="182"/>
      <c r="I14" s="96"/>
    </row>
    <row r="15" spans="1:16" ht="21.2" customHeight="1" x14ac:dyDescent="0.2">
      <c r="A15" s="24"/>
      <c r="B15" s="25"/>
      <c r="E15" s="22"/>
      <c r="F15" s="22"/>
      <c r="G15" s="22"/>
      <c r="H15" s="22"/>
      <c r="I15" s="26"/>
    </row>
    <row r="16" spans="1:16" ht="14.25" customHeight="1" x14ac:dyDescent="0.2">
      <c r="A16" s="174" t="s">
        <v>32</v>
      </c>
      <c r="B16" s="198"/>
      <c r="C16" s="198"/>
      <c r="D16" s="198"/>
      <c r="E16" s="198"/>
      <c r="F16" s="198"/>
      <c r="G16" s="198"/>
      <c r="H16" s="198"/>
      <c r="I16" s="199"/>
    </row>
    <row r="17" spans="1:10" s="16" customFormat="1" ht="14.25" customHeight="1" x14ac:dyDescent="0.2">
      <c r="A17" s="27" t="s">
        <v>33</v>
      </c>
      <c r="B17" s="230"/>
      <c r="C17" s="231"/>
      <c r="D17" s="231"/>
      <c r="E17" s="28" t="s">
        <v>26</v>
      </c>
      <c r="F17" s="230">
        <f>B17/C14</f>
        <v>0</v>
      </c>
      <c r="G17" s="231"/>
      <c r="H17" s="231"/>
      <c r="I17" s="29" t="s">
        <v>9</v>
      </c>
      <c r="J17" s="95"/>
    </row>
    <row r="18" spans="1:10" ht="14.25" customHeight="1" x14ac:dyDescent="0.2">
      <c r="A18" s="30" t="s">
        <v>34</v>
      </c>
      <c r="B18" s="208">
        <f>'Financial Progress'!G73*(1-I13)</f>
        <v>0</v>
      </c>
      <c r="C18" s="209"/>
      <c r="D18" s="209"/>
      <c r="E18" s="28" t="s">
        <v>26</v>
      </c>
      <c r="F18" s="208">
        <f>B18/C14</f>
        <v>0</v>
      </c>
      <c r="G18" s="209"/>
      <c r="H18" s="209"/>
      <c r="I18" s="29" t="s">
        <v>9</v>
      </c>
    </row>
    <row r="19" spans="1:10" s="94" customFormat="1" ht="14.25" customHeight="1" x14ac:dyDescent="0.2">
      <c r="A19" s="33" t="s">
        <v>35</v>
      </c>
      <c r="B19" s="203">
        <f>B17-B18</f>
        <v>0</v>
      </c>
      <c r="C19" s="204"/>
      <c r="D19" s="204"/>
      <c r="E19" s="92" t="s">
        <v>26</v>
      </c>
      <c r="F19" s="203">
        <f>B19/C14</f>
        <v>0</v>
      </c>
      <c r="G19" s="204"/>
      <c r="H19" s="204"/>
      <c r="I19" s="34" t="s">
        <v>9</v>
      </c>
      <c r="J19" s="93"/>
    </row>
    <row r="20" spans="1:10" ht="21.2" customHeight="1" x14ac:dyDescent="0.2">
      <c r="A20" s="24"/>
      <c r="B20" s="25"/>
      <c r="E20" s="22"/>
      <c r="F20" s="22"/>
      <c r="G20" s="22"/>
      <c r="H20" s="22"/>
      <c r="I20" s="26"/>
    </row>
    <row r="21" spans="1:10" ht="15.75" x14ac:dyDescent="0.2">
      <c r="A21" s="174" t="s">
        <v>36</v>
      </c>
      <c r="B21" s="175"/>
      <c r="C21" s="175"/>
      <c r="D21" s="175"/>
      <c r="E21" s="175"/>
      <c r="F21" s="175"/>
      <c r="G21" s="175"/>
      <c r="H21" s="175"/>
      <c r="I21" s="176"/>
    </row>
    <row r="22" spans="1:10" x14ac:dyDescent="0.2">
      <c r="A22" s="27" t="s">
        <v>37</v>
      </c>
      <c r="B22" s="208">
        <f>B13</f>
        <v>880000</v>
      </c>
      <c r="C22" s="209"/>
      <c r="D22" s="209"/>
      <c r="E22" s="29" t="s">
        <v>9</v>
      </c>
      <c r="F22" s="210">
        <v>1</v>
      </c>
      <c r="G22" s="211"/>
      <c r="H22" s="211"/>
      <c r="I22" s="212"/>
    </row>
    <row r="23" spans="1:10" x14ac:dyDescent="0.2">
      <c r="A23" s="30" t="s">
        <v>38</v>
      </c>
      <c r="B23" s="220">
        <f>'Financial Progress'!F73</f>
        <v>800</v>
      </c>
      <c r="C23" s="221"/>
      <c r="D23" s="221"/>
      <c r="E23" s="29" t="s">
        <v>9</v>
      </c>
      <c r="F23" s="210">
        <f>B23/$B$22</f>
        <v>9.0909090909090909E-4</v>
      </c>
      <c r="G23" s="211"/>
      <c r="H23" s="211"/>
      <c r="I23" s="212"/>
    </row>
    <row r="24" spans="1:10" x14ac:dyDescent="0.2">
      <c r="A24" s="30" t="s">
        <v>39</v>
      </c>
      <c r="B24" s="232"/>
      <c r="C24" s="233"/>
      <c r="D24" s="233"/>
      <c r="E24" s="31" t="s">
        <v>9</v>
      </c>
      <c r="F24" s="210">
        <f t="shared" ref="F24:F26" si="0">B24/$B$22</f>
        <v>0</v>
      </c>
      <c r="G24" s="211"/>
      <c r="H24" s="211"/>
      <c r="I24" s="212"/>
    </row>
    <row r="25" spans="1:10" x14ac:dyDescent="0.2">
      <c r="A25" s="32" t="s">
        <v>40</v>
      </c>
      <c r="B25" s="232">
        <f>F19</f>
        <v>0</v>
      </c>
      <c r="C25" s="233"/>
      <c r="D25" s="233"/>
      <c r="E25" s="31" t="s">
        <v>9</v>
      </c>
      <c r="F25" s="210">
        <f t="shared" si="0"/>
        <v>0</v>
      </c>
      <c r="G25" s="211"/>
      <c r="H25" s="211"/>
      <c r="I25" s="212"/>
    </row>
    <row r="26" spans="1:10" ht="14.25" customHeight="1" x14ac:dyDescent="0.2">
      <c r="A26" s="33" t="s">
        <v>41</v>
      </c>
      <c r="B26" s="203">
        <f>B24-B25</f>
        <v>0</v>
      </c>
      <c r="C26" s="204"/>
      <c r="D26" s="204"/>
      <c r="E26" s="34" t="s">
        <v>9</v>
      </c>
      <c r="F26" s="205">
        <f t="shared" si="0"/>
        <v>0</v>
      </c>
      <c r="G26" s="206"/>
      <c r="H26" s="206"/>
      <c r="I26" s="207"/>
    </row>
    <row r="27" spans="1:10" ht="37.5" hidden="1" customHeight="1" x14ac:dyDescent="0.2">
      <c r="A27" s="108"/>
      <c r="B27" s="109"/>
      <c r="C27" s="109"/>
      <c r="D27" s="109"/>
      <c r="E27" s="108"/>
      <c r="F27" s="110"/>
      <c r="G27" s="110"/>
      <c r="H27" s="110"/>
      <c r="I27" s="110"/>
    </row>
    <row r="28" spans="1:10" ht="21.2" customHeight="1" x14ac:dyDescent="0.2">
      <c r="A28" s="24"/>
      <c r="B28" s="25"/>
      <c r="E28" s="22"/>
      <c r="F28" s="22"/>
      <c r="G28" s="22"/>
      <c r="H28" s="22"/>
      <c r="I28" s="26"/>
    </row>
    <row r="29" spans="1:10" ht="15.75" x14ac:dyDescent="0.2">
      <c r="A29" s="213" t="s">
        <v>42</v>
      </c>
      <c r="B29" s="214"/>
      <c r="C29" s="214"/>
      <c r="D29" s="214"/>
      <c r="E29" s="214"/>
      <c r="F29" s="214"/>
      <c r="G29" s="214"/>
      <c r="H29" s="214"/>
      <c r="I29" s="215"/>
    </row>
    <row r="30" spans="1:10" ht="16.5" customHeight="1" x14ac:dyDescent="0.2">
      <c r="A30" s="250" t="s">
        <v>147</v>
      </c>
      <c r="B30" s="251"/>
      <c r="C30" s="252"/>
      <c r="D30" s="252"/>
      <c r="E30" s="252"/>
      <c r="F30" s="252"/>
      <c r="G30" s="252"/>
      <c r="H30" s="252"/>
      <c r="I30" s="253"/>
    </row>
    <row r="31" spans="1:10" x14ac:dyDescent="0.2">
      <c r="A31" s="120" t="s">
        <v>44</v>
      </c>
      <c r="B31" s="254"/>
      <c r="C31" s="254"/>
      <c r="D31" s="254"/>
      <c r="E31" s="255"/>
      <c r="F31" s="255"/>
      <c r="G31" s="255"/>
      <c r="H31" s="255"/>
      <c r="I31" s="255"/>
      <c r="J31"/>
    </row>
    <row r="32" spans="1:10" x14ac:dyDescent="0.2">
      <c r="A32" s="121" t="s">
        <v>45</v>
      </c>
      <c r="B32" s="256"/>
      <c r="C32" s="256"/>
      <c r="D32" s="256"/>
      <c r="E32" s="256"/>
      <c r="F32" s="256"/>
      <c r="G32" s="256"/>
      <c r="H32" s="256"/>
      <c r="I32" s="254"/>
      <c r="J32"/>
    </row>
    <row r="33" spans="1:10" ht="12.75" customHeight="1" x14ac:dyDescent="0.2">
      <c r="A33" s="257"/>
      <c r="B33" s="258"/>
      <c r="C33" s="258"/>
      <c r="D33" s="258"/>
      <c r="E33" s="258"/>
      <c r="F33" s="258"/>
      <c r="G33" s="258"/>
      <c r="H33" s="258"/>
      <c r="I33" s="259"/>
      <c r="J33"/>
    </row>
    <row r="34" spans="1:10" ht="14.1" customHeight="1" x14ac:dyDescent="0.2">
      <c r="A34" s="122" t="s">
        <v>46</v>
      </c>
      <c r="B34" s="256"/>
      <c r="C34" s="256"/>
      <c r="D34" s="256"/>
      <c r="E34" s="256"/>
      <c r="F34" s="256"/>
      <c r="G34" s="256"/>
      <c r="H34" s="256"/>
      <c r="I34" s="254"/>
      <c r="J34"/>
    </row>
    <row r="35" spans="1:10" ht="14.1" customHeight="1" x14ac:dyDescent="0.2">
      <c r="A35" s="122" t="s">
        <v>47</v>
      </c>
      <c r="B35" s="256"/>
      <c r="C35" s="256"/>
      <c r="D35" s="256"/>
      <c r="E35" s="256"/>
      <c r="F35" s="256"/>
      <c r="G35" s="256"/>
      <c r="H35" s="256"/>
      <c r="I35" s="254"/>
      <c r="J35"/>
    </row>
    <row r="36" spans="1:10" ht="14.1" customHeight="1" x14ac:dyDescent="0.2">
      <c r="A36" s="122" t="s">
        <v>48</v>
      </c>
      <c r="B36" s="256"/>
      <c r="C36" s="256"/>
      <c r="D36" s="256"/>
      <c r="E36" s="256"/>
      <c r="F36" s="256"/>
      <c r="G36" s="256"/>
      <c r="H36" s="256"/>
      <c r="I36" s="254"/>
      <c r="J36"/>
    </row>
    <row r="37" spans="1:10" ht="14.1" customHeight="1" x14ac:dyDescent="0.2">
      <c r="A37" s="122" t="s">
        <v>49</v>
      </c>
      <c r="B37" s="256"/>
      <c r="C37" s="256"/>
      <c r="D37" s="256"/>
      <c r="E37" s="256"/>
      <c r="F37" s="256"/>
      <c r="G37" s="256"/>
      <c r="H37" s="256"/>
      <c r="I37" s="254"/>
      <c r="J37"/>
    </row>
    <row r="38" spans="1:10" ht="14.1" customHeight="1" x14ac:dyDescent="0.2">
      <c r="A38" s="257"/>
      <c r="B38" s="258"/>
      <c r="C38" s="258"/>
      <c r="D38" s="258"/>
      <c r="E38" s="258"/>
      <c r="F38" s="258"/>
      <c r="G38" s="258"/>
      <c r="H38" s="258"/>
      <c r="I38" s="259"/>
      <c r="J38"/>
    </row>
    <row r="39" spans="1:10" ht="15" customHeight="1" x14ac:dyDescent="0.2">
      <c r="A39" s="266" t="s">
        <v>137</v>
      </c>
      <c r="B39" s="267"/>
      <c r="C39" s="267"/>
      <c r="D39" s="267"/>
      <c r="E39" s="267"/>
      <c r="F39" s="267"/>
      <c r="G39" s="267"/>
      <c r="H39" s="267"/>
      <c r="I39" s="268"/>
      <c r="J39"/>
    </row>
    <row r="40" spans="1:10" ht="115.5" customHeight="1" x14ac:dyDescent="0.2">
      <c r="A40" s="260" t="s">
        <v>143</v>
      </c>
      <c r="B40" s="261"/>
      <c r="C40" s="261"/>
      <c r="D40" s="261"/>
      <c r="E40" s="261"/>
      <c r="F40" s="261"/>
      <c r="G40" s="261"/>
      <c r="H40" s="261"/>
      <c r="I40" s="262"/>
      <c r="J40"/>
    </row>
    <row r="41" spans="1:10" ht="14.1" customHeight="1" x14ac:dyDescent="0.2">
      <c r="A41" s="123" t="s">
        <v>50</v>
      </c>
      <c r="B41" s="124" t="s">
        <v>51</v>
      </c>
      <c r="C41" s="263"/>
      <c r="D41" s="264"/>
      <c r="E41" s="264"/>
      <c r="F41" s="264"/>
      <c r="G41" s="264"/>
      <c r="H41" s="264"/>
      <c r="I41" s="265"/>
      <c r="J41"/>
    </row>
    <row r="42" spans="1:10" ht="50.25" customHeight="1" x14ac:dyDescent="0.2">
      <c r="A42" s="125" t="s">
        <v>52</v>
      </c>
      <c r="B42" s="126"/>
      <c r="C42" s="127"/>
      <c r="D42" s="127"/>
      <c r="E42" s="127"/>
      <c r="F42" s="127"/>
      <c r="G42" s="127"/>
      <c r="H42" s="127"/>
      <c r="I42" s="128"/>
      <c r="J42"/>
    </row>
    <row r="43" spans="1:10" ht="17.25" customHeight="1" x14ac:dyDescent="0.2">
      <c r="A43" s="224" t="s">
        <v>43</v>
      </c>
      <c r="B43" s="225"/>
      <c r="C43" s="225"/>
      <c r="D43" s="225"/>
      <c r="E43" s="225"/>
      <c r="F43" s="225"/>
      <c r="G43" s="225"/>
      <c r="H43" s="225"/>
      <c r="I43" s="226"/>
      <c r="J43"/>
    </row>
    <row r="44" spans="1:10" ht="32.450000000000003" customHeight="1" x14ac:dyDescent="0.2">
      <c r="A44" s="23" t="s">
        <v>44</v>
      </c>
      <c r="B44" s="219"/>
      <c r="C44" s="219"/>
      <c r="D44" s="219"/>
      <c r="E44" s="222"/>
      <c r="F44" s="222"/>
      <c r="G44" s="222"/>
      <c r="H44" s="222"/>
      <c r="I44" s="222"/>
      <c r="J44"/>
    </row>
    <row r="45" spans="1:10" ht="15" customHeight="1" x14ac:dyDescent="0.2">
      <c r="A45" s="24" t="s">
        <v>45</v>
      </c>
      <c r="B45" s="189"/>
      <c r="C45" s="189"/>
      <c r="D45" s="189"/>
      <c r="E45" s="189"/>
      <c r="F45" s="189"/>
      <c r="G45" s="189"/>
      <c r="H45" s="189"/>
      <c r="I45" s="219"/>
      <c r="J45"/>
    </row>
    <row r="46" spans="1:10" ht="16.149999999999999" customHeight="1" x14ac:dyDescent="0.2">
      <c r="A46" s="216"/>
      <c r="B46" s="217"/>
      <c r="C46" s="217"/>
      <c r="D46" s="217"/>
      <c r="E46" s="217"/>
      <c r="F46" s="217"/>
      <c r="G46" s="217"/>
      <c r="H46" s="217"/>
      <c r="I46" s="218"/>
      <c r="J46"/>
    </row>
    <row r="47" spans="1:10" ht="16.5" customHeight="1" x14ac:dyDescent="0.2">
      <c r="A47" s="15" t="s">
        <v>46</v>
      </c>
      <c r="B47" s="189"/>
      <c r="C47" s="189"/>
      <c r="D47" s="189"/>
      <c r="E47" s="189"/>
      <c r="F47" s="189"/>
      <c r="G47" s="189"/>
      <c r="H47" s="189"/>
      <c r="I47" s="219"/>
      <c r="J47"/>
    </row>
    <row r="48" spans="1:10" x14ac:dyDescent="0.2">
      <c r="A48" s="15" t="s">
        <v>47</v>
      </c>
      <c r="B48" s="189"/>
      <c r="C48" s="189"/>
      <c r="D48" s="189"/>
      <c r="E48" s="189"/>
      <c r="F48" s="189"/>
      <c r="G48" s="189"/>
      <c r="H48" s="189"/>
      <c r="I48" s="219"/>
      <c r="J48"/>
    </row>
    <row r="49" spans="1:10" x14ac:dyDescent="0.2">
      <c r="A49" s="15" t="s">
        <v>48</v>
      </c>
      <c r="B49" s="189"/>
      <c r="C49" s="189"/>
      <c r="D49" s="189"/>
      <c r="E49" s="189"/>
      <c r="F49" s="189"/>
      <c r="G49" s="189"/>
      <c r="H49" s="189"/>
      <c r="I49" s="219"/>
      <c r="J49"/>
    </row>
    <row r="50" spans="1:10" x14ac:dyDescent="0.2">
      <c r="A50" s="15" t="s">
        <v>49</v>
      </c>
      <c r="B50" s="189"/>
      <c r="C50" s="189"/>
      <c r="D50" s="189"/>
      <c r="E50" s="189"/>
      <c r="F50" s="189"/>
      <c r="G50" s="189"/>
      <c r="H50" s="189"/>
      <c r="I50" s="219"/>
      <c r="J50"/>
    </row>
    <row r="51" spans="1:10" x14ac:dyDescent="0.2">
      <c r="A51" s="216"/>
      <c r="B51" s="217"/>
      <c r="C51" s="217"/>
      <c r="D51" s="217"/>
      <c r="E51" s="217"/>
      <c r="F51" s="217"/>
      <c r="G51" s="217"/>
      <c r="H51" s="217"/>
      <c r="I51" s="218"/>
      <c r="J51"/>
    </row>
    <row r="52" spans="1:10" ht="13.5" customHeight="1" x14ac:dyDescent="0.2">
      <c r="A52" s="200" t="s">
        <v>138</v>
      </c>
      <c r="B52" s="201"/>
      <c r="C52" s="201"/>
      <c r="D52" s="201"/>
      <c r="E52" s="201"/>
      <c r="F52" s="201"/>
      <c r="G52" s="201"/>
      <c r="H52" s="201"/>
      <c r="I52" s="202"/>
      <c r="J52"/>
    </row>
    <row r="53" spans="1:10" ht="97.5" customHeight="1" x14ac:dyDescent="0.2">
      <c r="A53" s="227" t="s">
        <v>142</v>
      </c>
      <c r="B53" s="228"/>
      <c r="C53" s="228"/>
      <c r="D53" s="228"/>
      <c r="E53" s="228"/>
      <c r="F53" s="228"/>
      <c r="G53" s="228"/>
      <c r="H53" s="228"/>
      <c r="I53" s="229"/>
      <c r="J53"/>
    </row>
    <row r="54" spans="1:10" x14ac:dyDescent="0.2">
      <c r="A54" s="50" t="s">
        <v>50</v>
      </c>
      <c r="B54" s="35" t="s">
        <v>51</v>
      </c>
      <c r="C54" s="192"/>
      <c r="D54" s="193"/>
      <c r="E54" s="193"/>
      <c r="F54" s="193"/>
      <c r="G54" s="193"/>
      <c r="H54" s="193"/>
      <c r="I54" s="194"/>
      <c r="J54"/>
    </row>
    <row r="55" spans="1:10" ht="50.25" customHeight="1" x14ac:dyDescent="0.2">
      <c r="A55" s="51" t="s">
        <v>52</v>
      </c>
      <c r="B55" s="53"/>
      <c r="C55" s="52"/>
      <c r="D55" s="52"/>
      <c r="E55" s="52"/>
      <c r="F55" s="52"/>
      <c r="G55" s="52"/>
      <c r="H55" s="52"/>
      <c r="I55" s="54"/>
      <c r="J55"/>
    </row>
    <row r="56" spans="1:10" x14ac:dyDescent="0.2">
      <c r="A56" s="36" t="s">
        <v>53</v>
      </c>
      <c r="B56" s="37"/>
      <c r="C56" s="37"/>
      <c r="D56" s="37"/>
      <c r="E56" s="37"/>
      <c r="F56" s="37"/>
      <c r="G56" s="37"/>
      <c r="H56" s="37"/>
      <c r="I56" s="38"/>
      <c r="J56"/>
    </row>
    <row r="57" spans="1:10" ht="13.5" customHeight="1" x14ac:dyDescent="0.2">
      <c r="A57" s="23" t="s">
        <v>44</v>
      </c>
      <c r="B57" s="39"/>
      <c r="C57" s="189"/>
      <c r="D57" s="190"/>
      <c r="E57" s="190"/>
      <c r="F57" s="190"/>
      <c r="G57" s="190"/>
      <c r="H57" s="190"/>
      <c r="I57" s="191"/>
      <c r="J57"/>
    </row>
    <row r="58" spans="1:10" x14ac:dyDescent="0.2">
      <c r="A58" s="11" t="s">
        <v>45</v>
      </c>
      <c r="B58" s="39"/>
      <c r="C58" s="55"/>
      <c r="D58" s="55"/>
      <c r="E58" s="55"/>
      <c r="F58" s="55"/>
      <c r="G58" s="55"/>
      <c r="H58" s="55"/>
      <c r="I58" s="56"/>
      <c r="J58"/>
    </row>
    <row r="59" spans="1:10" x14ac:dyDescent="0.2">
      <c r="A59" s="23"/>
      <c r="B59" s="40"/>
      <c r="C59" s="57"/>
      <c r="D59" s="57"/>
      <c r="E59" s="57"/>
      <c r="F59" s="57"/>
      <c r="G59" s="57"/>
      <c r="H59" s="57"/>
      <c r="I59" s="58"/>
      <c r="J59"/>
    </row>
    <row r="60" spans="1:10" ht="15.75" customHeight="1" x14ac:dyDescent="0.2">
      <c r="A60" s="15" t="s">
        <v>46</v>
      </c>
      <c r="B60" s="39"/>
      <c r="C60" s="55"/>
      <c r="D60" s="55"/>
      <c r="E60" s="55"/>
      <c r="F60" s="55"/>
      <c r="G60" s="55"/>
      <c r="H60" s="55"/>
      <c r="I60" s="56"/>
      <c r="J60"/>
    </row>
    <row r="61" spans="1:10" x14ac:dyDescent="0.2">
      <c r="A61" s="15" t="s">
        <v>47</v>
      </c>
      <c r="B61" s="39"/>
      <c r="C61" s="55"/>
      <c r="D61" s="55"/>
      <c r="E61" s="55"/>
      <c r="F61" s="55"/>
      <c r="G61" s="55"/>
      <c r="H61" s="55"/>
      <c r="I61" s="56"/>
    </row>
    <row r="62" spans="1:10" ht="14.25" customHeight="1" x14ac:dyDescent="0.2">
      <c r="A62" s="15" t="s">
        <v>48</v>
      </c>
      <c r="B62" s="39"/>
      <c r="C62" s="55"/>
      <c r="D62" s="55"/>
      <c r="E62" s="55"/>
      <c r="F62" s="55"/>
      <c r="G62" s="55"/>
      <c r="H62" s="55"/>
      <c r="I62" s="56"/>
      <c r="J62"/>
    </row>
    <row r="63" spans="1:10" x14ac:dyDescent="0.2">
      <c r="A63" s="15" t="s">
        <v>49</v>
      </c>
      <c r="B63" s="39"/>
      <c r="C63" s="55"/>
      <c r="D63" s="55"/>
      <c r="E63" s="55"/>
      <c r="F63" s="55"/>
      <c r="G63" s="55"/>
      <c r="H63" s="55"/>
      <c r="I63" s="56"/>
    </row>
    <row r="64" spans="1:10" x14ac:dyDescent="0.2">
      <c r="A64" s="15"/>
      <c r="B64" s="39"/>
      <c r="C64" s="55"/>
      <c r="D64" s="55"/>
      <c r="E64" s="55"/>
      <c r="F64" s="55"/>
      <c r="G64" s="55"/>
      <c r="H64" s="55"/>
      <c r="I64" s="56"/>
    </row>
    <row r="65" spans="1:9" x14ac:dyDescent="0.2">
      <c r="A65" s="15" t="s">
        <v>54</v>
      </c>
      <c r="B65" s="41"/>
      <c r="C65" s="41"/>
      <c r="D65" s="41"/>
      <c r="E65" s="41"/>
      <c r="F65" s="41"/>
      <c r="G65" s="41"/>
      <c r="H65" s="41"/>
      <c r="I65" s="42"/>
    </row>
    <row r="66" spans="1:9" ht="117.75" customHeight="1" x14ac:dyDescent="0.2">
      <c r="A66" s="195" t="s">
        <v>55</v>
      </c>
      <c r="B66" s="196"/>
      <c r="C66" s="196"/>
      <c r="D66" s="196"/>
      <c r="E66" s="196"/>
      <c r="F66" s="196"/>
      <c r="G66" s="196"/>
      <c r="H66" s="196"/>
      <c r="I66" s="197"/>
    </row>
    <row r="67" spans="1:9" x14ac:dyDescent="0.2">
      <c r="A67" s="43" t="s">
        <v>56</v>
      </c>
      <c r="B67" s="44"/>
      <c r="C67" s="44"/>
      <c r="D67" s="44"/>
      <c r="E67" s="44"/>
      <c r="F67" s="44"/>
      <c r="G67" s="44"/>
      <c r="H67" s="44"/>
      <c r="I67" s="45"/>
    </row>
    <row r="68" spans="1:9" x14ac:dyDescent="0.2">
      <c r="A68" s="46" t="s">
        <v>57</v>
      </c>
      <c r="B68" s="59"/>
      <c r="C68" s="59"/>
      <c r="D68" s="59"/>
      <c r="E68" s="59"/>
      <c r="F68" s="59"/>
      <c r="G68" s="59"/>
      <c r="H68" s="59"/>
      <c r="I68" s="60"/>
    </row>
    <row r="69" spans="1:9" x14ac:dyDescent="0.2">
      <c r="A69" s="46" t="s">
        <v>58</v>
      </c>
      <c r="B69" s="59"/>
      <c r="C69" s="59"/>
      <c r="D69" s="59"/>
      <c r="E69" s="59"/>
      <c r="F69" s="59"/>
      <c r="G69" s="59"/>
      <c r="H69" s="59"/>
      <c r="I69" s="60"/>
    </row>
    <row r="70" spans="1:9" x14ac:dyDescent="0.2">
      <c r="A70" s="46" t="s">
        <v>59</v>
      </c>
      <c r="B70" s="59"/>
      <c r="C70" s="59"/>
      <c r="D70" s="59"/>
      <c r="E70" s="59"/>
      <c r="F70" s="59"/>
      <c r="G70" s="59"/>
      <c r="H70" s="59"/>
      <c r="I70" s="60"/>
    </row>
    <row r="71" spans="1:9" x14ac:dyDescent="0.2">
      <c r="A71" s="47"/>
      <c r="B71" s="61"/>
      <c r="C71" s="61"/>
      <c r="D71" s="61"/>
      <c r="E71" s="59"/>
      <c r="F71" s="62"/>
      <c r="G71" s="62"/>
      <c r="H71" s="62"/>
      <c r="I71" s="63"/>
    </row>
    <row r="72" spans="1:9" x14ac:dyDescent="0.2">
      <c r="A72" s="50" t="s">
        <v>50</v>
      </c>
      <c r="B72" s="50" t="s">
        <v>51</v>
      </c>
      <c r="C72" s="192"/>
      <c r="D72" s="193"/>
      <c r="E72" s="193"/>
      <c r="F72" s="193"/>
      <c r="G72" s="193"/>
      <c r="H72" s="193"/>
      <c r="I72" s="194"/>
    </row>
    <row r="73" spans="1:9" ht="50.25" customHeight="1" x14ac:dyDescent="0.2">
      <c r="A73" s="51" t="s">
        <v>52</v>
      </c>
      <c r="B73" s="53"/>
      <c r="C73" s="52"/>
      <c r="D73" s="52"/>
      <c r="E73" s="52"/>
      <c r="F73" s="52"/>
      <c r="G73" s="52"/>
      <c r="H73" s="52"/>
      <c r="I73" s="54"/>
    </row>
    <row r="75" spans="1:9" x14ac:dyDescent="0.2">
      <c r="B75"/>
      <c r="C75"/>
      <c r="D75"/>
      <c r="E75"/>
      <c r="F75"/>
      <c r="G75"/>
      <c r="H75"/>
      <c r="I75"/>
    </row>
  </sheetData>
  <dataConsolidate/>
  <customSheetViews>
    <customSheetView guid="{18716E43-88F1-44DC-AE73-ADDC61118D9F}" hiddenRows="1" hiddenColumns="1">
      <selection activeCell="D29" sqref="D29"/>
      <pageMargins left="0" right="0" top="0" bottom="0" header="0" footer="0"/>
      <pageSetup paperSize="9" fitToHeight="6" orientation="landscape"/>
      <headerFooter alignWithMargins="0"/>
    </customSheetView>
  </customSheetViews>
  <mergeCells count="65">
    <mergeCell ref="A40:I40"/>
    <mergeCell ref="C41:I41"/>
    <mergeCell ref="B35:I35"/>
    <mergeCell ref="B36:I36"/>
    <mergeCell ref="B37:I37"/>
    <mergeCell ref="A38:I38"/>
    <mergeCell ref="A39:I39"/>
    <mergeCell ref="A30:I30"/>
    <mergeCell ref="B31:I31"/>
    <mergeCell ref="B32:I32"/>
    <mergeCell ref="A33:I33"/>
    <mergeCell ref="B34:I34"/>
    <mergeCell ref="B25:D25"/>
    <mergeCell ref="B24:D24"/>
    <mergeCell ref="F24:I24"/>
    <mergeCell ref="F25:I25"/>
    <mergeCell ref="A1:I1"/>
    <mergeCell ref="A2:I2"/>
    <mergeCell ref="A3:I3"/>
    <mergeCell ref="F10:I10"/>
    <mergeCell ref="F7:I7"/>
    <mergeCell ref="B7:E7"/>
    <mergeCell ref="B9:I9"/>
    <mergeCell ref="C10:D10"/>
    <mergeCell ref="B6:I6"/>
    <mergeCell ref="A5:I5"/>
    <mergeCell ref="C8:D8"/>
    <mergeCell ref="F8:I8"/>
    <mergeCell ref="C72:I72"/>
    <mergeCell ref="B11:I11"/>
    <mergeCell ref="A43:I43"/>
    <mergeCell ref="B44:I44"/>
    <mergeCell ref="B45:I45"/>
    <mergeCell ref="A46:I46"/>
    <mergeCell ref="B47:I47"/>
    <mergeCell ref="B48:I48"/>
    <mergeCell ref="A53:I53"/>
    <mergeCell ref="B18:D18"/>
    <mergeCell ref="A21:I21"/>
    <mergeCell ref="F18:H18"/>
    <mergeCell ref="F19:H19"/>
    <mergeCell ref="B19:D19"/>
    <mergeCell ref="B17:D17"/>
    <mergeCell ref="F17:H17"/>
    <mergeCell ref="F4:G4"/>
    <mergeCell ref="C57:I57"/>
    <mergeCell ref="C54:I54"/>
    <mergeCell ref="A66:I66"/>
    <mergeCell ref="A16:I16"/>
    <mergeCell ref="A52:I52"/>
    <mergeCell ref="B26:D26"/>
    <mergeCell ref="F26:I26"/>
    <mergeCell ref="B22:D22"/>
    <mergeCell ref="F22:I22"/>
    <mergeCell ref="A29:I29"/>
    <mergeCell ref="A51:I51"/>
    <mergeCell ref="B49:I49"/>
    <mergeCell ref="F23:I23"/>
    <mergeCell ref="B50:I50"/>
    <mergeCell ref="B23:D23"/>
    <mergeCell ref="B13:C13"/>
    <mergeCell ref="C14:D14"/>
    <mergeCell ref="E14:H14"/>
    <mergeCell ref="E13:H13"/>
    <mergeCell ref="B12:D12"/>
  </mergeCells>
  <phoneticPr fontId="6" type="noConversion"/>
  <dataValidations count="6">
    <dataValidation type="list" allowBlank="1" showInputMessage="1" showErrorMessage="1" sqref="A43" xr:uid="{00000000-0002-0000-0100-000000000000}">
      <formula1>"National Coordination Unit, Intermediate Body"</formula1>
    </dataValidation>
    <dataValidation type="list" allowBlank="1" showInputMessage="1" showErrorMessage="1" sqref="F4" xr:uid="{00000000-0002-0000-0100-000001000000}">
      <formula1>"Bulgaria,Croatia,Cyprus,Czech Republic,Estonia, Hungary, Latvia, Lithuania, Malta, Poland, Romania, Slovak Repulic, Slovenia"</formula1>
    </dataValidation>
    <dataValidation type="list" allowBlank="1" showInputMessage="1" showErrorMessage="1" sqref="E12:F12 E17:E19" xr:uid="{00000000-0002-0000-0100-000002000000}">
      <formula1>"EUR, BGN, CZK, HUF,PLN,RON"</formula1>
    </dataValidation>
    <dataValidation type="list" allowBlank="1" showInputMessage="1" showErrorMessage="1" sqref="B14" xr:uid="{00000000-0002-0000-0100-000003000000}">
      <formula1>"CHF/EUR, CHF/BGN, CHF/CZK, CHF/HRK, CHF/HUF,CHF/PLN,CHF/RON"</formula1>
    </dataValidation>
    <dataValidation type="list" allowBlank="1" showInputMessage="1" showErrorMessage="1" sqref="A30:I30" xr:uid="{ADC40957-DFFE-444B-BA56-D6F89D0299C7}">
      <formula1>"Executing Agency: Programme Operator, Executing Agency: Project Operator"</formula1>
    </dataValidation>
    <dataValidation type="list" allowBlank="1" showInputMessage="1" showErrorMessage="1" sqref="A52:I52" xr:uid="{11F0E736-0A7C-4225-906F-C74BBCAD4321}">
      <formula1>"The National Coordination Unit hereby certifies, The Intermediate Body hereby certifies"</formula1>
    </dataValidation>
  </dataValidations>
  <pageMargins left="0.25" right="0.25" top="0.75" bottom="0.75" header="0.3" footer="0.3"/>
  <pageSetup paperSize="9" scale="88" fitToHeight="0" orientation="portrait" r:id="rId1"/>
  <headerFooter alignWithMargins="0">
    <oddFooter>&amp;C&amp;A&amp;RPage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J25"/>
  <sheetViews>
    <sheetView view="pageBreakPreview" zoomScaleNormal="100" zoomScaleSheetLayoutView="100" zoomScalePageLayoutView="130" workbookViewId="0">
      <selection activeCell="P13" sqref="P13"/>
    </sheetView>
  </sheetViews>
  <sheetFormatPr defaultColWidth="9.140625" defaultRowHeight="12.75" x14ac:dyDescent="0.2"/>
  <cols>
    <col min="1" max="1" width="5.28515625" style="64" customWidth="1"/>
    <col min="2" max="16384" width="9.140625" style="64"/>
  </cols>
  <sheetData>
    <row r="1" spans="1:10" ht="21" customHeight="1" x14ac:dyDescent="0.2">
      <c r="A1" s="282" t="str">
        <f>'Reimbursement Request'!A1:I1</f>
        <v>Swiss-Slovenia Cooperation Programme</v>
      </c>
      <c r="B1" s="282"/>
      <c r="C1" s="282"/>
      <c r="D1" s="282"/>
      <c r="E1" s="282"/>
      <c r="F1" s="282"/>
      <c r="G1" s="282"/>
      <c r="H1" s="282"/>
      <c r="I1" s="282"/>
      <c r="J1" s="283"/>
    </row>
    <row r="2" spans="1:10" x14ac:dyDescent="0.2">
      <c r="A2" s="284" t="str">
        <f>CONCATENATE('Reimbursement Request'!A3:I3," / ",'Reimbursement Request'!A2:I2)</f>
        <v>Technical Support / Reimbursement Request No. 1</v>
      </c>
      <c r="B2" s="284"/>
      <c r="C2" s="284"/>
      <c r="D2" s="284"/>
      <c r="E2" s="284"/>
      <c r="F2" s="284"/>
      <c r="G2" s="284"/>
      <c r="H2" s="284"/>
      <c r="I2" s="284"/>
      <c r="J2" s="284"/>
    </row>
    <row r="3" spans="1:10" ht="20.25" x14ac:dyDescent="0.2">
      <c r="A3" s="285" t="s">
        <v>60</v>
      </c>
      <c r="B3" s="285"/>
      <c r="C3" s="285"/>
      <c r="D3" s="285"/>
      <c r="E3" s="285"/>
      <c r="F3" s="285"/>
      <c r="G3" s="285"/>
      <c r="H3" s="285"/>
      <c r="I3" s="285"/>
      <c r="J3" s="236"/>
    </row>
    <row r="4" spans="1:10" ht="15.75" x14ac:dyDescent="0.25">
      <c r="A4" s="129"/>
      <c r="B4" s="129"/>
      <c r="C4" s="129"/>
      <c r="D4" s="129"/>
      <c r="E4" s="129"/>
      <c r="F4" s="129"/>
      <c r="G4" s="129"/>
      <c r="H4" s="129"/>
      <c r="I4" s="129"/>
      <c r="J4" s="129"/>
    </row>
    <row r="5" spans="1:10" x14ac:dyDescent="0.2">
      <c r="A5" s="130"/>
      <c r="B5" s="130"/>
      <c r="C5" s="130"/>
      <c r="D5" s="130"/>
      <c r="E5" s="130"/>
      <c r="F5" s="130"/>
      <c r="G5" s="130"/>
      <c r="H5" s="130"/>
      <c r="I5" s="130"/>
      <c r="J5" s="131"/>
    </row>
    <row r="6" spans="1:10" ht="30" customHeight="1" x14ac:dyDescent="0.2">
      <c r="A6" s="279" t="s">
        <v>148</v>
      </c>
      <c r="B6" s="280"/>
      <c r="C6" s="280"/>
      <c r="D6" s="280"/>
      <c r="E6" s="280"/>
      <c r="F6" s="280"/>
      <c r="G6" s="280"/>
      <c r="H6" s="280"/>
      <c r="I6" s="280"/>
      <c r="J6" s="281"/>
    </row>
    <row r="7" spans="1:10" x14ac:dyDescent="0.2">
      <c r="A7" s="132" t="s">
        <v>61</v>
      </c>
      <c r="B7" s="269" t="s">
        <v>62</v>
      </c>
      <c r="C7" s="270"/>
      <c r="D7" s="270"/>
      <c r="E7" s="270"/>
      <c r="F7" s="270"/>
      <c r="G7" s="270"/>
      <c r="H7" s="271"/>
      <c r="I7" s="271"/>
      <c r="J7" s="272"/>
    </row>
    <row r="8" spans="1:10" ht="96" customHeight="1" x14ac:dyDescent="0.2">
      <c r="A8" s="133">
        <v>1</v>
      </c>
      <c r="B8" s="273"/>
      <c r="C8" s="274"/>
      <c r="D8" s="274"/>
      <c r="E8" s="274"/>
      <c r="F8" s="274"/>
      <c r="G8" s="274"/>
      <c r="H8" s="274"/>
      <c r="I8" s="274"/>
      <c r="J8" s="275"/>
    </row>
    <row r="9" spans="1:10" ht="16.899999999999999" customHeight="1" x14ac:dyDescent="0.2">
      <c r="A9" s="276" t="s">
        <v>63</v>
      </c>
      <c r="B9" s="277"/>
      <c r="C9" s="277"/>
      <c r="D9" s="277"/>
      <c r="E9" s="277"/>
      <c r="F9" s="277"/>
      <c r="G9" s="277"/>
      <c r="H9" s="277"/>
      <c r="I9" s="278"/>
      <c r="J9" s="134"/>
    </row>
    <row r="10" spans="1:10" x14ac:dyDescent="0.2">
      <c r="A10" s="135"/>
      <c r="B10" s="135"/>
      <c r="C10" s="135"/>
      <c r="D10" s="135"/>
      <c r="E10" s="135"/>
      <c r="F10" s="135"/>
      <c r="G10" s="135"/>
      <c r="H10" s="135"/>
      <c r="I10" s="135"/>
      <c r="J10" s="135"/>
    </row>
    <row r="11" spans="1:10" s="119" customFormat="1" ht="30.75" customHeight="1" x14ac:dyDescent="0.2">
      <c r="A11" s="279" t="s">
        <v>149</v>
      </c>
      <c r="B11" s="280"/>
      <c r="C11" s="280"/>
      <c r="D11" s="280"/>
      <c r="E11" s="280"/>
      <c r="F11" s="280"/>
      <c r="G11" s="280"/>
      <c r="H11" s="280"/>
      <c r="I11" s="280"/>
      <c r="J11" s="281"/>
    </row>
    <row r="12" spans="1:10" x14ac:dyDescent="0.2">
      <c r="A12" s="132" t="s">
        <v>61</v>
      </c>
      <c r="B12" s="269" t="s">
        <v>62</v>
      </c>
      <c r="C12" s="270"/>
      <c r="D12" s="270"/>
      <c r="E12" s="270"/>
      <c r="F12" s="270"/>
      <c r="G12" s="270"/>
      <c r="H12" s="271"/>
      <c r="I12" s="271"/>
      <c r="J12" s="272"/>
    </row>
    <row r="13" spans="1:10" ht="94.5" customHeight="1" x14ac:dyDescent="0.2">
      <c r="A13" s="133">
        <v>2</v>
      </c>
      <c r="B13" s="273"/>
      <c r="C13" s="274"/>
      <c r="D13" s="274"/>
      <c r="E13" s="274"/>
      <c r="F13" s="274"/>
      <c r="G13" s="274"/>
      <c r="H13" s="274"/>
      <c r="I13" s="274"/>
      <c r="J13" s="275"/>
    </row>
    <row r="14" spans="1:10" x14ac:dyDescent="0.2">
      <c r="A14" s="276" t="s">
        <v>63</v>
      </c>
      <c r="B14" s="277"/>
      <c r="C14" s="277"/>
      <c r="D14" s="277"/>
      <c r="E14" s="277"/>
      <c r="F14" s="277"/>
      <c r="G14" s="277"/>
      <c r="H14" s="277"/>
      <c r="I14" s="278"/>
      <c r="J14" s="134"/>
    </row>
    <row r="15" spans="1:10" x14ac:dyDescent="0.2">
      <c r="A15" s="135"/>
      <c r="B15" s="135"/>
      <c r="C15" s="135"/>
      <c r="D15" s="135"/>
      <c r="E15" s="135"/>
      <c r="F15" s="135"/>
      <c r="G15" s="135"/>
      <c r="H15" s="135"/>
      <c r="I15" s="135"/>
      <c r="J15" s="135"/>
    </row>
    <row r="16" spans="1:10" s="119" customFormat="1" ht="30" customHeight="1" x14ac:dyDescent="0.2">
      <c r="A16" s="279" t="s">
        <v>150</v>
      </c>
      <c r="B16" s="280"/>
      <c r="C16" s="280"/>
      <c r="D16" s="280"/>
      <c r="E16" s="280"/>
      <c r="F16" s="280"/>
      <c r="G16" s="280"/>
      <c r="H16" s="280"/>
      <c r="I16" s="280"/>
      <c r="J16" s="281"/>
    </row>
    <row r="17" spans="1:10" x14ac:dyDescent="0.2">
      <c r="A17" s="132" t="s">
        <v>61</v>
      </c>
      <c r="B17" s="269" t="s">
        <v>62</v>
      </c>
      <c r="C17" s="270"/>
      <c r="D17" s="270"/>
      <c r="E17" s="270"/>
      <c r="F17" s="270"/>
      <c r="G17" s="270"/>
      <c r="H17" s="271"/>
      <c r="I17" s="271"/>
      <c r="J17" s="272"/>
    </row>
    <row r="18" spans="1:10" ht="92.25" customHeight="1" x14ac:dyDescent="0.2">
      <c r="A18" s="133">
        <v>3</v>
      </c>
      <c r="B18" s="273"/>
      <c r="C18" s="274"/>
      <c r="D18" s="274"/>
      <c r="E18" s="274"/>
      <c r="F18" s="274"/>
      <c r="G18" s="274"/>
      <c r="H18" s="274"/>
      <c r="I18" s="274"/>
      <c r="J18" s="275"/>
    </row>
    <row r="19" spans="1:10" x14ac:dyDescent="0.2">
      <c r="A19" s="276" t="s">
        <v>63</v>
      </c>
      <c r="B19" s="277"/>
      <c r="C19" s="277"/>
      <c r="D19" s="277"/>
      <c r="E19" s="277"/>
      <c r="F19" s="277"/>
      <c r="G19" s="277"/>
      <c r="H19" s="277"/>
      <c r="I19" s="278"/>
      <c r="J19" s="134"/>
    </row>
    <row r="20" spans="1:10" x14ac:dyDescent="0.2">
      <c r="A20" s="135"/>
      <c r="B20" s="135"/>
      <c r="C20" s="135"/>
      <c r="D20" s="135"/>
      <c r="E20" s="135"/>
      <c r="F20" s="135"/>
      <c r="G20" s="135"/>
      <c r="H20" s="135"/>
      <c r="I20" s="135"/>
      <c r="J20" s="135"/>
    </row>
    <row r="21" spans="1:10" s="119" customFormat="1" ht="32.25" customHeight="1" x14ac:dyDescent="0.2">
      <c r="A21" s="279" t="s">
        <v>151</v>
      </c>
      <c r="B21" s="280"/>
      <c r="C21" s="280"/>
      <c r="D21" s="280"/>
      <c r="E21" s="280"/>
      <c r="F21" s="280"/>
      <c r="G21" s="280"/>
      <c r="H21" s="280"/>
      <c r="I21" s="280"/>
      <c r="J21" s="281"/>
    </row>
    <row r="22" spans="1:10" x14ac:dyDescent="0.2">
      <c r="A22" s="132" t="s">
        <v>61</v>
      </c>
      <c r="B22" s="269" t="s">
        <v>62</v>
      </c>
      <c r="C22" s="270"/>
      <c r="D22" s="270"/>
      <c r="E22" s="270"/>
      <c r="F22" s="270"/>
      <c r="G22" s="270"/>
      <c r="H22" s="271"/>
      <c r="I22" s="271"/>
      <c r="J22" s="272"/>
    </row>
    <row r="23" spans="1:10" ht="92.25" customHeight="1" x14ac:dyDescent="0.2">
      <c r="A23" s="133">
        <v>4</v>
      </c>
      <c r="B23" s="273"/>
      <c r="C23" s="274"/>
      <c r="D23" s="274"/>
      <c r="E23" s="274"/>
      <c r="F23" s="274"/>
      <c r="G23" s="274"/>
      <c r="H23" s="274"/>
      <c r="I23" s="274"/>
      <c r="J23" s="275"/>
    </row>
    <row r="24" spans="1:10" x14ac:dyDescent="0.2">
      <c r="A24" s="276" t="s">
        <v>63</v>
      </c>
      <c r="B24" s="277"/>
      <c r="C24" s="277"/>
      <c r="D24" s="277"/>
      <c r="E24" s="277"/>
      <c r="F24" s="277"/>
      <c r="G24" s="277"/>
      <c r="H24" s="277"/>
      <c r="I24" s="278"/>
      <c r="J24" s="134"/>
    </row>
    <row r="25" spans="1:10" x14ac:dyDescent="0.2">
      <c r="A25" s="135"/>
      <c r="B25" s="135"/>
      <c r="C25" s="135"/>
      <c r="D25" s="135"/>
      <c r="E25" s="135"/>
      <c r="F25" s="135"/>
      <c r="G25" s="135"/>
      <c r="H25" s="135"/>
      <c r="I25" s="135"/>
      <c r="J25" s="135"/>
    </row>
  </sheetData>
  <mergeCells count="19">
    <mergeCell ref="A14:I14"/>
    <mergeCell ref="A11:J11"/>
    <mergeCell ref="B12:J12"/>
    <mergeCell ref="B13:J13"/>
    <mergeCell ref="A1:J1"/>
    <mergeCell ref="A2:J2"/>
    <mergeCell ref="A3:J3"/>
    <mergeCell ref="B7:J7"/>
    <mergeCell ref="A9:I9"/>
    <mergeCell ref="B8:J8"/>
    <mergeCell ref="A6:J6"/>
    <mergeCell ref="B22:J22"/>
    <mergeCell ref="B23:J23"/>
    <mergeCell ref="A24:I24"/>
    <mergeCell ref="A16:J16"/>
    <mergeCell ref="B17:J17"/>
    <mergeCell ref="B18:J18"/>
    <mergeCell ref="A19:I19"/>
    <mergeCell ref="A21:J21"/>
  </mergeCells>
  <pageMargins left="0.7" right="0.7" top="0.75" bottom="0.75" header="0.3" footer="0.3"/>
  <pageSetup paperSize="9" orientation="portrait" r:id="rId1"/>
  <headerFooter>
    <oddFooter>&amp;A&amp;RPage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outlinePr summaryBelow="0"/>
    <pageSetUpPr fitToPage="1"/>
  </sheetPr>
  <dimension ref="A1:V81"/>
  <sheetViews>
    <sheetView showGridLines="0" view="pageBreakPreview" zoomScaleNormal="100" zoomScaleSheetLayoutView="100" zoomScalePageLayoutView="130" workbookViewId="0">
      <selection activeCell="A77" sqref="A77:P77"/>
    </sheetView>
  </sheetViews>
  <sheetFormatPr defaultColWidth="7.5703125" defaultRowHeight="12.75" x14ac:dyDescent="0.2"/>
  <cols>
    <col min="1" max="1" width="6.28515625" style="64" customWidth="1"/>
    <col min="2" max="2" width="39.7109375" style="64" customWidth="1"/>
    <col min="3" max="4" width="11" style="64" customWidth="1"/>
    <col min="5" max="8" width="11" style="75" customWidth="1"/>
    <col min="9" max="13" width="11" style="64" customWidth="1"/>
    <col min="14" max="14" width="15.7109375" style="64" customWidth="1"/>
    <col min="15" max="15" width="11.28515625" style="64" customWidth="1"/>
    <col min="16" max="16" width="12.85546875" style="65" customWidth="1"/>
    <col min="17" max="17" width="12.5703125" style="65" customWidth="1"/>
    <col min="18" max="18" width="13.7109375" style="64" customWidth="1"/>
    <col min="19" max="19" width="17" style="64" customWidth="1"/>
    <col min="20" max="20" width="13.28515625" style="64" customWidth="1"/>
    <col min="21" max="21" width="12.42578125" style="64" bestFit="1" customWidth="1"/>
    <col min="22" max="22" width="13.28515625" style="64" customWidth="1"/>
    <col min="23" max="16384" width="7.5703125" style="64"/>
  </cols>
  <sheetData>
    <row r="1" spans="1:22" x14ac:dyDescent="0.2">
      <c r="A1" s="292" t="str">
        <f>'Reimbursement Request'!A1:I1</f>
        <v>Swiss-Slovenia Cooperation Programme</v>
      </c>
      <c r="B1" s="292"/>
      <c r="C1" s="292"/>
      <c r="D1" s="292"/>
      <c r="E1" s="292"/>
      <c r="F1" s="292"/>
      <c r="G1" s="292"/>
      <c r="H1" s="292"/>
      <c r="I1" s="292"/>
      <c r="J1" s="292"/>
      <c r="K1" s="292"/>
      <c r="L1" s="292"/>
      <c r="M1" s="292"/>
      <c r="N1" s="292"/>
      <c r="O1" s="293"/>
      <c r="P1" s="294"/>
    </row>
    <row r="2" spans="1:22" x14ac:dyDescent="0.2">
      <c r="A2" s="295" t="str">
        <f>CONCATENATE('Reimbursement Request'!A3:I3," / ",'Reimbursement Request'!A2:I2)</f>
        <v>Technical Support / Reimbursement Request No. 1</v>
      </c>
      <c r="B2" s="295"/>
      <c r="C2" s="295"/>
      <c r="D2" s="295"/>
      <c r="E2" s="295"/>
      <c r="F2" s="295"/>
      <c r="G2" s="295"/>
      <c r="H2" s="295"/>
      <c r="I2" s="295"/>
      <c r="J2" s="295"/>
      <c r="K2" s="295"/>
      <c r="L2" s="295"/>
      <c r="M2" s="295"/>
      <c r="N2" s="295"/>
      <c r="O2" s="295"/>
      <c r="P2" s="294"/>
    </row>
    <row r="3" spans="1:22" ht="20.25" x14ac:dyDescent="0.2">
      <c r="A3" s="296" t="s">
        <v>64</v>
      </c>
      <c r="B3" s="296"/>
      <c r="C3" s="296"/>
      <c r="D3" s="296"/>
      <c r="E3" s="296"/>
      <c r="F3" s="296"/>
      <c r="G3" s="296"/>
      <c r="H3" s="296"/>
      <c r="I3" s="296"/>
      <c r="J3" s="296"/>
      <c r="K3" s="296"/>
      <c r="L3" s="296"/>
      <c r="M3" s="296"/>
      <c r="N3" s="296"/>
      <c r="O3" s="297"/>
      <c r="P3" s="294"/>
    </row>
    <row r="4" spans="1:22" ht="15.75" x14ac:dyDescent="0.25">
      <c r="A4" s="136"/>
      <c r="B4" s="136"/>
      <c r="C4" s="136"/>
      <c r="D4" s="136"/>
      <c r="E4" s="136"/>
      <c r="F4" s="136"/>
      <c r="G4" s="136"/>
      <c r="H4" s="136"/>
      <c r="I4" s="136"/>
      <c r="J4" s="136"/>
      <c r="K4" s="136"/>
      <c r="L4" s="136"/>
      <c r="M4" s="136"/>
      <c r="N4" s="298"/>
      <c r="O4" s="294"/>
      <c r="P4" s="294"/>
    </row>
    <row r="5" spans="1:22" s="107" customFormat="1" ht="27" customHeight="1" x14ac:dyDescent="0.2">
      <c r="A5" s="137"/>
      <c r="B5" s="137"/>
      <c r="C5" s="137"/>
      <c r="D5" s="137"/>
      <c r="E5" s="137"/>
      <c r="F5" s="137"/>
      <c r="G5" s="137"/>
      <c r="H5" s="137"/>
      <c r="I5" s="137"/>
      <c r="J5" s="137"/>
      <c r="K5" s="137"/>
      <c r="L5" s="137"/>
      <c r="M5" s="137"/>
      <c r="N5" s="137"/>
      <c r="O5" s="137"/>
      <c r="P5" s="137"/>
      <c r="Q5" s="106"/>
    </row>
    <row r="6" spans="1:22" s="67" customFormat="1" ht="12.75" customHeight="1" x14ac:dyDescent="0.2">
      <c r="A6" s="299" t="s">
        <v>65</v>
      </c>
      <c r="B6" s="300"/>
      <c r="C6" s="301"/>
      <c r="D6" s="138"/>
      <c r="E6" s="299" t="s">
        <v>66</v>
      </c>
      <c r="F6" s="301"/>
      <c r="G6" s="302" t="s">
        <v>67</v>
      </c>
      <c r="H6" s="301"/>
      <c r="I6" s="302" t="s">
        <v>68</v>
      </c>
      <c r="J6" s="304"/>
      <c r="K6" s="304"/>
      <c r="L6" s="304"/>
      <c r="M6" s="305"/>
      <c r="N6" s="299" t="s">
        <v>69</v>
      </c>
      <c r="O6" s="303"/>
      <c r="P6" s="301"/>
      <c r="Q6" s="66"/>
    </row>
    <row r="7" spans="1:22" s="69" customFormat="1" x14ac:dyDescent="0.2">
      <c r="A7" s="139"/>
      <c r="B7" s="139"/>
      <c r="C7" s="139" t="s">
        <v>26</v>
      </c>
      <c r="D7" s="139" t="s">
        <v>9</v>
      </c>
      <c r="E7" s="139" t="s">
        <v>26</v>
      </c>
      <c r="F7" s="140" t="s">
        <v>9</v>
      </c>
      <c r="G7" s="139" t="s">
        <v>26</v>
      </c>
      <c r="H7" s="141" t="s">
        <v>9</v>
      </c>
      <c r="I7" s="142" t="s">
        <v>26</v>
      </c>
      <c r="J7" s="143"/>
      <c r="K7" s="143" t="s">
        <v>26</v>
      </c>
      <c r="L7" s="140" t="s">
        <v>9</v>
      </c>
      <c r="M7" s="140" t="s">
        <v>9</v>
      </c>
      <c r="N7" s="139" t="s">
        <v>9</v>
      </c>
      <c r="O7" s="139" t="s">
        <v>9</v>
      </c>
      <c r="P7" s="139" t="s">
        <v>9</v>
      </c>
      <c r="Q7" s="68"/>
    </row>
    <row r="8" spans="1:22" s="69" customFormat="1" ht="70.5" customHeight="1" x14ac:dyDescent="0.2">
      <c r="A8" s="139" t="s">
        <v>70</v>
      </c>
      <c r="B8" s="139" t="s">
        <v>71</v>
      </c>
      <c r="C8" s="139" t="s">
        <v>72</v>
      </c>
      <c r="D8" s="139" t="s">
        <v>73</v>
      </c>
      <c r="E8" s="139" t="s">
        <v>74</v>
      </c>
      <c r="F8" s="139" t="s">
        <v>73</v>
      </c>
      <c r="G8" s="139" t="s">
        <v>75</v>
      </c>
      <c r="H8" s="139" t="s">
        <v>73</v>
      </c>
      <c r="I8" s="140" t="s">
        <v>74</v>
      </c>
      <c r="J8" s="139" t="s">
        <v>76</v>
      </c>
      <c r="K8" s="139" t="s">
        <v>77</v>
      </c>
      <c r="L8" s="139" t="s">
        <v>73</v>
      </c>
      <c r="M8" s="139" t="s">
        <v>78</v>
      </c>
      <c r="N8" s="140" t="s">
        <v>79</v>
      </c>
      <c r="O8" s="140" t="s">
        <v>80</v>
      </c>
      <c r="P8" s="140" t="s">
        <v>81</v>
      </c>
      <c r="Q8" s="68"/>
    </row>
    <row r="9" spans="1:22" s="71" customFormat="1" ht="38.25" x14ac:dyDescent="0.2">
      <c r="A9" s="144" t="s">
        <v>82</v>
      </c>
      <c r="B9" s="144" t="s">
        <v>152</v>
      </c>
      <c r="C9" s="145">
        <f>SUM(C10:C42)</f>
        <v>318969</v>
      </c>
      <c r="D9" s="145">
        <f>SUM(D10:D42)</f>
        <v>305000</v>
      </c>
      <c r="E9" s="145">
        <f>SUM(E10:E42)</f>
        <v>200</v>
      </c>
      <c r="F9" s="145">
        <f>E9*'Reimbursement Request'!$I$13/'Reimbursement Request'!$C$14</f>
        <v>200</v>
      </c>
      <c r="G9" s="145">
        <f>SUM(G10:G42)</f>
        <v>130</v>
      </c>
      <c r="H9" s="146">
        <f>G9*'Reimbursement Request'!$I$13/'Reimbursement Request'!$C$14</f>
        <v>130</v>
      </c>
      <c r="I9" s="145">
        <f>SUM(I10:I42)</f>
        <v>330</v>
      </c>
      <c r="J9" s="147">
        <f t="shared" ref="J9:J73" si="0">I9/C9</f>
        <v>1.0345832980634482E-3</v>
      </c>
      <c r="K9" s="148">
        <f t="shared" ref="K9:K73" si="1">C9-I9</f>
        <v>318639</v>
      </c>
      <c r="L9" s="148">
        <f>H9+F9</f>
        <v>330</v>
      </c>
      <c r="M9" s="148">
        <f>D9-L9</f>
        <v>304670</v>
      </c>
      <c r="N9" s="149">
        <v>120</v>
      </c>
      <c r="O9" s="149">
        <v>0</v>
      </c>
      <c r="P9" s="149">
        <v>0</v>
      </c>
      <c r="Q9" s="70"/>
      <c r="S9" s="70"/>
      <c r="U9" s="72"/>
      <c r="V9" s="70"/>
    </row>
    <row r="10" spans="1:22" s="71" customFormat="1" ht="51" x14ac:dyDescent="0.2">
      <c r="A10" s="150"/>
      <c r="B10" s="150" t="s">
        <v>153</v>
      </c>
      <c r="C10" s="151">
        <v>15687</v>
      </c>
      <c r="D10" s="152">
        <v>15000</v>
      </c>
      <c r="E10" s="151">
        <v>200</v>
      </c>
      <c r="F10" s="153"/>
      <c r="G10" s="151">
        <v>100</v>
      </c>
      <c r="H10" s="153"/>
      <c r="I10" s="154">
        <f t="shared" ref="I10:I22" si="2">E10+G10</f>
        <v>300</v>
      </c>
      <c r="J10" s="155">
        <f t="shared" si="0"/>
        <v>1.9124115509657678E-2</v>
      </c>
      <c r="K10" s="154">
        <f t="shared" si="1"/>
        <v>15387</v>
      </c>
      <c r="L10" s="153"/>
      <c r="M10" s="153"/>
      <c r="N10" s="153"/>
      <c r="O10" s="153"/>
      <c r="P10" s="153"/>
      <c r="Q10" s="70"/>
      <c r="S10" s="70"/>
      <c r="U10" s="72"/>
      <c r="V10" s="70"/>
    </row>
    <row r="11" spans="1:22" s="71" customFormat="1" x14ac:dyDescent="0.2">
      <c r="A11" s="150"/>
      <c r="B11" s="150" t="s">
        <v>164</v>
      </c>
      <c r="C11" s="151"/>
      <c r="D11" s="152"/>
      <c r="E11" s="151"/>
      <c r="F11" s="153"/>
      <c r="G11" s="151"/>
      <c r="H11" s="153"/>
      <c r="I11" s="154"/>
      <c r="J11" s="155"/>
      <c r="K11" s="154"/>
      <c r="L11" s="153"/>
      <c r="M11" s="153"/>
      <c r="N11" s="153"/>
      <c r="O11" s="153"/>
      <c r="P11" s="153"/>
      <c r="Q11" s="70"/>
      <c r="S11" s="70"/>
      <c r="U11" s="72"/>
      <c r="V11" s="70"/>
    </row>
    <row r="12" spans="1:22" s="71" customFormat="1" x14ac:dyDescent="0.2">
      <c r="A12" s="150"/>
      <c r="B12" s="150" t="s">
        <v>165</v>
      </c>
      <c r="C12" s="151"/>
      <c r="D12" s="152"/>
      <c r="E12" s="151"/>
      <c r="F12" s="153"/>
      <c r="G12" s="151"/>
      <c r="H12" s="153"/>
      <c r="I12" s="154"/>
      <c r="J12" s="155"/>
      <c r="K12" s="154"/>
      <c r="L12" s="153"/>
      <c r="M12" s="153"/>
      <c r="N12" s="153"/>
      <c r="O12" s="153"/>
      <c r="P12" s="153"/>
      <c r="Q12" s="70"/>
      <c r="S12" s="70"/>
      <c r="U12" s="72"/>
      <c r="V12" s="70"/>
    </row>
    <row r="13" spans="1:22" s="71" customFormat="1" x14ac:dyDescent="0.2">
      <c r="A13" s="150"/>
      <c r="B13" s="150" t="s">
        <v>166</v>
      </c>
      <c r="C13" s="151"/>
      <c r="D13" s="152"/>
      <c r="E13" s="151"/>
      <c r="F13" s="153"/>
      <c r="G13" s="151"/>
      <c r="H13" s="153"/>
      <c r="I13" s="154"/>
      <c r="J13" s="155"/>
      <c r="K13" s="154"/>
      <c r="L13" s="153"/>
      <c r="M13" s="153"/>
      <c r="N13" s="153"/>
      <c r="O13" s="153"/>
      <c r="P13" s="153"/>
      <c r="Q13" s="70"/>
      <c r="S13" s="70"/>
      <c r="U13" s="72"/>
      <c r="V13" s="70"/>
    </row>
    <row r="14" spans="1:22" s="71" customFormat="1" x14ac:dyDescent="0.2">
      <c r="A14" s="150"/>
      <c r="B14" s="150" t="s">
        <v>154</v>
      </c>
      <c r="C14" s="151">
        <v>31374</v>
      </c>
      <c r="D14" s="152">
        <v>30000</v>
      </c>
      <c r="E14" s="151"/>
      <c r="F14" s="153"/>
      <c r="G14" s="151"/>
      <c r="H14" s="153"/>
      <c r="I14" s="154">
        <f t="shared" si="2"/>
        <v>0</v>
      </c>
      <c r="J14" s="155">
        <f t="shared" ref="J14" si="3">I14/C14</f>
        <v>0</v>
      </c>
      <c r="K14" s="154">
        <f t="shared" ref="K14" si="4">C14-I14</f>
        <v>31374</v>
      </c>
      <c r="L14" s="153"/>
      <c r="M14" s="153"/>
      <c r="N14" s="153"/>
      <c r="O14" s="153"/>
      <c r="P14" s="153"/>
      <c r="Q14" s="70"/>
      <c r="S14" s="70"/>
      <c r="U14" s="72"/>
      <c r="V14" s="70"/>
    </row>
    <row r="15" spans="1:22" s="71" customFormat="1" x14ac:dyDescent="0.2">
      <c r="A15" s="150"/>
      <c r="B15" s="150" t="s">
        <v>164</v>
      </c>
      <c r="C15" s="151"/>
      <c r="D15" s="152"/>
      <c r="E15" s="151"/>
      <c r="F15" s="153"/>
      <c r="G15" s="151"/>
      <c r="H15" s="153"/>
      <c r="I15" s="154"/>
      <c r="J15" s="155"/>
      <c r="K15" s="154"/>
      <c r="L15" s="153"/>
      <c r="M15" s="153"/>
      <c r="N15" s="153"/>
      <c r="O15" s="153"/>
      <c r="P15" s="153"/>
      <c r="Q15" s="70"/>
      <c r="S15" s="70"/>
      <c r="U15" s="72"/>
      <c r="V15" s="70"/>
    </row>
    <row r="16" spans="1:22" s="71" customFormat="1" x14ac:dyDescent="0.2">
      <c r="A16" s="150"/>
      <c r="B16" s="150" t="s">
        <v>165</v>
      </c>
      <c r="C16" s="151"/>
      <c r="D16" s="152"/>
      <c r="E16" s="151"/>
      <c r="F16" s="153"/>
      <c r="G16" s="151"/>
      <c r="H16" s="153"/>
      <c r="I16" s="154"/>
      <c r="J16" s="155"/>
      <c r="K16" s="154"/>
      <c r="L16" s="153"/>
      <c r="M16" s="153"/>
      <c r="N16" s="153"/>
      <c r="O16" s="153"/>
      <c r="P16" s="153"/>
      <c r="Q16" s="70"/>
      <c r="S16" s="70"/>
      <c r="U16" s="72"/>
      <c r="V16" s="70"/>
    </row>
    <row r="17" spans="1:22" s="71" customFormat="1" x14ac:dyDescent="0.2">
      <c r="A17" s="150"/>
      <c r="B17" s="150" t="s">
        <v>166</v>
      </c>
      <c r="C17" s="151"/>
      <c r="D17" s="152"/>
      <c r="E17" s="151"/>
      <c r="F17" s="153"/>
      <c r="G17" s="151"/>
      <c r="H17" s="153"/>
      <c r="I17" s="154"/>
      <c r="J17" s="155"/>
      <c r="K17" s="154"/>
      <c r="L17" s="153"/>
      <c r="M17" s="153"/>
      <c r="N17" s="153"/>
      <c r="O17" s="153"/>
      <c r="P17" s="153"/>
      <c r="Q17" s="70"/>
      <c r="S17" s="70"/>
      <c r="U17" s="72"/>
      <c r="V17" s="70"/>
    </row>
    <row r="18" spans="1:22" s="71" customFormat="1" ht="51" x14ac:dyDescent="0.2">
      <c r="A18" s="150"/>
      <c r="B18" s="150" t="s">
        <v>155</v>
      </c>
      <c r="C18" s="151">
        <v>31374</v>
      </c>
      <c r="D18" s="152">
        <v>30000</v>
      </c>
      <c r="E18" s="151"/>
      <c r="F18" s="153"/>
      <c r="G18" s="151"/>
      <c r="H18" s="153"/>
      <c r="I18" s="154">
        <f t="shared" si="2"/>
        <v>0</v>
      </c>
      <c r="J18" s="155">
        <f t="shared" si="0"/>
        <v>0</v>
      </c>
      <c r="K18" s="154">
        <f t="shared" si="1"/>
        <v>31374</v>
      </c>
      <c r="L18" s="153"/>
      <c r="M18" s="153"/>
      <c r="N18" s="153"/>
      <c r="O18" s="153"/>
      <c r="P18" s="153"/>
      <c r="Q18" s="70"/>
      <c r="S18" s="70"/>
      <c r="U18" s="72"/>
      <c r="V18" s="70"/>
    </row>
    <row r="19" spans="1:22" s="71" customFormat="1" x14ac:dyDescent="0.2">
      <c r="A19" s="150"/>
      <c r="B19" s="150" t="s">
        <v>164</v>
      </c>
      <c r="C19" s="151"/>
      <c r="D19" s="152"/>
      <c r="E19" s="151"/>
      <c r="F19" s="153"/>
      <c r="G19" s="151"/>
      <c r="H19" s="153"/>
      <c r="I19" s="154"/>
      <c r="J19" s="155"/>
      <c r="K19" s="154"/>
      <c r="L19" s="153"/>
      <c r="M19" s="153"/>
      <c r="N19" s="153"/>
      <c r="O19" s="153"/>
      <c r="P19" s="153"/>
      <c r="Q19" s="70"/>
      <c r="S19" s="70"/>
      <c r="U19" s="72"/>
      <c r="V19" s="70"/>
    </row>
    <row r="20" spans="1:22" s="71" customFormat="1" x14ac:dyDescent="0.2">
      <c r="A20" s="150"/>
      <c r="B20" s="150" t="s">
        <v>165</v>
      </c>
      <c r="C20" s="151"/>
      <c r="D20" s="152"/>
      <c r="E20" s="151"/>
      <c r="F20" s="153"/>
      <c r="G20" s="151"/>
      <c r="H20" s="153"/>
      <c r="I20" s="154"/>
      <c r="J20" s="155"/>
      <c r="K20" s="154"/>
      <c r="L20" s="153"/>
      <c r="M20" s="153"/>
      <c r="N20" s="153"/>
      <c r="O20" s="153"/>
      <c r="P20" s="153"/>
      <c r="Q20" s="70"/>
      <c r="S20" s="70"/>
      <c r="U20" s="72"/>
      <c r="V20" s="70"/>
    </row>
    <row r="21" spans="1:22" s="71" customFormat="1" x14ac:dyDescent="0.2">
      <c r="A21" s="150"/>
      <c r="B21" s="150" t="s">
        <v>166</v>
      </c>
      <c r="C21" s="151"/>
      <c r="D21" s="152"/>
      <c r="E21" s="151"/>
      <c r="F21" s="153"/>
      <c r="G21" s="151"/>
      <c r="H21" s="153"/>
      <c r="I21" s="154"/>
      <c r="J21" s="155"/>
      <c r="K21" s="154"/>
      <c r="L21" s="153"/>
      <c r="M21" s="153"/>
      <c r="N21" s="153"/>
      <c r="O21" s="153"/>
      <c r="P21" s="153"/>
      <c r="Q21" s="70"/>
      <c r="S21" s="70"/>
      <c r="U21" s="72"/>
      <c r="V21" s="70"/>
    </row>
    <row r="22" spans="1:22" s="71" customFormat="1" ht="38.25" x14ac:dyDescent="0.2">
      <c r="A22" s="150"/>
      <c r="B22" s="150" t="s">
        <v>156</v>
      </c>
      <c r="C22" s="151">
        <v>20916</v>
      </c>
      <c r="D22" s="152">
        <v>20000</v>
      </c>
      <c r="E22" s="151"/>
      <c r="F22" s="153"/>
      <c r="G22" s="151">
        <v>30</v>
      </c>
      <c r="H22" s="153"/>
      <c r="I22" s="154">
        <f t="shared" si="2"/>
        <v>30</v>
      </c>
      <c r="J22" s="155">
        <f t="shared" si="0"/>
        <v>1.434308663224326E-3</v>
      </c>
      <c r="K22" s="154">
        <f t="shared" si="1"/>
        <v>20886</v>
      </c>
      <c r="L22" s="153"/>
      <c r="M22" s="153"/>
      <c r="N22" s="153"/>
      <c r="O22" s="153"/>
      <c r="P22" s="153"/>
      <c r="Q22" s="70"/>
      <c r="S22" s="70"/>
      <c r="U22" s="72"/>
      <c r="V22" s="70"/>
    </row>
    <row r="23" spans="1:22" s="71" customFormat="1" x14ac:dyDescent="0.2">
      <c r="A23" s="150"/>
      <c r="B23" s="150" t="s">
        <v>164</v>
      </c>
      <c r="C23" s="151"/>
      <c r="D23" s="152"/>
      <c r="E23" s="151"/>
      <c r="F23" s="153"/>
      <c r="G23" s="151"/>
      <c r="H23" s="153"/>
      <c r="I23" s="154"/>
      <c r="J23" s="155"/>
      <c r="K23" s="154"/>
      <c r="L23" s="153"/>
      <c r="M23" s="153"/>
      <c r="N23" s="153"/>
      <c r="O23" s="153"/>
      <c r="P23" s="153"/>
      <c r="Q23" s="70"/>
      <c r="S23" s="70"/>
      <c r="U23" s="72"/>
      <c r="V23" s="70"/>
    </row>
    <row r="24" spans="1:22" s="71" customFormat="1" x14ac:dyDescent="0.2">
      <c r="A24" s="150"/>
      <c r="B24" s="150" t="s">
        <v>165</v>
      </c>
      <c r="C24" s="151"/>
      <c r="D24" s="152"/>
      <c r="E24" s="151"/>
      <c r="F24" s="153"/>
      <c r="G24" s="151"/>
      <c r="H24" s="153"/>
      <c r="I24" s="154"/>
      <c r="J24" s="155"/>
      <c r="K24" s="154"/>
      <c r="L24" s="153"/>
      <c r="M24" s="153"/>
      <c r="N24" s="153"/>
      <c r="O24" s="153"/>
      <c r="P24" s="153"/>
      <c r="Q24" s="70"/>
      <c r="S24" s="70"/>
      <c r="U24" s="72"/>
      <c r="V24" s="70"/>
    </row>
    <row r="25" spans="1:22" s="71" customFormat="1" x14ac:dyDescent="0.2">
      <c r="A25" s="150"/>
      <c r="B25" s="150" t="s">
        <v>166</v>
      </c>
      <c r="C25" s="151"/>
      <c r="D25" s="152"/>
      <c r="E25" s="151"/>
      <c r="F25" s="153"/>
      <c r="G25" s="151"/>
      <c r="H25" s="153"/>
      <c r="I25" s="154"/>
      <c r="J25" s="155"/>
      <c r="K25" s="154"/>
      <c r="L25" s="153"/>
      <c r="M25" s="153"/>
      <c r="N25" s="153"/>
      <c r="O25" s="153"/>
      <c r="P25" s="153"/>
      <c r="Q25" s="70"/>
      <c r="S25" s="70"/>
      <c r="U25" s="72"/>
      <c r="V25" s="70"/>
    </row>
    <row r="26" spans="1:22" s="71" customFormat="1" ht="38.25" x14ac:dyDescent="0.2">
      <c r="A26" s="150"/>
      <c r="B26" s="150" t="s">
        <v>157</v>
      </c>
      <c r="C26" s="151">
        <v>83664</v>
      </c>
      <c r="D26" s="152">
        <v>80000</v>
      </c>
      <c r="E26" s="151"/>
      <c r="F26" s="153"/>
      <c r="G26" s="151"/>
      <c r="H26" s="153"/>
      <c r="I26" s="154"/>
      <c r="J26" s="155"/>
      <c r="K26" s="154"/>
      <c r="L26" s="153"/>
      <c r="M26" s="153"/>
      <c r="N26" s="153"/>
      <c r="O26" s="153"/>
      <c r="P26" s="153"/>
      <c r="Q26" s="70"/>
      <c r="S26" s="70"/>
      <c r="U26" s="72"/>
      <c r="V26" s="70"/>
    </row>
    <row r="27" spans="1:22" s="71" customFormat="1" x14ac:dyDescent="0.2">
      <c r="A27" s="150"/>
      <c r="B27" s="150" t="s">
        <v>164</v>
      </c>
      <c r="C27" s="151"/>
      <c r="D27" s="152"/>
      <c r="E27" s="151"/>
      <c r="F27" s="153"/>
      <c r="G27" s="151"/>
      <c r="H27" s="153"/>
      <c r="I27" s="154"/>
      <c r="J27" s="155"/>
      <c r="K27" s="154"/>
      <c r="L27" s="153"/>
      <c r="M27" s="153"/>
      <c r="N27" s="153"/>
      <c r="O27" s="153"/>
      <c r="P27" s="153"/>
      <c r="Q27" s="70"/>
      <c r="S27" s="70"/>
      <c r="U27" s="72"/>
      <c r="V27" s="70"/>
    </row>
    <row r="28" spans="1:22" s="71" customFormat="1" x14ac:dyDescent="0.2">
      <c r="A28" s="150"/>
      <c r="B28" s="150" t="s">
        <v>165</v>
      </c>
      <c r="C28" s="151"/>
      <c r="D28" s="152"/>
      <c r="E28" s="151"/>
      <c r="F28" s="153"/>
      <c r="G28" s="151"/>
      <c r="H28" s="153"/>
      <c r="I28" s="154"/>
      <c r="J28" s="155"/>
      <c r="K28" s="154"/>
      <c r="L28" s="153"/>
      <c r="M28" s="153"/>
      <c r="N28" s="153"/>
      <c r="O28" s="153"/>
      <c r="P28" s="153"/>
      <c r="Q28" s="70"/>
      <c r="S28" s="70"/>
      <c r="U28" s="72"/>
      <c r="V28" s="70"/>
    </row>
    <row r="29" spans="1:22" s="71" customFormat="1" x14ac:dyDescent="0.2">
      <c r="A29" s="150"/>
      <c r="B29" s="150" t="s">
        <v>166</v>
      </c>
      <c r="C29" s="151"/>
      <c r="D29" s="152"/>
      <c r="E29" s="151"/>
      <c r="F29" s="153"/>
      <c r="G29" s="151"/>
      <c r="H29" s="153"/>
      <c r="I29" s="154"/>
      <c r="J29" s="155"/>
      <c r="K29" s="154"/>
      <c r="L29" s="153"/>
      <c r="M29" s="153"/>
      <c r="N29" s="153"/>
      <c r="O29" s="153"/>
      <c r="P29" s="153"/>
      <c r="Q29" s="70"/>
      <c r="S29" s="70"/>
      <c r="U29" s="72"/>
      <c r="V29" s="70"/>
    </row>
    <row r="30" spans="1:22" s="71" customFormat="1" ht="25.5" x14ac:dyDescent="0.2">
      <c r="A30" s="150"/>
      <c r="B30" s="150" t="s">
        <v>158</v>
      </c>
      <c r="C30" s="151">
        <v>31374</v>
      </c>
      <c r="D30" s="152">
        <v>30000</v>
      </c>
      <c r="E30" s="151"/>
      <c r="F30" s="153"/>
      <c r="G30" s="151"/>
      <c r="H30" s="153"/>
      <c r="I30" s="154"/>
      <c r="J30" s="155"/>
      <c r="K30" s="154"/>
      <c r="L30" s="153"/>
      <c r="M30" s="153"/>
      <c r="N30" s="153"/>
      <c r="O30" s="153"/>
      <c r="P30" s="153"/>
      <c r="Q30" s="70"/>
      <c r="S30" s="70"/>
      <c r="U30" s="72"/>
      <c r="V30" s="70"/>
    </row>
    <row r="31" spans="1:22" s="71" customFormat="1" x14ac:dyDescent="0.2">
      <c r="A31" s="150"/>
      <c r="B31" s="150" t="s">
        <v>164</v>
      </c>
      <c r="C31" s="151"/>
      <c r="D31" s="152"/>
      <c r="E31" s="151"/>
      <c r="F31" s="153"/>
      <c r="G31" s="151"/>
      <c r="H31" s="153"/>
      <c r="I31" s="154"/>
      <c r="J31" s="155"/>
      <c r="K31" s="154"/>
      <c r="L31" s="153"/>
      <c r="M31" s="153"/>
      <c r="N31" s="153"/>
      <c r="O31" s="153"/>
      <c r="P31" s="153"/>
      <c r="Q31" s="70"/>
      <c r="S31" s="70"/>
      <c r="U31" s="72"/>
      <c r="V31" s="70"/>
    </row>
    <row r="32" spans="1:22" s="71" customFormat="1" x14ac:dyDescent="0.2">
      <c r="A32" s="150"/>
      <c r="B32" s="150" t="s">
        <v>165</v>
      </c>
      <c r="C32" s="151"/>
      <c r="D32" s="152"/>
      <c r="E32" s="151"/>
      <c r="F32" s="153"/>
      <c r="G32" s="151"/>
      <c r="H32" s="153"/>
      <c r="I32" s="154"/>
      <c r="J32" s="155"/>
      <c r="K32" s="154"/>
      <c r="L32" s="153"/>
      <c r="M32" s="153"/>
      <c r="N32" s="153"/>
      <c r="O32" s="153"/>
      <c r="P32" s="153"/>
      <c r="Q32" s="70"/>
      <c r="S32" s="70"/>
      <c r="U32" s="72"/>
      <c r="V32" s="70"/>
    </row>
    <row r="33" spans="1:22" s="71" customFormat="1" x14ac:dyDescent="0.2">
      <c r="A33" s="150"/>
      <c r="B33" s="150" t="s">
        <v>166</v>
      </c>
      <c r="C33" s="151"/>
      <c r="D33" s="152"/>
      <c r="E33" s="151"/>
      <c r="F33" s="153"/>
      <c r="G33" s="151"/>
      <c r="H33" s="153"/>
      <c r="I33" s="154"/>
      <c r="J33" s="155"/>
      <c r="K33" s="154"/>
      <c r="L33" s="153"/>
      <c r="M33" s="153"/>
      <c r="N33" s="153"/>
      <c r="O33" s="153"/>
      <c r="P33" s="153"/>
      <c r="Q33" s="70"/>
      <c r="S33" s="70"/>
      <c r="U33" s="72"/>
      <c r="V33" s="70"/>
    </row>
    <row r="34" spans="1:22" s="71" customFormat="1" x14ac:dyDescent="0.2">
      <c r="A34" s="150"/>
      <c r="B34" s="150" t="s">
        <v>159</v>
      </c>
      <c r="C34" s="151">
        <v>31374</v>
      </c>
      <c r="D34" s="152">
        <v>30000</v>
      </c>
      <c r="E34" s="151"/>
      <c r="F34" s="153"/>
      <c r="G34" s="151"/>
      <c r="H34" s="153"/>
      <c r="I34" s="154"/>
      <c r="J34" s="155"/>
      <c r="K34" s="154"/>
      <c r="L34" s="153"/>
      <c r="M34" s="153"/>
      <c r="N34" s="153"/>
      <c r="O34" s="153"/>
      <c r="P34" s="153"/>
      <c r="Q34" s="70"/>
      <c r="S34" s="70"/>
      <c r="U34" s="72"/>
      <c r="V34" s="70"/>
    </row>
    <row r="35" spans="1:22" s="71" customFormat="1" x14ac:dyDescent="0.2">
      <c r="A35" s="150"/>
      <c r="B35" s="150" t="s">
        <v>164</v>
      </c>
      <c r="C35" s="151"/>
      <c r="D35" s="152"/>
      <c r="E35" s="151"/>
      <c r="F35" s="153"/>
      <c r="G35" s="151"/>
      <c r="H35" s="153"/>
      <c r="I35" s="154"/>
      <c r="J35" s="155"/>
      <c r="K35" s="154"/>
      <c r="L35" s="153"/>
      <c r="M35" s="153"/>
      <c r="N35" s="153"/>
      <c r="O35" s="153"/>
      <c r="P35" s="153"/>
      <c r="Q35" s="70"/>
      <c r="S35" s="70"/>
      <c r="U35" s="72"/>
      <c r="V35" s="70"/>
    </row>
    <row r="36" spans="1:22" s="71" customFormat="1" x14ac:dyDescent="0.2">
      <c r="A36" s="150"/>
      <c r="B36" s="150" t="s">
        <v>165</v>
      </c>
      <c r="C36" s="151"/>
      <c r="D36" s="152"/>
      <c r="E36" s="151"/>
      <c r="F36" s="153"/>
      <c r="G36" s="151"/>
      <c r="H36" s="153"/>
      <c r="I36" s="154"/>
      <c r="J36" s="155"/>
      <c r="K36" s="154"/>
      <c r="L36" s="153"/>
      <c r="M36" s="153"/>
      <c r="N36" s="153"/>
      <c r="O36" s="153"/>
      <c r="P36" s="153"/>
      <c r="Q36" s="70"/>
      <c r="S36" s="70"/>
      <c r="U36" s="72"/>
      <c r="V36" s="70"/>
    </row>
    <row r="37" spans="1:22" s="71" customFormat="1" x14ac:dyDescent="0.2">
      <c r="A37" s="150"/>
      <c r="B37" s="150" t="s">
        <v>166</v>
      </c>
      <c r="C37" s="151"/>
      <c r="D37" s="152"/>
      <c r="E37" s="151"/>
      <c r="F37" s="153"/>
      <c r="G37" s="151"/>
      <c r="H37" s="153"/>
      <c r="I37" s="154"/>
      <c r="J37" s="155"/>
      <c r="K37" s="154"/>
      <c r="L37" s="153"/>
      <c r="M37" s="153"/>
      <c r="N37" s="153"/>
      <c r="O37" s="153"/>
      <c r="P37" s="153"/>
      <c r="Q37" s="70"/>
      <c r="S37" s="70"/>
      <c r="U37" s="72"/>
      <c r="V37" s="70"/>
    </row>
    <row r="38" spans="1:22" s="71" customFormat="1" ht="51" x14ac:dyDescent="0.2">
      <c r="A38" s="150"/>
      <c r="B38" s="150" t="s">
        <v>160</v>
      </c>
      <c r="C38" s="151">
        <v>20916</v>
      </c>
      <c r="D38" s="152">
        <v>20000</v>
      </c>
      <c r="E38" s="151"/>
      <c r="F38" s="153"/>
      <c r="G38" s="151"/>
      <c r="H38" s="153"/>
      <c r="I38" s="154"/>
      <c r="J38" s="155"/>
      <c r="K38" s="154"/>
      <c r="L38" s="153"/>
      <c r="M38" s="153"/>
      <c r="N38" s="153"/>
      <c r="O38" s="153"/>
      <c r="P38" s="153"/>
      <c r="Q38" s="70"/>
      <c r="S38" s="70"/>
      <c r="U38" s="72"/>
      <c r="V38" s="70"/>
    </row>
    <row r="39" spans="1:22" s="71" customFormat="1" x14ac:dyDescent="0.2">
      <c r="A39" s="150"/>
      <c r="B39" s="150" t="s">
        <v>164</v>
      </c>
      <c r="C39" s="151"/>
      <c r="D39" s="152"/>
      <c r="E39" s="151"/>
      <c r="F39" s="153"/>
      <c r="G39" s="151"/>
      <c r="H39" s="153"/>
      <c r="I39" s="154"/>
      <c r="J39" s="155"/>
      <c r="K39" s="154"/>
      <c r="L39" s="153"/>
      <c r="M39" s="153"/>
      <c r="N39" s="153"/>
      <c r="O39" s="153"/>
      <c r="P39" s="153"/>
      <c r="Q39" s="70"/>
      <c r="S39" s="70"/>
      <c r="U39" s="72"/>
      <c r="V39" s="70"/>
    </row>
    <row r="40" spans="1:22" s="71" customFormat="1" x14ac:dyDescent="0.2">
      <c r="A40" s="150"/>
      <c r="B40" s="150" t="s">
        <v>165</v>
      </c>
      <c r="C40" s="151"/>
      <c r="D40" s="152"/>
      <c r="E40" s="151"/>
      <c r="F40" s="153"/>
      <c r="G40" s="151"/>
      <c r="H40" s="153"/>
      <c r="I40" s="154"/>
      <c r="J40" s="155"/>
      <c r="K40" s="154"/>
      <c r="L40" s="153"/>
      <c r="M40" s="153"/>
      <c r="N40" s="153"/>
      <c r="O40" s="153"/>
      <c r="P40" s="153"/>
      <c r="Q40" s="70"/>
      <c r="S40" s="70"/>
      <c r="U40" s="72"/>
      <c r="V40" s="70"/>
    </row>
    <row r="41" spans="1:22" s="71" customFormat="1" x14ac:dyDescent="0.2">
      <c r="A41" s="150"/>
      <c r="B41" s="150" t="s">
        <v>166</v>
      </c>
      <c r="C41" s="151"/>
      <c r="D41" s="152"/>
      <c r="E41" s="151"/>
      <c r="F41" s="153"/>
      <c r="G41" s="151"/>
      <c r="H41" s="153"/>
      <c r="I41" s="154"/>
      <c r="J41" s="155"/>
      <c r="K41" s="154"/>
      <c r="L41" s="153"/>
      <c r="M41" s="153"/>
      <c r="N41" s="153"/>
      <c r="O41" s="153"/>
      <c r="P41" s="153"/>
      <c r="Q41" s="70"/>
      <c r="S41" s="70"/>
      <c r="U41" s="72"/>
      <c r="V41" s="70"/>
    </row>
    <row r="42" spans="1:22" s="71" customFormat="1" ht="89.25" x14ac:dyDescent="0.2">
      <c r="A42" s="150"/>
      <c r="B42" s="150" t="s">
        <v>161</v>
      </c>
      <c r="C42" s="151">
        <v>52290</v>
      </c>
      <c r="D42" s="152">
        <v>50000</v>
      </c>
      <c r="E42" s="151"/>
      <c r="F42" s="153"/>
      <c r="G42" s="151"/>
      <c r="H42" s="153"/>
      <c r="I42" s="154"/>
      <c r="J42" s="155"/>
      <c r="K42" s="154"/>
      <c r="L42" s="153"/>
      <c r="M42" s="153"/>
      <c r="N42" s="153"/>
      <c r="O42" s="153"/>
      <c r="P42" s="153"/>
      <c r="Q42" s="70"/>
      <c r="S42" s="70"/>
      <c r="U42" s="72"/>
      <c r="V42" s="70"/>
    </row>
    <row r="43" spans="1:22" s="71" customFormat="1" x14ac:dyDescent="0.2">
      <c r="A43" s="150"/>
      <c r="B43" s="150" t="s">
        <v>164</v>
      </c>
      <c r="C43" s="151"/>
      <c r="D43" s="152"/>
      <c r="E43" s="151"/>
      <c r="F43" s="153"/>
      <c r="G43" s="151"/>
      <c r="H43" s="156"/>
      <c r="I43" s="154"/>
      <c r="J43" s="155"/>
      <c r="K43" s="154"/>
      <c r="L43" s="153"/>
      <c r="M43" s="153"/>
      <c r="N43" s="153"/>
      <c r="O43" s="153"/>
      <c r="P43" s="153"/>
      <c r="Q43" s="70"/>
      <c r="S43" s="70"/>
      <c r="U43" s="72"/>
      <c r="V43" s="70"/>
    </row>
    <row r="44" spans="1:22" s="71" customFormat="1" x14ac:dyDescent="0.2">
      <c r="A44" s="150"/>
      <c r="B44" s="150" t="s">
        <v>165</v>
      </c>
      <c r="C44" s="151"/>
      <c r="D44" s="152"/>
      <c r="E44" s="151"/>
      <c r="F44" s="153"/>
      <c r="G44" s="151"/>
      <c r="H44" s="156"/>
      <c r="I44" s="154"/>
      <c r="J44" s="155"/>
      <c r="K44" s="154"/>
      <c r="L44" s="153"/>
      <c r="M44" s="153"/>
      <c r="N44" s="153"/>
      <c r="O44" s="153"/>
      <c r="P44" s="153"/>
      <c r="Q44" s="70"/>
      <c r="S44" s="70"/>
      <c r="U44" s="72"/>
      <c r="V44" s="70"/>
    </row>
    <row r="45" spans="1:22" s="71" customFormat="1" x14ac:dyDescent="0.2">
      <c r="A45" s="150"/>
      <c r="B45" s="150" t="s">
        <v>166</v>
      </c>
      <c r="C45" s="151"/>
      <c r="D45" s="152"/>
      <c r="E45" s="151"/>
      <c r="F45" s="153"/>
      <c r="G45" s="151"/>
      <c r="H45" s="156"/>
      <c r="I45" s="154"/>
      <c r="J45" s="155"/>
      <c r="K45" s="154"/>
      <c r="L45" s="153"/>
      <c r="M45" s="153"/>
      <c r="N45" s="153"/>
      <c r="O45" s="153"/>
      <c r="P45" s="153"/>
      <c r="Q45" s="70"/>
      <c r="S45" s="70"/>
      <c r="U45" s="72"/>
      <c r="V45" s="70"/>
    </row>
    <row r="46" spans="1:22" s="71" customFormat="1" ht="25.5" x14ac:dyDescent="0.2">
      <c r="A46" s="144" t="s">
        <v>83</v>
      </c>
      <c r="B46" s="144" t="s">
        <v>149</v>
      </c>
      <c r="C46" s="145">
        <f>SUM(C47:C55)</f>
        <v>67977</v>
      </c>
      <c r="D46" s="145">
        <f>SUM(D47:D55)</f>
        <v>65000</v>
      </c>
      <c r="E46" s="145">
        <f>SUM(E47:E55)</f>
        <v>200</v>
      </c>
      <c r="F46" s="145">
        <f>E46*'Reimbursement Request'!$I$13/'Reimbursement Request'!$C$14</f>
        <v>200</v>
      </c>
      <c r="G46" s="145">
        <f>SUM(G47:G55)</f>
        <v>100</v>
      </c>
      <c r="H46" s="146">
        <f>G46*'Reimbursement Request'!$I$13/'Reimbursement Request'!$C$14</f>
        <v>100</v>
      </c>
      <c r="I46" s="145">
        <f>SUM(I47:I55)</f>
        <v>300</v>
      </c>
      <c r="J46" s="147">
        <f t="shared" si="0"/>
        <v>4.4132574253056183E-3</v>
      </c>
      <c r="K46" s="148">
        <f t="shared" si="1"/>
        <v>67677</v>
      </c>
      <c r="L46" s="148">
        <f>H46+F46</f>
        <v>300</v>
      </c>
      <c r="M46" s="148">
        <f>D46-L46</f>
        <v>64700</v>
      </c>
      <c r="N46" s="149">
        <v>100</v>
      </c>
      <c r="O46" s="149">
        <v>60</v>
      </c>
      <c r="P46" s="149">
        <v>0</v>
      </c>
      <c r="Q46" s="70"/>
      <c r="S46" s="70"/>
      <c r="U46" s="72"/>
      <c r="V46" s="70"/>
    </row>
    <row r="47" spans="1:22" s="71" customFormat="1" ht="51" x14ac:dyDescent="0.2">
      <c r="A47" s="150"/>
      <c r="B47" s="150" t="s">
        <v>153</v>
      </c>
      <c r="C47" s="151">
        <v>15687</v>
      </c>
      <c r="D47" s="152">
        <v>15000</v>
      </c>
      <c r="E47" s="151">
        <v>200</v>
      </c>
      <c r="F47" s="153"/>
      <c r="G47" s="151">
        <v>100</v>
      </c>
      <c r="H47" s="153"/>
      <c r="I47" s="154">
        <f>E47+G47</f>
        <v>300</v>
      </c>
      <c r="J47" s="155">
        <f t="shared" si="0"/>
        <v>1.9124115509657678E-2</v>
      </c>
      <c r="K47" s="154">
        <f t="shared" si="1"/>
        <v>15387</v>
      </c>
      <c r="L47" s="153"/>
      <c r="M47" s="153"/>
      <c r="N47" s="153"/>
      <c r="O47" s="153"/>
      <c r="P47" s="153"/>
      <c r="Q47" s="70"/>
      <c r="S47" s="70"/>
      <c r="U47" s="72"/>
      <c r="V47" s="70"/>
    </row>
    <row r="48" spans="1:22" s="71" customFormat="1" x14ac:dyDescent="0.2">
      <c r="A48" s="150"/>
      <c r="B48" s="150" t="s">
        <v>164</v>
      </c>
      <c r="C48" s="151"/>
      <c r="D48" s="152"/>
      <c r="E48" s="151"/>
      <c r="F48" s="153"/>
      <c r="G48" s="151"/>
      <c r="H48" s="153"/>
      <c r="I48" s="154"/>
      <c r="J48" s="155"/>
      <c r="K48" s="154"/>
      <c r="L48" s="153"/>
      <c r="M48" s="153"/>
      <c r="N48" s="153"/>
      <c r="O48" s="153"/>
      <c r="P48" s="153"/>
      <c r="Q48" s="70"/>
      <c r="S48" s="70"/>
      <c r="U48" s="72"/>
      <c r="V48" s="70"/>
    </row>
    <row r="49" spans="1:22" s="71" customFormat="1" x14ac:dyDescent="0.2">
      <c r="A49" s="150"/>
      <c r="B49" s="150" t="s">
        <v>165</v>
      </c>
      <c r="C49" s="151"/>
      <c r="D49" s="152"/>
      <c r="E49" s="151"/>
      <c r="F49" s="153"/>
      <c r="G49" s="151"/>
      <c r="H49" s="153"/>
      <c r="I49" s="154"/>
      <c r="J49" s="155"/>
      <c r="K49" s="154"/>
      <c r="L49" s="153"/>
      <c r="M49" s="153"/>
      <c r="N49" s="153"/>
      <c r="O49" s="153"/>
      <c r="P49" s="153"/>
      <c r="Q49" s="70"/>
      <c r="S49" s="70"/>
      <c r="U49" s="72"/>
      <c r="V49" s="70"/>
    </row>
    <row r="50" spans="1:22" s="71" customFormat="1" x14ac:dyDescent="0.2">
      <c r="A50" s="150"/>
      <c r="B50" s="150" t="s">
        <v>166</v>
      </c>
      <c r="C50" s="151"/>
      <c r="D50" s="152"/>
      <c r="E50" s="151"/>
      <c r="F50" s="153"/>
      <c r="G50" s="151"/>
      <c r="H50" s="153"/>
      <c r="I50" s="154"/>
      <c r="J50" s="155"/>
      <c r="K50" s="154"/>
      <c r="L50" s="153"/>
      <c r="M50" s="153"/>
      <c r="N50" s="153"/>
      <c r="O50" s="153"/>
      <c r="P50" s="153"/>
      <c r="Q50" s="70"/>
      <c r="S50" s="70"/>
      <c r="U50" s="72"/>
      <c r="V50" s="70"/>
    </row>
    <row r="51" spans="1:22" s="71" customFormat="1" x14ac:dyDescent="0.2">
      <c r="A51" s="150"/>
      <c r="B51" s="150" t="s">
        <v>154</v>
      </c>
      <c r="C51" s="151">
        <v>31374</v>
      </c>
      <c r="D51" s="152">
        <v>30000</v>
      </c>
      <c r="E51" s="151"/>
      <c r="F51" s="153"/>
      <c r="G51" s="151"/>
      <c r="H51" s="153"/>
      <c r="I51" s="154">
        <f>E51+G51</f>
        <v>0</v>
      </c>
      <c r="J51" s="155">
        <f t="shared" si="0"/>
        <v>0</v>
      </c>
      <c r="K51" s="154">
        <f t="shared" si="1"/>
        <v>31374</v>
      </c>
      <c r="L51" s="153"/>
      <c r="M51" s="153"/>
      <c r="N51" s="153"/>
      <c r="O51" s="153"/>
      <c r="P51" s="153"/>
      <c r="Q51" s="70"/>
      <c r="S51" s="70"/>
      <c r="U51" s="72"/>
      <c r="V51" s="70"/>
    </row>
    <row r="52" spans="1:22" s="71" customFormat="1" x14ac:dyDescent="0.2">
      <c r="A52" s="150"/>
      <c r="B52" s="150" t="s">
        <v>164</v>
      </c>
      <c r="C52" s="151"/>
      <c r="D52" s="152"/>
      <c r="E52" s="151"/>
      <c r="F52" s="153"/>
      <c r="G52" s="151"/>
      <c r="H52" s="153"/>
      <c r="I52" s="154"/>
      <c r="J52" s="155"/>
      <c r="K52" s="154"/>
      <c r="L52" s="153"/>
      <c r="M52" s="153"/>
      <c r="N52" s="153"/>
      <c r="O52" s="153"/>
      <c r="P52" s="153"/>
      <c r="Q52" s="70"/>
      <c r="S52" s="70"/>
      <c r="U52" s="72"/>
      <c r="V52" s="70"/>
    </row>
    <row r="53" spans="1:22" s="71" customFormat="1" x14ac:dyDescent="0.2">
      <c r="A53" s="150"/>
      <c r="B53" s="150" t="s">
        <v>165</v>
      </c>
      <c r="C53" s="151"/>
      <c r="D53" s="152"/>
      <c r="E53" s="151"/>
      <c r="F53" s="153"/>
      <c r="G53" s="151"/>
      <c r="H53" s="153"/>
      <c r="I53" s="154"/>
      <c r="J53" s="155"/>
      <c r="K53" s="154"/>
      <c r="L53" s="153"/>
      <c r="M53" s="153"/>
      <c r="N53" s="153"/>
      <c r="O53" s="153"/>
      <c r="P53" s="153"/>
      <c r="Q53" s="70"/>
      <c r="S53" s="70"/>
      <c r="U53" s="72"/>
      <c r="V53" s="70"/>
    </row>
    <row r="54" spans="1:22" s="71" customFormat="1" x14ac:dyDescent="0.2">
      <c r="A54" s="150"/>
      <c r="B54" s="150" t="s">
        <v>166</v>
      </c>
      <c r="C54" s="151"/>
      <c r="D54" s="152"/>
      <c r="E54" s="151"/>
      <c r="F54" s="153"/>
      <c r="G54" s="151"/>
      <c r="H54" s="153"/>
      <c r="I54" s="154"/>
      <c r="J54" s="155"/>
      <c r="K54" s="154"/>
      <c r="L54" s="153"/>
      <c r="M54" s="153"/>
      <c r="N54" s="153"/>
      <c r="O54" s="153"/>
      <c r="P54" s="153"/>
      <c r="Q54" s="70"/>
      <c r="S54" s="70"/>
      <c r="U54" s="72"/>
      <c r="V54" s="70"/>
    </row>
    <row r="55" spans="1:22" s="71" customFormat="1" ht="51" x14ac:dyDescent="0.2">
      <c r="A55" s="150"/>
      <c r="B55" s="150" t="s">
        <v>160</v>
      </c>
      <c r="C55" s="151">
        <v>20916</v>
      </c>
      <c r="D55" s="152">
        <v>20000</v>
      </c>
      <c r="E55" s="151"/>
      <c r="F55" s="153"/>
      <c r="G55" s="151"/>
      <c r="H55" s="153"/>
      <c r="I55" s="154">
        <f>E55+G55</f>
        <v>0</v>
      </c>
      <c r="J55" s="155">
        <f t="shared" si="0"/>
        <v>0</v>
      </c>
      <c r="K55" s="154">
        <f t="shared" si="1"/>
        <v>20916</v>
      </c>
      <c r="L55" s="153"/>
      <c r="M55" s="153"/>
      <c r="N55" s="153"/>
      <c r="O55" s="153"/>
      <c r="P55" s="153"/>
      <c r="Q55" s="70"/>
      <c r="S55" s="70"/>
      <c r="U55" s="72"/>
      <c r="V55" s="70"/>
    </row>
    <row r="56" spans="1:22" s="71" customFormat="1" x14ac:dyDescent="0.2">
      <c r="A56" s="150"/>
      <c r="B56" s="150" t="s">
        <v>164</v>
      </c>
      <c r="C56" s="151"/>
      <c r="D56" s="152"/>
      <c r="E56" s="151"/>
      <c r="F56" s="153"/>
      <c r="G56" s="151"/>
      <c r="H56" s="156"/>
      <c r="I56" s="154"/>
      <c r="J56" s="155"/>
      <c r="K56" s="154"/>
      <c r="L56" s="153"/>
      <c r="M56" s="153"/>
      <c r="N56" s="153"/>
      <c r="O56" s="153"/>
      <c r="P56" s="153"/>
      <c r="Q56" s="70"/>
      <c r="S56" s="70"/>
      <c r="U56" s="72"/>
      <c r="V56" s="70"/>
    </row>
    <row r="57" spans="1:22" s="71" customFormat="1" x14ac:dyDescent="0.2">
      <c r="A57" s="150"/>
      <c r="B57" s="150" t="s">
        <v>165</v>
      </c>
      <c r="C57" s="151"/>
      <c r="D57" s="152"/>
      <c r="E57" s="151"/>
      <c r="F57" s="153"/>
      <c r="G57" s="151"/>
      <c r="H57" s="156"/>
      <c r="I57" s="154"/>
      <c r="J57" s="155"/>
      <c r="K57" s="154"/>
      <c r="L57" s="153"/>
      <c r="M57" s="153"/>
      <c r="N57" s="153"/>
      <c r="O57" s="153"/>
      <c r="P57" s="153"/>
      <c r="Q57" s="70"/>
      <c r="S57" s="70"/>
      <c r="U57" s="72"/>
      <c r="V57" s="70"/>
    </row>
    <row r="58" spans="1:22" s="71" customFormat="1" x14ac:dyDescent="0.2">
      <c r="A58" s="150"/>
      <c r="B58" s="150" t="s">
        <v>166</v>
      </c>
      <c r="C58" s="151"/>
      <c r="D58" s="152"/>
      <c r="E58" s="151"/>
      <c r="F58" s="153"/>
      <c r="G58" s="151"/>
      <c r="H58" s="156"/>
      <c r="I58" s="154"/>
      <c r="J58" s="155"/>
      <c r="K58" s="154"/>
      <c r="L58" s="153"/>
      <c r="M58" s="153"/>
      <c r="N58" s="153"/>
      <c r="O58" s="153"/>
      <c r="P58" s="153"/>
      <c r="Q58" s="70"/>
      <c r="S58" s="70"/>
      <c r="U58" s="72"/>
      <c r="V58" s="70"/>
    </row>
    <row r="59" spans="1:22" s="71" customFormat="1" ht="25.5" x14ac:dyDescent="0.2">
      <c r="A59" s="144" t="s">
        <v>84</v>
      </c>
      <c r="B59" s="144" t="s">
        <v>150</v>
      </c>
      <c r="C59" s="145">
        <f>SUM(C60:C64)</f>
        <v>115038</v>
      </c>
      <c r="D59" s="145">
        <f>SUM(D60:D64)</f>
        <v>110000</v>
      </c>
      <c r="E59" s="145">
        <f>SUM(E64:E64)</f>
        <v>200</v>
      </c>
      <c r="F59" s="145">
        <f>E59*'Reimbursement Request'!$I$13/'Reimbursement Request'!$C$14</f>
        <v>200</v>
      </c>
      <c r="G59" s="145">
        <f>SUM(G64:G64)</f>
        <v>100</v>
      </c>
      <c r="H59" s="146">
        <f>G59*'Reimbursement Request'!$I$13/'Reimbursement Request'!$C$14</f>
        <v>100</v>
      </c>
      <c r="I59" s="145">
        <f>SUM(I64:I64)</f>
        <v>300</v>
      </c>
      <c r="J59" s="147">
        <f t="shared" si="0"/>
        <v>2.6078339331351381E-3</v>
      </c>
      <c r="K59" s="148">
        <f t="shared" si="1"/>
        <v>114738</v>
      </c>
      <c r="L59" s="148">
        <f>H59+F59</f>
        <v>300</v>
      </c>
      <c r="M59" s="148">
        <f>D59-L59</f>
        <v>109700</v>
      </c>
      <c r="N59" s="149">
        <v>100</v>
      </c>
      <c r="O59" s="149">
        <v>60</v>
      </c>
      <c r="P59" s="149">
        <v>0</v>
      </c>
      <c r="Q59" s="70"/>
      <c r="S59" s="70"/>
      <c r="U59" s="72"/>
      <c r="V59" s="70"/>
    </row>
    <row r="60" spans="1:22" s="71" customFormat="1" ht="63.75" x14ac:dyDescent="0.2">
      <c r="A60" s="150"/>
      <c r="B60" s="150" t="s">
        <v>162</v>
      </c>
      <c r="C60" s="151">
        <v>18824</v>
      </c>
      <c r="D60" s="152">
        <v>18000</v>
      </c>
      <c r="E60" s="151"/>
      <c r="F60" s="153"/>
      <c r="G60" s="151"/>
      <c r="H60" s="153"/>
      <c r="I60" s="154">
        <f>E60+G60</f>
        <v>0</v>
      </c>
      <c r="J60" s="155">
        <f t="shared" si="0"/>
        <v>0</v>
      </c>
      <c r="K60" s="154">
        <f t="shared" si="1"/>
        <v>18824</v>
      </c>
      <c r="L60" s="153"/>
      <c r="M60" s="153"/>
      <c r="N60" s="153"/>
      <c r="O60" s="153"/>
      <c r="P60" s="153"/>
      <c r="Q60" s="70"/>
      <c r="S60" s="70"/>
      <c r="U60" s="72"/>
      <c r="V60" s="70"/>
    </row>
    <row r="61" spans="1:22" s="71" customFormat="1" x14ac:dyDescent="0.2">
      <c r="A61" s="150"/>
      <c r="B61" s="150" t="s">
        <v>164</v>
      </c>
      <c r="C61" s="151"/>
      <c r="D61" s="152"/>
      <c r="E61" s="151"/>
      <c r="F61" s="153"/>
      <c r="G61" s="151"/>
      <c r="H61" s="153"/>
      <c r="I61" s="154"/>
      <c r="J61" s="155"/>
      <c r="K61" s="154"/>
      <c r="L61" s="153"/>
      <c r="M61" s="153"/>
      <c r="N61" s="153"/>
      <c r="O61" s="153"/>
      <c r="P61" s="153"/>
      <c r="Q61" s="70"/>
      <c r="S61" s="70"/>
      <c r="U61" s="72"/>
      <c r="V61" s="70"/>
    </row>
    <row r="62" spans="1:22" s="71" customFormat="1" x14ac:dyDescent="0.2">
      <c r="A62" s="150"/>
      <c r="B62" s="150" t="s">
        <v>165</v>
      </c>
      <c r="C62" s="151"/>
      <c r="D62" s="152"/>
      <c r="E62" s="151"/>
      <c r="F62" s="153"/>
      <c r="G62" s="151"/>
      <c r="H62" s="153"/>
      <c r="I62" s="154"/>
      <c r="J62" s="155"/>
      <c r="K62" s="154"/>
      <c r="L62" s="153"/>
      <c r="M62" s="153"/>
      <c r="N62" s="153"/>
      <c r="O62" s="153"/>
      <c r="P62" s="153"/>
      <c r="Q62" s="70"/>
      <c r="S62" s="70"/>
      <c r="U62" s="72"/>
      <c r="V62" s="70"/>
    </row>
    <row r="63" spans="1:22" s="71" customFormat="1" x14ac:dyDescent="0.2">
      <c r="A63" s="150"/>
      <c r="B63" s="150" t="s">
        <v>166</v>
      </c>
      <c r="C63" s="151"/>
      <c r="D63" s="152"/>
      <c r="E63" s="151"/>
      <c r="F63" s="153"/>
      <c r="G63" s="151"/>
      <c r="H63" s="153"/>
      <c r="I63" s="154"/>
      <c r="J63" s="155"/>
      <c r="K63" s="154"/>
      <c r="L63" s="153"/>
      <c r="M63" s="153"/>
      <c r="N63" s="153"/>
      <c r="O63" s="153"/>
      <c r="P63" s="153"/>
      <c r="Q63" s="70"/>
      <c r="S63" s="70"/>
      <c r="U63" s="72"/>
      <c r="V63" s="70"/>
    </row>
    <row r="64" spans="1:22" s="71" customFormat="1" ht="89.25" x14ac:dyDescent="0.2">
      <c r="A64" s="150"/>
      <c r="B64" s="150" t="s">
        <v>161</v>
      </c>
      <c r="C64" s="151">
        <v>96214</v>
      </c>
      <c r="D64" s="152">
        <v>92000</v>
      </c>
      <c r="E64" s="151">
        <v>200</v>
      </c>
      <c r="F64" s="153"/>
      <c r="G64" s="151">
        <v>100</v>
      </c>
      <c r="H64" s="153"/>
      <c r="I64" s="154">
        <f>E64+G64</f>
        <v>300</v>
      </c>
      <c r="J64" s="155">
        <f t="shared" si="0"/>
        <v>3.118049348327686E-3</v>
      </c>
      <c r="K64" s="154">
        <f t="shared" si="1"/>
        <v>95914</v>
      </c>
      <c r="L64" s="153"/>
      <c r="M64" s="153"/>
      <c r="N64" s="153"/>
      <c r="O64" s="153"/>
      <c r="P64" s="153"/>
      <c r="Q64" s="70"/>
      <c r="S64" s="70"/>
      <c r="U64" s="72"/>
      <c r="V64" s="70"/>
    </row>
    <row r="65" spans="1:22" s="71" customFormat="1" x14ac:dyDescent="0.2">
      <c r="A65" s="150"/>
      <c r="B65" s="150" t="s">
        <v>164</v>
      </c>
      <c r="C65" s="151"/>
      <c r="D65" s="152"/>
      <c r="E65" s="151"/>
      <c r="F65" s="153"/>
      <c r="G65" s="151"/>
      <c r="H65" s="156"/>
      <c r="I65" s="154"/>
      <c r="J65" s="155"/>
      <c r="K65" s="154"/>
      <c r="L65" s="153"/>
      <c r="M65" s="153"/>
      <c r="N65" s="153"/>
      <c r="O65" s="153"/>
      <c r="P65" s="153"/>
      <c r="Q65" s="70"/>
      <c r="S65" s="70"/>
      <c r="U65" s="72"/>
      <c r="V65" s="70"/>
    </row>
    <row r="66" spans="1:22" s="71" customFormat="1" x14ac:dyDescent="0.2">
      <c r="A66" s="150"/>
      <c r="B66" s="150" t="s">
        <v>165</v>
      </c>
      <c r="C66" s="151"/>
      <c r="D66" s="152"/>
      <c r="E66" s="151"/>
      <c r="F66" s="153"/>
      <c r="G66" s="151"/>
      <c r="H66" s="156"/>
      <c r="I66" s="154"/>
      <c r="J66" s="155"/>
      <c r="K66" s="154"/>
      <c r="L66" s="153"/>
      <c r="M66" s="153"/>
      <c r="N66" s="153"/>
      <c r="O66" s="153"/>
      <c r="P66" s="153"/>
      <c r="Q66" s="70"/>
      <c r="S66" s="70"/>
      <c r="U66" s="72"/>
      <c r="V66" s="70"/>
    </row>
    <row r="67" spans="1:22" s="71" customFormat="1" x14ac:dyDescent="0.2">
      <c r="A67" s="150"/>
      <c r="B67" s="150" t="s">
        <v>166</v>
      </c>
      <c r="C67" s="151"/>
      <c r="D67" s="152"/>
      <c r="E67" s="151"/>
      <c r="F67" s="153"/>
      <c r="G67" s="151"/>
      <c r="H67" s="156"/>
      <c r="I67" s="154"/>
      <c r="J67" s="155"/>
      <c r="K67" s="154"/>
      <c r="L67" s="153"/>
      <c r="M67" s="153"/>
      <c r="N67" s="153"/>
      <c r="O67" s="153"/>
      <c r="P67" s="153"/>
      <c r="Q67" s="70"/>
      <c r="S67" s="70"/>
      <c r="U67" s="72"/>
      <c r="V67" s="70"/>
    </row>
    <row r="68" spans="1:22" s="71" customFormat="1" ht="38.25" x14ac:dyDescent="0.2">
      <c r="A68" s="144" t="s">
        <v>85</v>
      </c>
      <c r="B68" s="144" t="s">
        <v>151</v>
      </c>
      <c r="C68" s="145">
        <f>SUM(C69:C69)</f>
        <v>418320</v>
      </c>
      <c r="D68" s="145">
        <f>SUM(D69:D69)</f>
        <v>400000</v>
      </c>
      <c r="E68" s="145">
        <f>SUM(E69:E69)</f>
        <v>200</v>
      </c>
      <c r="F68" s="145">
        <f>E68*'Reimbursement Request'!$I$13/'Reimbursement Request'!$C$14</f>
        <v>200</v>
      </c>
      <c r="G68" s="145">
        <f>SUM(G69:G69)</f>
        <v>100</v>
      </c>
      <c r="H68" s="146">
        <f>G68*'Reimbursement Request'!$I$13/'Reimbursement Request'!$C$14</f>
        <v>100</v>
      </c>
      <c r="I68" s="145">
        <f>SUM(I69:I69)</f>
        <v>300</v>
      </c>
      <c r="J68" s="147">
        <f t="shared" si="0"/>
        <v>7.1715433161216298E-4</v>
      </c>
      <c r="K68" s="148">
        <f t="shared" si="1"/>
        <v>418020</v>
      </c>
      <c r="L68" s="148">
        <f>H68+F68</f>
        <v>300</v>
      </c>
      <c r="M68" s="148">
        <f>D68-L68</f>
        <v>399700</v>
      </c>
      <c r="N68" s="149">
        <v>60</v>
      </c>
      <c r="O68" s="149">
        <v>100</v>
      </c>
      <c r="P68" s="149">
        <v>0</v>
      </c>
      <c r="Q68" s="70"/>
      <c r="S68" s="70"/>
      <c r="U68" s="72"/>
      <c r="V68" s="70"/>
    </row>
    <row r="69" spans="1:22" s="71" customFormat="1" x14ac:dyDescent="0.2">
      <c r="A69" s="150"/>
      <c r="B69" s="150" t="s">
        <v>163</v>
      </c>
      <c r="C69" s="151">
        <v>418320</v>
      </c>
      <c r="D69" s="152">
        <v>400000</v>
      </c>
      <c r="E69" s="151">
        <v>200</v>
      </c>
      <c r="F69" s="153"/>
      <c r="G69" s="151">
        <v>100</v>
      </c>
      <c r="H69" s="153"/>
      <c r="I69" s="154">
        <f>E69+G69</f>
        <v>300</v>
      </c>
      <c r="J69" s="155">
        <f t="shared" si="0"/>
        <v>7.1715433161216298E-4</v>
      </c>
      <c r="K69" s="154">
        <f t="shared" si="1"/>
        <v>418020</v>
      </c>
      <c r="L69" s="153"/>
      <c r="M69" s="153"/>
      <c r="N69" s="153"/>
      <c r="O69" s="153"/>
      <c r="P69" s="153"/>
      <c r="Q69" s="70"/>
      <c r="S69" s="70"/>
      <c r="U69" s="72"/>
      <c r="V69" s="70"/>
    </row>
    <row r="70" spans="1:22" s="71" customFormat="1" x14ac:dyDescent="0.2">
      <c r="A70" s="157"/>
      <c r="B70" s="150" t="s">
        <v>164</v>
      </c>
      <c r="C70" s="158"/>
      <c r="D70" s="159"/>
      <c r="E70" s="158"/>
      <c r="F70" s="160"/>
      <c r="G70" s="158"/>
      <c r="H70" s="160"/>
      <c r="I70" s="161"/>
      <c r="J70" s="162"/>
      <c r="K70" s="161"/>
      <c r="L70" s="160"/>
      <c r="M70" s="160"/>
      <c r="N70" s="160"/>
      <c r="O70" s="160"/>
      <c r="P70" s="160"/>
      <c r="Q70" s="70"/>
      <c r="S70" s="70"/>
      <c r="U70" s="72"/>
      <c r="V70" s="70"/>
    </row>
    <row r="71" spans="1:22" s="71" customFormat="1" x14ac:dyDescent="0.2">
      <c r="A71" s="157"/>
      <c r="B71" s="150" t="s">
        <v>165</v>
      </c>
      <c r="C71" s="158"/>
      <c r="D71" s="159"/>
      <c r="E71" s="158"/>
      <c r="F71" s="160"/>
      <c r="G71" s="158"/>
      <c r="H71" s="160"/>
      <c r="I71" s="161"/>
      <c r="J71" s="162"/>
      <c r="K71" s="161"/>
      <c r="L71" s="160"/>
      <c r="M71" s="160"/>
      <c r="N71" s="160"/>
      <c r="O71" s="160"/>
      <c r="P71" s="160"/>
      <c r="Q71" s="70"/>
      <c r="S71" s="70"/>
      <c r="U71" s="72"/>
      <c r="V71" s="70"/>
    </row>
    <row r="72" spans="1:22" s="71" customFormat="1" ht="13.5" thickBot="1" x14ac:dyDescent="0.25">
      <c r="A72" s="157"/>
      <c r="B72" s="150" t="s">
        <v>166</v>
      </c>
      <c r="C72" s="158"/>
      <c r="D72" s="159"/>
      <c r="E72" s="158"/>
      <c r="F72" s="160"/>
      <c r="G72" s="158"/>
      <c r="H72" s="160"/>
      <c r="I72" s="161"/>
      <c r="J72" s="162"/>
      <c r="K72" s="161"/>
      <c r="L72" s="160"/>
      <c r="M72" s="160"/>
      <c r="N72" s="160"/>
      <c r="O72" s="160"/>
      <c r="P72" s="160"/>
      <c r="Q72" s="70"/>
      <c r="S72" s="70"/>
      <c r="U72" s="72"/>
      <c r="V72" s="70"/>
    </row>
    <row r="73" spans="1:22" s="74" customFormat="1" x14ac:dyDescent="0.2">
      <c r="A73" s="163"/>
      <c r="B73" s="163" t="s">
        <v>86</v>
      </c>
      <c r="C73" s="163">
        <f t="shared" ref="C73:I73" si="5">C9+C46+C59+C68</f>
        <v>920304</v>
      </c>
      <c r="D73" s="163">
        <f t="shared" si="5"/>
        <v>880000</v>
      </c>
      <c r="E73" s="163">
        <f t="shared" si="5"/>
        <v>800</v>
      </c>
      <c r="F73" s="163">
        <f t="shared" si="5"/>
        <v>800</v>
      </c>
      <c r="G73" s="163">
        <f t="shared" si="5"/>
        <v>430</v>
      </c>
      <c r="H73" s="163">
        <f t="shared" si="5"/>
        <v>430</v>
      </c>
      <c r="I73" s="163">
        <f t="shared" si="5"/>
        <v>1230</v>
      </c>
      <c r="J73" s="164">
        <f t="shared" si="0"/>
        <v>1.3365148907317581E-3</v>
      </c>
      <c r="K73" s="163">
        <f t="shared" si="1"/>
        <v>919074</v>
      </c>
      <c r="L73" s="163">
        <f>L68+L59+L46+L9</f>
        <v>1230</v>
      </c>
      <c r="M73" s="163">
        <f>M68+M59+M46+M9</f>
        <v>878770</v>
      </c>
      <c r="N73" s="163">
        <f>N68+N59+N46+N9</f>
        <v>380</v>
      </c>
      <c r="O73" s="163">
        <f>O68+O59+O46+O9</f>
        <v>220</v>
      </c>
      <c r="P73" s="163">
        <f>P68+P59+P46+P9</f>
        <v>0</v>
      </c>
      <c r="Q73" s="73"/>
    </row>
    <row r="74" spans="1:22" ht="44.25" customHeight="1" x14ac:dyDescent="0.2">
      <c r="A74" s="286" t="s">
        <v>87</v>
      </c>
      <c r="B74" s="287"/>
      <c r="C74" s="287"/>
      <c r="D74" s="287"/>
      <c r="E74" s="287"/>
      <c r="F74" s="287"/>
      <c r="G74" s="287"/>
      <c r="H74" s="287"/>
      <c r="I74" s="287"/>
      <c r="J74" s="287"/>
      <c r="K74" s="287"/>
      <c r="L74" s="287"/>
      <c r="M74" s="287"/>
      <c r="N74" s="287"/>
      <c r="O74" s="287"/>
      <c r="P74" s="288"/>
    </row>
    <row r="75" spans="1:22" ht="141.6" customHeight="1" x14ac:dyDescent="0.2">
      <c r="A75" s="306"/>
      <c r="B75" s="307"/>
      <c r="C75" s="307"/>
      <c r="D75" s="307"/>
      <c r="E75" s="307"/>
      <c r="F75" s="307"/>
      <c r="G75" s="307"/>
      <c r="H75" s="307"/>
      <c r="I75" s="307"/>
      <c r="J75" s="307"/>
      <c r="K75" s="307"/>
      <c r="L75" s="307"/>
      <c r="M75" s="307"/>
      <c r="N75" s="307"/>
      <c r="O75" s="307"/>
      <c r="P75" s="308"/>
    </row>
    <row r="76" spans="1:22" ht="57" customHeight="1" x14ac:dyDescent="0.2">
      <c r="A76" s="289" t="s">
        <v>88</v>
      </c>
      <c r="B76" s="290"/>
      <c r="C76" s="290"/>
      <c r="D76" s="290"/>
      <c r="E76" s="290"/>
      <c r="F76" s="290"/>
      <c r="G76" s="290"/>
      <c r="H76" s="290"/>
      <c r="I76" s="290"/>
      <c r="J76" s="290"/>
      <c r="K76" s="290"/>
      <c r="L76" s="290"/>
      <c r="M76" s="290"/>
      <c r="N76" s="290"/>
      <c r="O76" s="290"/>
      <c r="P76" s="291"/>
    </row>
    <row r="77" spans="1:22" ht="141.6" customHeight="1" x14ac:dyDescent="0.2">
      <c r="A77" s="309" t="s">
        <v>168</v>
      </c>
      <c r="B77" s="310"/>
      <c r="C77" s="310"/>
      <c r="D77" s="310"/>
      <c r="E77" s="310"/>
      <c r="F77" s="310"/>
      <c r="G77" s="310"/>
      <c r="H77" s="310"/>
      <c r="I77" s="310"/>
      <c r="J77" s="310"/>
      <c r="K77" s="310"/>
      <c r="L77" s="310"/>
      <c r="M77" s="310"/>
      <c r="N77" s="310"/>
      <c r="O77" s="310"/>
      <c r="P77" s="311"/>
    </row>
    <row r="78" spans="1:22" ht="53.25" customHeight="1" x14ac:dyDescent="0.2">
      <c r="A78" s="312" t="s">
        <v>89</v>
      </c>
      <c r="B78" s="313"/>
      <c r="C78" s="313"/>
      <c r="D78" s="313"/>
      <c r="E78" s="313"/>
      <c r="F78" s="313"/>
      <c r="G78" s="313"/>
      <c r="H78" s="313"/>
      <c r="I78" s="313"/>
      <c r="J78" s="313"/>
      <c r="K78" s="313"/>
      <c r="L78" s="313"/>
      <c r="M78" s="313"/>
      <c r="N78" s="313"/>
      <c r="O78" s="313"/>
      <c r="P78" s="314"/>
    </row>
    <row r="79" spans="1:22" ht="141.6" customHeight="1" x14ac:dyDescent="0.2">
      <c r="A79" s="306"/>
      <c r="B79" s="307"/>
      <c r="C79" s="307"/>
      <c r="D79" s="307"/>
      <c r="E79" s="307"/>
      <c r="F79" s="307"/>
      <c r="G79" s="307"/>
      <c r="H79" s="307"/>
      <c r="I79" s="307"/>
      <c r="J79" s="307"/>
      <c r="K79" s="307"/>
      <c r="L79" s="307"/>
      <c r="M79" s="307"/>
      <c r="N79" s="307"/>
      <c r="O79" s="307"/>
      <c r="P79" s="308"/>
    </row>
    <row r="80" spans="1:22" ht="54" customHeight="1" x14ac:dyDescent="0.2">
      <c r="A80" s="315" t="s">
        <v>90</v>
      </c>
      <c r="B80" s="316"/>
      <c r="C80" s="316"/>
      <c r="D80" s="316"/>
      <c r="E80" s="316"/>
      <c r="F80" s="316"/>
      <c r="G80" s="316"/>
      <c r="H80" s="316"/>
      <c r="I80" s="316"/>
      <c r="J80" s="316"/>
      <c r="K80" s="316"/>
      <c r="L80" s="316"/>
      <c r="M80" s="316"/>
      <c r="N80" s="316"/>
      <c r="O80" s="316"/>
      <c r="P80" s="317"/>
    </row>
    <row r="81" spans="1:16" ht="141.6" customHeight="1" x14ac:dyDescent="0.2">
      <c r="A81" s="309" t="s">
        <v>167</v>
      </c>
      <c r="B81" s="318"/>
      <c r="C81" s="318"/>
      <c r="D81" s="318"/>
      <c r="E81" s="318"/>
      <c r="F81" s="318"/>
      <c r="G81" s="318"/>
      <c r="H81" s="318"/>
      <c r="I81" s="318"/>
      <c r="J81" s="318"/>
      <c r="K81" s="318"/>
      <c r="L81" s="318"/>
      <c r="M81" s="318"/>
      <c r="N81" s="318"/>
      <c r="O81" s="318"/>
      <c r="P81" s="319"/>
    </row>
  </sheetData>
  <customSheetViews>
    <customSheetView guid="{18716E43-88F1-44DC-AE73-ADDC61118D9F}" fitToPage="1" hiddenColumns="1" topLeftCell="A11">
      <selection activeCell="A27" sqref="A27:R27"/>
      <pageMargins left="0" right="0" top="0" bottom="0" header="0" footer="0"/>
      <pageSetup paperSize="9" scale="84" fitToHeight="6" orientation="landscape"/>
      <headerFooter alignWithMargins="0"/>
    </customSheetView>
  </customSheetViews>
  <mergeCells count="17">
    <mergeCell ref="A77:P77"/>
    <mergeCell ref="A78:P78"/>
    <mergeCell ref="A80:P80"/>
    <mergeCell ref="A81:P81"/>
    <mergeCell ref="A79:P79"/>
    <mergeCell ref="A74:P74"/>
    <mergeCell ref="A76:P76"/>
    <mergeCell ref="A1:P1"/>
    <mergeCell ref="A2:P2"/>
    <mergeCell ref="A3:P3"/>
    <mergeCell ref="N4:P4"/>
    <mergeCell ref="A6:C6"/>
    <mergeCell ref="G6:H6"/>
    <mergeCell ref="N6:P6"/>
    <mergeCell ref="I6:M6"/>
    <mergeCell ref="E6:F6"/>
    <mergeCell ref="A75:P75"/>
  </mergeCells>
  <phoneticPr fontId="6" type="noConversion"/>
  <dataValidations count="1">
    <dataValidation type="list" allowBlank="1" showInputMessage="1" showErrorMessage="1" sqref="I7:K7 C7 E7 G7" xr:uid="{00000000-0002-0000-0300-000000000000}">
      <formula1>"EUR, BGN, CZK, HUF,PLN,RON"</formula1>
    </dataValidation>
  </dataValidations>
  <pageMargins left="0.35433070866141736" right="0.23622047244094491" top="0.62992125984251968" bottom="0.55118110236220474" header="0.51181102362204722" footer="0.35433070866141736"/>
  <pageSetup paperSize="8" scale="62" fitToHeight="0" orientation="landscape" r:id="rId1"/>
  <headerFooter alignWithMargins="0">
    <oddFooter>&amp;A&amp;RPage &amp;P</oddFooter>
  </headerFooter>
  <rowBreaks count="1" manualBreakCount="1">
    <brk id="73" max="16383" man="1"/>
  </rowBreaks>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J51"/>
  <sheetViews>
    <sheetView zoomScale="115" zoomScaleNormal="115" zoomScalePageLayoutView="70" workbookViewId="0">
      <selection activeCell="B16" sqref="B16"/>
    </sheetView>
  </sheetViews>
  <sheetFormatPr defaultColWidth="10.7109375" defaultRowHeight="16.5" x14ac:dyDescent="0.3"/>
  <cols>
    <col min="1" max="1" width="5.5703125" style="76" customWidth="1"/>
    <col min="2" max="3" width="31" style="76" customWidth="1"/>
    <col min="4" max="4" width="19.42578125" style="76" customWidth="1"/>
    <col min="5" max="5" width="17.7109375" style="76" customWidth="1"/>
    <col min="6" max="6" width="18.5703125" style="76" customWidth="1"/>
    <col min="7" max="7" width="33.5703125" style="76" customWidth="1"/>
    <col min="8" max="8" width="19.28515625" style="76" customWidth="1"/>
    <col min="9" max="9" width="10" style="76" customWidth="1"/>
    <col min="10" max="16384" width="10.7109375" style="76"/>
  </cols>
  <sheetData>
    <row r="1" spans="1:10" x14ac:dyDescent="0.3">
      <c r="A1" s="320" t="str">
        <f>'Reimbursement Request'!A1:I1</f>
        <v>Swiss-Slovenia Cooperation Programme</v>
      </c>
      <c r="B1" s="320"/>
      <c r="C1" s="320"/>
      <c r="D1" s="320"/>
      <c r="E1" s="320"/>
      <c r="F1" s="320"/>
      <c r="G1" s="320"/>
      <c r="H1" s="320"/>
      <c r="I1" s="320"/>
      <c r="J1" s="320"/>
    </row>
    <row r="2" spans="1:10" x14ac:dyDescent="0.3">
      <c r="A2" s="321" t="str">
        <f>CONCATENATE('Reimbursement Request'!A3:I3," / ",'Reimbursement Request'!A2:I2)</f>
        <v>Technical Support / Reimbursement Request No. 1</v>
      </c>
      <c r="B2" s="321"/>
      <c r="C2" s="321"/>
      <c r="D2" s="321"/>
      <c r="E2" s="321"/>
      <c r="F2" s="321"/>
      <c r="G2" s="321"/>
      <c r="H2" s="321"/>
      <c r="I2" s="321"/>
      <c r="J2" s="321"/>
    </row>
    <row r="3" spans="1:10" ht="20.25" x14ac:dyDescent="0.3">
      <c r="A3" s="322" t="s">
        <v>91</v>
      </c>
      <c r="B3" s="322"/>
      <c r="C3" s="322"/>
      <c r="D3" s="322"/>
      <c r="E3" s="322"/>
      <c r="F3" s="322"/>
      <c r="G3" s="322"/>
      <c r="H3" s="322"/>
      <c r="I3" s="322"/>
      <c r="J3" s="322"/>
    </row>
    <row r="4" spans="1:10" ht="15.6" customHeight="1" x14ac:dyDescent="0.3">
      <c r="A4" s="111"/>
      <c r="B4" s="111"/>
      <c r="C4" s="111"/>
      <c r="D4" s="111"/>
      <c r="E4" s="111"/>
      <c r="F4" s="111"/>
      <c r="G4" s="111"/>
      <c r="H4" s="111"/>
      <c r="I4" s="111"/>
      <c r="J4" s="111"/>
    </row>
    <row r="5" spans="1:10" x14ac:dyDescent="0.3">
      <c r="A5" s="82"/>
      <c r="B5" s="82"/>
      <c r="C5" s="82"/>
      <c r="D5" s="82"/>
      <c r="E5" s="82"/>
      <c r="F5" s="82"/>
      <c r="G5" s="82"/>
      <c r="H5" s="82"/>
      <c r="I5" s="82"/>
      <c r="J5" s="82"/>
    </row>
    <row r="6" spans="1:10" x14ac:dyDescent="0.3">
      <c r="A6" s="325" t="s">
        <v>92</v>
      </c>
      <c r="B6" s="325"/>
      <c r="C6" s="325"/>
      <c r="D6" s="325"/>
      <c r="E6" s="325"/>
      <c r="F6" s="325"/>
      <c r="G6" s="325"/>
      <c r="H6" s="325"/>
      <c r="I6" s="325"/>
      <c r="J6" s="325"/>
    </row>
    <row r="7" spans="1:10" s="77" customFormat="1" ht="30" customHeight="1" x14ac:dyDescent="0.3">
      <c r="A7" s="112" t="s">
        <v>61</v>
      </c>
      <c r="B7" s="112" t="s">
        <v>93</v>
      </c>
      <c r="C7" s="113" t="s">
        <v>94</v>
      </c>
      <c r="D7" s="113" t="s">
        <v>95</v>
      </c>
      <c r="E7" s="113" t="s">
        <v>96</v>
      </c>
      <c r="F7" s="113" t="s">
        <v>97</v>
      </c>
      <c r="G7" s="113" t="s">
        <v>98</v>
      </c>
      <c r="H7" s="113" t="s">
        <v>99</v>
      </c>
      <c r="I7" s="323" t="s">
        <v>100</v>
      </c>
      <c r="J7" s="324"/>
    </row>
    <row r="8" spans="1:10" s="77" customFormat="1" ht="25.5" customHeight="1" x14ac:dyDescent="0.3">
      <c r="A8" s="114"/>
      <c r="B8" s="115" t="s">
        <v>101</v>
      </c>
      <c r="C8" s="116" t="s">
        <v>102</v>
      </c>
      <c r="D8" s="116" t="s">
        <v>103</v>
      </c>
      <c r="E8" s="116" t="s">
        <v>103</v>
      </c>
      <c r="F8" s="116"/>
      <c r="G8" s="116"/>
      <c r="H8" s="116"/>
      <c r="I8" s="117" t="s">
        <v>104</v>
      </c>
      <c r="J8" s="118" t="s">
        <v>105</v>
      </c>
    </row>
    <row r="9" spans="1:10" x14ac:dyDescent="0.3">
      <c r="A9" s="79">
        <v>1</v>
      </c>
      <c r="B9" s="85"/>
      <c r="C9" s="97"/>
      <c r="D9" s="79"/>
      <c r="E9" s="79"/>
      <c r="F9" s="79"/>
      <c r="G9" s="79"/>
      <c r="H9" s="79"/>
      <c r="I9" s="100"/>
      <c r="J9" s="100"/>
    </row>
    <row r="10" spans="1:10" x14ac:dyDescent="0.3">
      <c r="A10" s="79">
        <v>2</v>
      </c>
      <c r="B10" s="85"/>
      <c r="C10" s="97"/>
      <c r="D10" s="79"/>
      <c r="E10" s="79"/>
      <c r="F10" s="79"/>
      <c r="G10" s="79"/>
      <c r="H10" s="79"/>
      <c r="I10" s="100"/>
      <c r="J10" s="100"/>
    </row>
    <row r="11" spans="1:10" x14ac:dyDescent="0.3">
      <c r="A11" s="79">
        <v>3</v>
      </c>
      <c r="B11" s="85"/>
      <c r="C11" s="97"/>
      <c r="D11" s="79"/>
      <c r="E11" s="79"/>
      <c r="F11" s="79"/>
      <c r="G11" s="79"/>
      <c r="H11" s="79"/>
      <c r="I11" s="100"/>
      <c r="J11" s="100"/>
    </row>
    <row r="12" spans="1:10" x14ac:dyDescent="0.3">
      <c r="A12" s="79">
        <v>4</v>
      </c>
      <c r="B12" s="85"/>
      <c r="C12" s="97"/>
      <c r="D12" s="79"/>
      <c r="E12" s="79"/>
      <c r="F12" s="79"/>
      <c r="G12" s="79"/>
      <c r="H12" s="79"/>
      <c r="I12" s="100"/>
      <c r="J12" s="100"/>
    </row>
    <row r="13" spans="1:10" x14ac:dyDescent="0.3">
      <c r="A13" s="79"/>
      <c r="B13" s="79" t="s">
        <v>106</v>
      </c>
      <c r="C13" s="79"/>
      <c r="D13" s="79"/>
      <c r="E13" s="79"/>
      <c r="F13" s="79"/>
      <c r="G13" s="79"/>
      <c r="H13" s="79"/>
      <c r="I13" s="100"/>
      <c r="J13" s="100"/>
    </row>
    <row r="14" spans="1:10" x14ac:dyDescent="0.3">
      <c r="A14" s="79"/>
      <c r="B14" s="79"/>
      <c r="C14" s="79"/>
      <c r="D14" s="79"/>
      <c r="E14" s="79"/>
      <c r="F14" s="79"/>
      <c r="G14" s="79"/>
      <c r="H14" s="79"/>
      <c r="I14" s="100"/>
      <c r="J14" s="100"/>
    </row>
    <row r="15" spans="1:10" x14ac:dyDescent="0.3">
      <c r="A15" s="79"/>
      <c r="B15" s="79"/>
      <c r="C15" s="79"/>
      <c r="D15" s="79"/>
      <c r="E15" s="79"/>
      <c r="F15" s="79"/>
      <c r="G15" s="79"/>
      <c r="H15" s="79"/>
      <c r="I15" s="100"/>
      <c r="J15" s="100"/>
    </row>
    <row r="16" spans="1:10" x14ac:dyDescent="0.3">
      <c r="A16" s="79"/>
      <c r="B16" s="79"/>
      <c r="C16" s="79"/>
      <c r="D16" s="79"/>
      <c r="E16" s="79"/>
      <c r="F16" s="79"/>
      <c r="G16" s="79"/>
      <c r="H16" s="79"/>
      <c r="I16" s="100"/>
      <c r="J16" s="100"/>
    </row>
    <row r="17" spans="1:10" x14ac:dyDescent="0.3">
      <c r="A17" s="79"/>
      <c r="B17" s="79"/>
      <c r="C17" s="79"/>
      <c r="D17" s="79"/>
      <c r="E17" s="79"/>
      <c r="F17" s="79"/>
      <c r="G17" s="79"/>
      <c r="H17" s="79"/>
      <c r="I17" s="100"/>
      <c r="J17" s="100"/>
    </row>
    <row r="18" spans="1:10" x14ac:dyDescent="0.3">
      <c r="A18" s="79"/>
      <c r="B18" s="79"/>
      <c r="C18" s="79"/>
      <c r="D18" s="79"/>
      <c r="E18" s="79"/>
      <c r="F18" s="79"/>
      <c r="G18" s="79"/>
      <c r="H18" s="79"/>
      <c r="I18" s="100"/>
      <c r="J18" s="100"/>
    </row>
    <row r="19" spans="1:10" x14ac:dyDescent="0.3">
      <c r="A19" s="79"/>
      <c r="B19" s="79"/>
      <c r="C19" s="79"/>
      <c r="D19" s="79"/>
      <c r="E19" s="79"/>
      <c r="F19" s="79"/>
      <c r="G19" s="79"/>
      <c r="H19" s="79"/>
      <c r="I19" s="100"/>
      <c r="J19" s="100"/>
    </row>
    <row r="20" spans="1:10" x14ac:dyDescent="0.3">
      <c r="A20" s="79"/>
      <c r="B20" s="79"/>
      <c r="C20" s="79"/>
      <c r="D20" s="79"/>
      <c r="E20" s="79"/>
      <c r="F20" s="79"/>
      <c r="G20" s="79"/>
      <c r="H20" s="79"/>
      <c r="I20" s="100"/>
      <c r="J20" s="100"/>
    </row>
    <row r="21" spans="1:10" x14ac:dyDescent="0.3">
      <c r="A21" s="79"/>
      <c r="B21" s="79"/>
      <c r="C21" s="79"/>
      <c r="D21" s="79"/>
      <c r="E21" s="79"/>
      <c r="F21" s="79"/>
      <c r="G21" s="79"/>
      <c r="H21" s="79"/>
      <c r="I21" s="100"/>
      <c r="J21" s="100"/>
    </row>
    <row r="22" spans="1:10" x14ac:dyDescent="0.3">
      <c r="A22" s="79"/>
      <c r="B22" s="79"/>
      <c r="C22" s="79"/>
      <c r="D22" s="79"/>
      <c r="E22" s="79"/>
      <c r="F22" s="79"/>
      <c r="G22" s="79"/>
      <c r="H22" s="79"/>
      <c r="I22" s="100"/>
      <c r="J22" s="100"/>
    </row>
    <row r="23" spans="1:10" x14ac:dyDescent="0.3">
      <c r="A23" s="79"/>
      <c r="B23" s="79"/>
      <c r="C23" s="79"/>
      <c r="D23" s="79"/>
      <c r="E23" s="79"/>
      <c r="F23" s="79"/>
      <c r="G23" s="79"/>
      <c r="H23" s="79"/>
      <c r="I23" s="100"/>
      <c r="J23" s="100"/>
    </row>
    <row r="24" spans="1:10" x14ac:dyDescent="0.3">
      <c r="A24" s="79"/>
      <c r="B24" s="79"/>
      <c r="C24" s="79"/>
      <c r="D24" s="79"/>
      <c r="E24" s="79"/>
      <c r="F24" s="79"/>
      <c r="G24" s="79"/>
      <c r="H24" s="79"/>
      <c r="I24" s="100"/>
      <c r="J24" s="100"/>
    </row>
    <row r="27" spans="1:10" x14ac:dyDescent="0.3">
      <c r="B27" s="80"/>
      <c r="C27" s="80"/>
    </row>
    <row r="28" spans="1:10" x14ac:dyDescent="0.3">
      <c r="B28" s="99" t="s">
        <v>107</v>
      </c>
      <c r="C28" s="99"/>
    </row>
    <row r="37" spans="4:8" x14ac:dyDescent="0.3">
      <c r="D37" s="86"/>
      <c r="E37" s="86"/>
      <c r="F37" s="86"/>
      <c r="G37" s="86"/>
      <c r="H37" s="86"/>
    </row>
    <row r="38" spans="4:8" x14ac:dyDescent="0.3">
      <c r="D38" s="98"/>
      <c r="E38" s="98"/>
      <c r="F38" s="86"/>
      <c r="G38" s="86"/>
      <c r="H38" s="86"/>
    </row>
    <row r="39" spans="4:8" x14ac:dyDescent="0.3">
      <c r="D39" s="98"/>
      <c r="E39" s="98"/>
      <c r="F39" s="86"/>
      <c r="G39" s="86"/>
      <c r="H39" s="86"/>
    </row>
    <row r="40" spans="4:8" x14ac:dyDescent="0.3">
      <c r="D40" s="98"/>
      <c r="E40" s="98"/>
      <c r="F40" s="86"/>
      <c r="G40" s="86"/>
      <c r="H40" s="86"/>
    </row>
    <row r="41" spans="4:8" x14ac:dyDescent="0.3">
      <c r="D41" s="98"/>
      <c r="E41" s="98"/>
      <c r="F41" s="86"/>
      <c r="G41" s="86"/>
      <c r="H41" s="86"/>
    </row>
    <row r="42" spans="4:8" x14ac:dyDescent="0.3">
      <c r="D42" s="98"/>
      <c r="E42" s="98"/>
      <c r="F42" s="86"/>
      <c r="G42" s="86"/>
      <c r="H42" s="86"/>
    </row>
    <row r="43" spans="4:8" x14ac:dyDescent="0.3">
      <c r="D43" s="77"/>
      <c r="E43" s="98"/>
      <c r="F43" s="86"/>
      <c r="G43" s="86"/>
      <c r="H43" s="86"/>
    </row>
    <row r="44" spans="4:8" x14ac:dyDescent="0.3">
      <c r="D44" s="77"/>
      <c r="E44" s="98"/>
    </row>
    <row r="45" spans="4:8" x14ac:dyDescent="0.3">
      <c r="D45" s="77"/>
      <c r="E45" s="98"/>
    </row>
    <row r="46" spans="4:8" x14ac:dyDescent="0.3">
      <c r="D46" s="77"/>
      <c r="E46" s="98"/>
    </row>
    <row r="47" spans="4:8" x14ac:dyDescent="0.3">
      <c r="D47" s="77"/>
      <c r="E47" s="98"/>
    </row>
    <row r="48" spans="4:8" x14ac:dyDescent="0.3">
      <c r="D48" s="77"/>
      <c r="E48" s="98"/>
    </row>
    <row r="49" spans="4:5" x14ac:dyDescent="0.3">
      <c r="D49" s="77"/>
      <c r="E49" s="98"/>
    </row>
    <row r="50" spans="4:5" x14ac:dyDescent="0.3">
      <c r="D50" s="77"/>
      <c r="E50" s="98"/>
    </row>
    <row r="51" spans="4:5" x14ac:dyDescent="0.3">
      <c r="D51" s="77"/>
      <c r="E51" s="98"/>
    </row>
  </sheetData>
  <mergeCells count="5">
    <mergeCell ref="A1:J1"/>
    <mergeCell ref="A2:J2"/>
    <mergeCell ref="A3:J3"/>
    <mergeCell ref="I7:J7"/>
    <mergeCell ref="A6:J6"/>
  </mergeCells>
  <dataValidations count="4">
    <dataValidation type="list" allowBlank="1" showInputMessage="1" showErrorMessage="1" sqref="F9:F24" xr:uid="{00000000-0002-0000-0400-000000000000}">
      <formula1>"Target focus regions,cross border,national coverage,other regions"</formula1>
    </dataValidation>
    <dataValidation type="list" allowBlank="1" showInputMessage="1" showErrorMessage="1" sqref="H9:H24" xr:uid="{00000000-0002-0000-0400-000001000000}">
      <formula1>"National administration,Regional administration (incl. Associations),Local administration (incl. associations and cities),NGO/non-profit,Private sector,University / academical or school,International organisation,Other"</formula1>
    </dataValidation>
    <dataValidation type="list" allowBlank="1" showInputMessage="1" showErrorMessage="1" sqref="D9:D24" xr:uid="{00000000-0002-0000-0400-000002000000}">
      <formula1>"Economic Growth,Migration / Public Safety,Environment and climate,Social Systems,Civic Engagement"</formula1>
    </dataValidation>
    <dataValidation type="list" allowBlank="1" showInputMessage="1" showErrorMessage="1" sqref="E9:E24" xr:uid="{00000000-0002-0000-0400-000003000000}">
      <formula1>"VET,Research,Financing SMEs,Migration &amp; Integration,Public safety,Energy Efficiency,Public Transport,Water,Waste,Biodiversity,Health and Social,Minorities,Civic Engagement"</formula1>
    </dataValidation>
  </dataValidations>
  <pageMargins left="0.7" right="0.7" top="0.78740157499999996" bottom="0.78740157499999996" header="0.3" footer="0.3"/>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Y28"/>
  <sheetViews>
    <sheetView view="pageBreakPreview" topLeftCell="I1" zoomScaleNormal="85" zoomScaleSheetLayoutView="100" zoomScalePageLayoutView="70" workbookViewId="0">
      <selection activeCell="K13" sqref="K13"/>
    </sheetView>
  </sheetViews>
  <sheetFormatPr defaultColWidth="10.7109375" defaultRowHeight="16.5" x14ac:dyDescent="0.3"/>
  <cols>
    <col min="1" max="1" width="16.140625" style="76" customWidth="1"/>
    <col min="2" max="2" width="31" style="76" customWidth="1"/>
    <col min="3" max="3" width="8.42578125" style="76" customWidth="1"/>
    <col min="4" max="5" width="9.5703125" style="76" customWidth="1"/>
    <col min="6" max="6" width="19.42578125" style="76" customWidth="1"/>
    <col min="7" max="7" width="10.7109375" style="76"/>
    <col min="8" max="8" width="12.85546875" style="76" customWidth="1"/>
    <col min="9" max="9" width="13.5703125" style="76" customWidth="1"/>
    <col min="10" max="18" width="10.7109375" style="76"/>
    <col min="19" max="19" width="19.5703125" style="76" customWidth="1"/>
    <col min="20" max="20" width="11.5703125" style="76" customWidth="1"/>
    <col min="21" max="21" width="10.7109375" style="76"/>
    <col min="22" max="22" width="40.28515625" style="76" customWidth="1"/>
    <col min="23" max="74" width="10.7109375" style="76"/>
    <col min="75" max="75" width="10.7109375" style="101"/>
    <col min="76" max="16384" width="10.7109375" style="76"/>
  </cols>
  <sheetData>
    <row r="1" spans="1:415" x14ac:dyDescent="0.3">
      <c r="A1" s="282" t="str">
        <f>'Reimbursement Request'!A1:I1</f>
        <v>Swiss-Slovenia Cooperation Programme</v>
      </c>
      <c r="B1" s="282"/>
      <c r="C1" s="282"/>
      <c r="D1" s="282"/>
      <c r="E1" s="282"/>
      <c r="F1" s="282"/>
      <c r="G1" s="282"/>
      <c r="H1" s="282"/>
      <c r="I1" s="282"/>
      <c r="J1" s="282"/>
      <c r="K1" s="282"/>
      <c r="L1" s="282"/>
      <c r="M1" s="282"/>
      <c r="N1" s="283"/>
      <c r="O1" s="328"/>
      <c r="P1" s="328"/>
      <c r="Q1" s="328"/>
      <c r="R1" s="328"/>
      <c r="S1" s="328"/>
      <c r="T1" s="328"/>
      <c r="U1" s="328"/>
      <c r="V1" s="328"/>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c r="IR1" s="101"/>
      <c r="IS1" s="101"/>
      <c r="IT1" s="101"/>
      <c r="IU1" s="101"/>
      <c r="IV1" s="101"/>
      <c r="IW1" s="101"/>
      <c r="IX1" s="101"/>
      <c r="IY1" s="101"/>
      <c r="IZ1" s="101"/>
      <c r="JA1" s="101"/>
      <c r="JB1" s="101"/>
      <c r="JC1" s="101"/>
      <c r="JD1" s="101"/>
      <c r="JE1" s="101"/>
      <c r="JF1" s="101"/>
      <c r="JG1" s="101"/>
      <c r="JH1" s="101"/>
      <c r="JI1" s="101"/>
      <c r="JJ1" s="101"/>
      <c r="JK1" s="101"/>
      <c r="JL1" s="101"/>
      <c r="JM1" s="101"/>
      <c r="JN1" s="101"/>
      <c r="JO1" s="101"/>
      <c r="JP1" s="101"/>
      <c r="JQ1" s="101"/>
      <c r="JR1" s="101"/>
      <c r="JS1" s="101"/>
      <c r="JT1" s="101"/>
      <c r="JU1" s="101"/>
      <c r="JV1" s="101"/>
      <c r="JW1" s="101"/>
      <c r="JX1" s="101"/>
      <c r="JY1" s="101"/>
      <c r="JZ1" s="101"/>
      <c r="KA1" s="101"/>
      <c r="KB1" s="101"/>
      <c r="KC1" s="101"/>
      <c r="KD1" s="101"/>
      <c r="KE1" s="101"/>
      <c r="KF1" s="101"/>
      <c r="KG1" s="101"/>
      <c r="KH1" s="101"/>
      <c r="KI1" s="101"/>
      <c r="KJ1" s="101"/>
      <c r="KK1" s="101"/>
      <c r="KL1" s="101"/>
      <c r="KM1" s="101"/>
      <c r="KN1" s="101"/>
      <c r="KO1" s="101"/>
      <c r="KP1" s="101"/>
      <c r="KQ1" s="101"/>
      <c r="KR1" s="101"/>
      <c r="KS1" s="101"/>
      <c r="KT1" s="101"/>
      <c r="KU1" s="101"/>
      <c r="KV1" s="101"/>
      <c r="KW1" s="101"/>
      <c r="KX1" s="101"/>
      <c r="KY1" s="101"/>
      <c r="KZ1" s="101"/>
      <c r="LA1" s="101"/>
      <c r="LB1" s="101"/>
      <c r="LC1" s="101"/>
      <c r="LD1" s="101"/>
      <c r="LE1" s="101"/>
      <c r="LF1" s="101"/>
      <c r="LG1" s="101"/>
      <c r="LH1" s="101"/>
      <c r="LI1" s="101"/>
      <c r="LJ1" s="101"/>
      <c r="LK1" s="101"/>
      <c r="LL1" s="101"/>
      <c r="LM1" s="101"/>
      <c r="LN1" s="101"/>
      <c r="LO1" s="101"/>
      <c r="LP1" s="101"/>
      <c r="LQ1" s="101"/>
      <c r="LR1" s="101"/>
      <c r="LS1" s="101"/>
      <c r="LT1" s="101"/>
      <c r="LU1" s="101"/>
      <c r="LV1" s="101"/>
      <c r="LW1" s="101"/>
      <c r="LX1" s="101"/>
      <c r="LY1" s="101"/>
      <c r="LZ1" s="101"/>
      <c r="MA1" s="101"/>
      <c r="MB1" s="101"/>
      <c r="MC1" s="101"/>
      <c r="MD1" s="101"/>
      <c r="ME1" s="101"/>
      <c r="MF1" s="101"/>
      <c r="MG1" s="101"/>
      <c r="MH1" s="101"/>
      <c r="MI1" s="101"/>
      <c r="MJ1" s="101"/>
      <c r="MK1" s="101"/>
      <c r="ML1" s="101"/>
      <c r="MM1" s="101"/>
      <c r="MN1" s="101"/>
      <c r="MO1" s="101"/>
      <c r="MP1" s="101"/>
      <c r="MQ1" s="101"/>
      <c r="MR1" s="101"/>
      <c r="MS1" s="101"/>
      <c r="MT1" s="101"/>
      <c r="MU1" s="101"/>
      <c r="MV1" s="101"/>
      <c r="MW1" s="101"/>
      <c r="MX1" s="101"/>
      <c r="MY1" s="101"/>
      <c r="MZ1" s="101"/>
      <c r="NA1" s="101"/>
      <c r="NB1" s="101"/>
      <c r="NC1" s="101"/>
      <c r="ND1" s="101"/>
      <c r="NE1" s="101"/>
      <c r="NF1" s="101"/>
      <c r="NG1" s="101"/>
      <c r="NH1" s="101"/>
      <c r="NI1" s="101"/>
      <c r="NJ1" s="101"/>
      <c r="NK1" s="101"/>
      <c r="NL1" s="101"/>
      <c r="NM1" s="101"/>
      <c r="NN1" s="101"/>
      <c r="NO1" s="101"/>
      <c r="NP1" s="101"/>
      <c r="NQ1" s="101"/>
      <c r="NR1" s="101"/>
      <c r="NS1" s="101"/>
      <c r="NT1" s="101"/>
      <c r="NU1" s="101"/>
      <c r="NV1" s="101"/>
      <c r="NW1" s="101"/>
      <c r="NX1" s="101"/>
      <c r="NY1" s="101"/>
      <c r="NZ1" s="101"/>
      <c r="OA1" s="101"/>
      <c r="OB1" s="101"/>
      <c r="OC1" s="101"/>
      <c r="OD1" s="101"/>
      <c r="OE1" s="101"/>
      <c r="OF1" s="101"/>
      <c r="OG1" s="101"/>
      <c r="OH1" s="101"/>
      <c r="OI1" s="101"/>
      <c r="OJ1" s="101"/>
      <c r="OK1" s="101"/>
      <c r="OL1" s="101"/>
      <c r="OM1" s="101"/>
      <c r="ON1" s="101"/>
      <c r="OO1" s="101"/>
      <c r="OP1" s="101"/>
      <c r="OQ1" s="101"/>
      <c r="OR1" s="101"/>
      <c r="OS1" s="101"/>
      <c r="OT1" s="101"/>
      <c r="OU1" s="101"/>
      <c r="OV1" s="101"/>
      <c r="OW1" s="101"/>
      <c r="OX1" s="101"/>
      <c r="OY1" s="101"/>
    </row>
    <row r="2" spans="1:415" x14ac:dyDescent="0.3">
      <c r="A2" s="327" t="str">
        <f>CONCATENATE('Reimbursement Request'!A3:I3," / ",'Reimbursement Request'!A2:I2)</f>
        <v>Technical Support / Reimbursement Request No. 1</v>
      </c>
      <c r="B2" s="327"/>
      <c r="C2" s="327"/>
      <c r="D2" s="327"/>
      <c r="E2" s="327"/>
      <c r="F2" s="327"/>
      <c r="G2" s="327"/>
      <c r="H2" s="327"/>
      <c r="I2" s="327"/>
      <c r="J2" s="327"/>
      <c r="K2" s="327"/>
      <c r="L2" s="327"/>
      <c r="M2" s="327"/>
      <c r="N2" s="327"/>
      <c r="O2" s="328"/>
      <c r="P2" s="328"/>
      <c r="Q2" s="328"/>
      <c r="R2" s="328"/>
      <c r="S2" s="328"/>
      <c r="T2" s="328"/>
      <c r="U2" s="328"/>
      <c r="V2" s="328"/>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c r="IR2" s="101"/>
      <c r="IS2" s="101"/>
      <c r="IT2" s="101"/>
      <c r="IU2" s="101"/>
      <c r="IV2" s="101"/>
      <c r="IW2" s="101"/>
      <c r="IX2" s="101"/>
      <c r="IY2" s="101"/>
      <c r="IZ2" s="101"/>
      <c r="JA2" s="101"/>
      <c r="JB2" s="101"/>
      <c r="JC2" s="101"/>
      <c r="JD2" s="101"/>
      <c r="JE2" s="101"/>
      <c r="JF2" s="101"/>
      <c r="JG2" s="101"/>
      <c r="JH2" s="101"/>
      <c r="JI2" s="101"/>
      <c r="JJ2" s="101"/>
      <c r="JK2" s="101"/>
      <c r="JL2" s="101"/>
      <c r="JM2" s="101"/>
      <c r="JN2" s="101"/>
      <c r="JO2" s="101"/>
      <c r="JP2" s="101"/>
      <c r="JQ2" s="101"/>
      <c r="JR2" s="101"/>
      <c r="JS2" s="101"/>
      <c r="JT2" s="101"/>
      <c r="JU2" s="101"/>
      <c r="JV2" s="101"/>
      <c r="JW2" s="101"/>
      <c r="JX2" s="101"/>
      <c r="JY2" s="101"/>
      <c r="JZ2" s="101"/>
      <c r="KA2" s="101"/>
      <c r="KB2" s="101"/>
      <c r="KC2" s="101"/>
      <c r="KD2" s="101"/>
      <c r="KE2" s="101"/>
      <c r="KF2" s="101"/>
      <c r="KG2" s="101"/>
      <c r="KH2" s="101"/>
      <c r="KI2" s="101"/>
      <c r="KJ2" s="101"/>
      <c r="KK2" s="101"/>
      <c r="KL2" s="101"/>
      <c r="KM2" s="101"/>
      <c r="KN2" s="101"/>
      <c r="KO2" s="101"/>
      <c r="KP2" s="101"/>
      <c r="KQ2" s="101"/>
      <c r="KR2" s="101"/>
      <c r="KS2" s="101"/>
      <c r="KT2" s="101"/>
      <c r="KU2" s="101"/>
      <c r="KV2" s="101"/>
      <c r="KW2" s="101"/>
      <c r="KX2" s="101"/>
      <c r="KY2" s="101"/>
      <c r="KZ2" s="101"/>
      <c r="LA2" s="101"/>
      <c r="LB2" s="101"/>
      <c r="LC2" s="101"/>
      <c r="LD2" s="101"/>
      <c r="LE2" s="101"/>
      <c r="LF2" s="101"/>
      <c r="LG2" s="101"/>
      <c r="LH2" s="101"/>
      <c r="LI2" s="101"/>
      <c r="LJ2" s="101"/>
      <c r="LK2" s="101"/>
      <c r="LL2" s="101"/>
      <c r="LM2" s="101"/>
      <c r="LN2" s="101"/>
      <c r="LO2" s="101"/>
      <c r="LP2" s="101"/>
      <c r="LQ2" s="101"/>
      <c r="LR2" s="101"/>
      <c r="LS2" s="101"/>
      <c r="LT2" s="101"/>
      <c r="LU2" s="101"/>
      <c r="LV2" s="101"/>
      <c r="LW2" s="101"/>
      <c r="LX2" s="101"/>
      <c r="LY2" s="101"/>
      <c r="LZ2" s="101"/>
      <c r="MA2" s="101"/>
      <c r="MB2" s="101"/>
      <c r="MC2" s="101"/>
      <c r="MD2" s="101"/>
      <c r="ME2" s="101"/>
      <c r="MF2" s="101"/>
      <c r="MG2" s="101"/>
      <c r="MH2" s="101"/>
      <c r="MI2" s="101"/>
      <c r="MJ2" s="101"/>
      <c r="MK2" s="101"/>
      <c r="ML2" s="101"/>
      <c r="MM2" s="101"/>
      <c r="MN2" s="101"/>
      <c r="MO2" s="101"/>
      <c r="MP2" s="101"/>
      <c r="MQ2" s="101"/>
      <c r="MR2" s="101"/>
      <c r="MS2" s="101"/>
      <c r="MT2" s="101"/>
      <c r="MU2" s="101"/>
      <c r="MV2" s="101"/>
      <c r="MW2" s="101"/>
      <c r="MX2" s="101"/>
      <c r="MY2" s="101"/>
      <c r="MZ2" s="101"/>
      <c r="NA2" s="101"/>
      <c r="NB2" s="101"/>
      <c r="NC2" s="101"/>
      <c r="ND2" s="101"/>
      <c r="NE2" s="101"/>
      <c r="NF2" s="101"/>
      <c r="NG2" s="101"/>
      <c r="NH2" s="101"/>
      <c r="NI2" s="101"/>
      <c r="NJ2" s="101"/>
      <c r="NK2" s="101"/>
      <c r="NL2" s="101"/>
      <c r="NM2" s="101"/>
      <c r="NN2" s="101"/>
      <c r="NO2" s="101"/>
      <c r="NP2" s="101"/>
      <c r="NQ2" s="101"/>
      <c r="NR2" s="101"/>
      <c r="NS2" s="101"/>
      <c r="NT2" s="101"/>
      <c r="NU2" s="101"/>
      <c r="NV2" s="101"/>
      <c r="NW2" s="101"/>
      <c r="NX2" s="101"/>
      <c r="NY2" s="101"/>
      <c r="NZ2" s="101"/>
      <c r="OA2" s="101"/>
      <c r="OB2" s="101"/>
      <c r="OC2" s="101"/>
      <c r="OD2" s="101"/>
      <c r="OE2" s="101"/>
      <c r="OF2" s="101"/>
      <c r="OG2" s="101"/>
      <c r="OH2" s="101"/>
      <c r="OI2" s="101"/>
      <c r="OJ2" s="101"/>
      <c r="OK2" s="101"/>
      <c r="OL2" s="101"/>
      <c r="OM2" s="101"/>
      <c r="ON2" s="101"/>
      <c r="OO2" s="101"/>
      <c r="OP2" s="101"/>
      <c r="OQ2" s="101"/>
      <c r="OR2" s="101"/>
      <c r="OS2" s="101"/>
      <c r="OT2" s="101"/>
      <c r="OU2" s="101"/>
      <c r="OV2" s="101"/>
      <c r="OW2" s="101"/>
      <c r="OX2" s="101"/>
      <c r="OY2" s="101"/>
    </row>
    <row r="3" spans="1:415" ht="20.25" x14ac:dyDescent="0.3">
      <c r="A3" s="285" t="s">
        <v>108</v>
      </c>
      <c r="B3" s="285"/>
      <c r="C3" s="285"/>
      <c r="D3" s="285"/>
      <c r="E3" s="285"/>
      <c r="F3" s="285"/>
      <c r="G3" s="285"/>
      <c r="H3" s="285"/>
      <c r="I3" s="285"/>
      <c r="J3" s="285"/>
      <c r="K3" s="285"/>
      <c r="L3" s="285"/>
      <c r="M3" s="285"/>
      <c r="N3" s="236"/>
      <c r="O3" s="328"/>
      <c r="P3" s="328"/>
      <c r="Q3" s="328"/>
      <c r="R3" s="328"/>
      <c r="S3" s="328"/>
      <c r="T3" s="328"/>
      <c r="U3" s="328"/>
      <c r="V3" s="328"/>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c r="IS3" s="101"/>
      <c r="IT3" s="101"/>
      <c r="IU3" s="101"/>
      <c r="IV3" s="101"/>
      <c r="IW3" s="101"/>
      <c r="IX3" s="101"/>
      <c r="IY3" s="101"/>
      <c r="IZ3" s="101"/>
      <c r="JA3" s="101"/>
      <c r="JB3" s="101"/>
      <c r="JC3" s="101"/>
      <c r="JD3" s="101"/>
      <c r="JE3" s="101"/>
      <c r="JF3" s="101"/>
      <c r="JG3" s="101"/>
      <c r="JH3" s="101"/>
      <c r="JI3" s="101"/>
      <c r="JJ3" s="101"/>
      <c r="JK3" s="101"/>
      <c r="JL3" s="101"/>
      <c r="JM3" s="101"/>
      <c r="JN3" s="101"/>
      <c r="JO3" s="101"/>
      <c r="JP3" s="101"/>
      <c r="JQ3" s="101"/>
      <c r="JR3" s="101"/>
      <c r="JS3" s="101"/>
      <c r="JT3" s="101"/>
      <c r="JU3" s="101"/>
      <c r="JV3" s="101"/>
      <c r="JW3" s="101"/>
      <c r="JX3" s="101"/>
      <c r="JY3" s="101"/>
      <c r="JZ3" s="101"/>
      <c r="KA3" s="101"/>
      <c r="KB3" s="101"/>
      <c r="KC3" s="101"/>
      <c r="KD3" s="101"/>
      <c r="KE3" s="101"/>
      <c r="KF3" s="101"/>
      <c r="KG3" s="101"/>
      <c r="KH3" s="101"/>
      <c r="KI3" s="101"/>
      <c r="KJ3" s="101"/>
      <c r="KK3" s="101"/>
      <c r="KL3" s="101"/>
      <c r="KM3" s="101"/>
      <c r="KN3" s="101"/>
      <c r="KO3" s="101"/>
      <c r="KP3" s="101"/>
      <c r="KQ3" s="101"/>
      <c r="KR3" s="101"/>
      <c r="KS3" s="101"/>
      <c r="KT3" s="101"/>
      <c r="KU3" s="101"/>
      <c r="KV3" s="101"/>
      <c r="KW3" s="101"/>
      <c r="KX3" s="101"/>
      <c r="KY3" s="101"/>
      <c r="KZ3" s="101"/>
      <c r="LA3" s="101"/>
      <c r="LB3" s="101"/>
      <c r="LC3" s="101"/>
      <c r="LD3" s="101"/>
      <c r="LE3" s="101"/>
      <c r="LF3" s="101"/>
      <c r="LG3" s="101"/>
      <c r="LH3" s="101"/>
      <c r="LI3" s="101"/>
      <c r="LJ3" s="101"/>
      <c r="LK3" s="101"/>
      <c r="LL3" s="101"/>
      <c r="LM3" s="101"/>
      <c r="LN3" s="101"/>
      <c r="LO3" s="101"/>
      <c r="LP3" s="101"/>
      <c r="LQ3" s="101"/>
      <c r="LR3" s="101"/>
      <c r="LS3" s="101"/>
      <c r="LT3" s="101"/>
      <c r="LU3" s="101"/>
      <c r="LV3" s="101"/>
      <c r="LW3" s="101"/>
      <c r="LX3" s="101"/>
      <c r="LY3" s="101"/>
      <c r="LZ3" s="101"/>
      <c r="MA3" s="101"/>
      <c r="MB3" s="101"/>
      <c r="MC3" s="101"/>
      <c r="MD3" s="101"/>
      <c r="ME3" s="101"/>
      <c r="MF3" s="101"/>
      <c r="MG3" s="101"/>
      <c r="MH3" s="101"/>
      <c r="MI3" s="101"/>
      <c r="MJ3" s="101"/>
      <c r="MK3" s="101"/>
      <c r="ML3" s="101"/>
      <c r="MM3" s="101"/>
      <c r="MN3" s="101"/>
      <c r="MO3" s="101"/>
      <c r="MP3" s="101"/>
      <c r="MQ3" s="101"/>
      <c r="MR3" s="101"/>
      <c r="MS3" s="101"/>
      <c r="MT3" s="101"/>
      <c r="MU3" s="101"/>
      <c r="MV3" s="101"/>
      <c r="MW3" s="101"/>
      <c r="MX3" s="101"/>
      <c r="MY3" s="101"/>
      <c r="MZ3" s="101"/>
      <c r="NA3" s="101"/>
      <c r="NB3" s="101"/>
      <c r="NC3" s="101"/>
      <c r="ND3" s="101"/>
      <c r="NE3" s="101"/>
      <c r="NF3" s="101"/>
      <c r="NG3" s="101"/>
      <c r="NH3" s="101"/>
      <c r="NI3" s="101"/>
      <c r="NJ3" s="101"/>
      <c r="NK3" s="101"/>
      <c r="NL3" s="101"/>
      <c r="NM3" s="101"/>
      <c r="NN3" s="101"/>
      <c r="NO3" s="101"/>
      <c r="NP3" s="101"/>
      <c r="NQ3" s="101"/>
      <c r="NR3" s="101"/>
      <c r="NS3" s="101"/>
      <c r="NT3" s="101"/>
      <c r="NU3" s="101"/>
      <c r="NV3" s="101"/>
      <c r="NW3" s="101"/>
      <c r="NX3" s="101"/>
      <c r="NY3" s="101"/>
      <c r="NZ3" s="101"/>
      <c r="OA3" s="101"/>
      <c r="OB3" s="101"/>
      <c r="OC3" s="101"/>
      <c r="OD3" s="101"/>
      <c r="OE3" s="101"/>
      <c r="OF3" s="101"/>
      <c r="OG3" s="101"/>
      <c r="OH3" s="101"/>
      <c r="OI3" s="101"/>
      <c r="OJ3" s="101"/>
      <c r="OK3" s="101"/>
      <c r="OL3" s="101"/>
      <c r="OM3" s="101"/>
      <c r="ON3" s="101"/>
      <c r="OO3" s="101"/>
      <c r="OP3" s="101"/>
      <c r="OQ3" s="101"/>
      <c r="OR3" s="101"/>
      <c r="OS3" s="101"/>
      <c r="OT3" s="101"/>
      <c r="OU3" s="101"/>
      <c r="OV3" s="101"/>
      <c r="OW3" s="101"/>
      <c r="OX3" s="101"/>
      <c r="OY3" s="101"/>
    </row>
    <row r="4" spans="1:415" ht="15.6" customHeight="1" x14ac:dyDescent="0.3">
      <c r="A4" s="129"/>
      <c r="B4" s="129"/>
      <c r="C4" s="129"/>
      <c r="D4" s="129"/>
      <c r="E4" s="129"/>
      <c r="F4" s="129"/>
      <c r="G4" s="129"/>
      <c r="H4" s="129"/>
      <c r="I4" s="129"/>
      <c r="J4" s="129"/>
      <c r="K4" s="129"/>
      <c r="L4" s="129"/>
      <c r="M4" s="329"/>
      <c r="N4" s="328"/>
      <c r="O4" s="328"/>
      <c r="P4" s="165"/>
      <c r="Q4" s="165"/>
      <c r="R4" s="165"/>
      <c r="S4" s="165"/>
      <c r="T4" s="329"/>
      <c r="U4" s="328"/>
      <c r="V4" s="328"/>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c r="IU4" s="101"/>
      <c r="IV4" s="101"/>
      <c r="IW4" s="101"/>
      <c r="IX4" s="101"/>
      <c r="IY4" s="101"/>
      <c r="IZ4" s="101"/>
      <c r="JA4" s="101"/>
      <c r="JB4" s="101"/>
      <c r="JC4" s="101"/>
      <c r="JD4" s="101"/>
      <c r="JE4" s="101"/>
      <c r="JF4" s="101"/>
      <c r="JG4" s="101"/>
      <c r="JH4" s="101"/>
      <c r="JI4" s="101"/>
      <c r="JJ4" s="101"/>
      <c r="JK4" s="101"/>
      <c r="JL4" s="101"/>
      <c r="JM4" s="101"/>
      <c r="JN4" s="101"/>
      <c r="JO4" s="101"/>
      <c r="JP4" s="101"/>
      <c r="JQ4" s="101"/>
      <c r="JR4" s="101"/>
      <c r="JS4" s="101"/>
      <c r="JT4" s="101"/>
      <c r="JU4" s="101"/>
      <c r="JV4" s="101"/>
      <c r="JW4" s="101"/>
      <c r="JX4" s="101"/>
      <c r="JY4" s="101"/>
      <c r="JZ4" s="101"/>
      <c r="KA4" s="101"/>
      <c r="KB4" s="101"/>
      <c r="KC4" s="101"/>
      <c r="KD4" s="101"/>
      <c r="KE4" s="101"/>
      <c r="KF4" s="101"/>
      <c r="KG4" s="101"/>
      <c r="KH4" s="101"/>
      <c r="KI4" s="101"/>
      <c r="KJ4" s="101"/>
      <c r="KK4" s="101"/>
      <c r="KL4" s="101"/>
      <c r="KM4" s="101"/>
      <c r="KN4" s="101"/>
      <c r="KO4" s="101"/>
      <c r="KP4" s="101"/>
      <c r="KQ4" s="101"/>
      <c r="KR4" s="101"/>
      <c r="KS4" s="101"/>
      <c r="KT4" s="101"/>
      <c r="KU4" s="101"/>
      <c r="KV4" s="101"/>
      <c r="KW4" s="101"/>
      <c r="KX4" s="101"/>
      <c r="KY4" s="101"/>
      <c r="KZ4" s="101"/>
      <c r="LA4" s="101"/>
      <c r="LB4" s="101"/>
      <c r="LC4" s="101"/>
      <c r="LD4" s="101"/>
      <c r="LE4" s="101"/>
      <c r="LF4" s="101"/>
      <c r="LG4" s="101"/>
      <c r="LH4" s="101"/>
      <c r="LI4" s="101"/>
      <c r="LJ4" s="101"/>
      <c r="LK4" s="101"/>
      <c r="LL4" s="101"/>
      <c r="LM4" s="101"/>
      <c r="LN4" s="101"/>
      <c r="LO4" s="101"/>
      <c r="LP4" s="101"/>
      <c r="LQ4" s="101"/>
      <c r="LR4" s="101"/>
      <c r="LS4" s="101"/>
      <c r="LT4" s="101"/>
      <c r="LU4" s="101"/>
      <c r="LV4" s="101"/>
      <c r="LW4" s="101"/>
      <c r="LX4" s="101"/>
      <c r="LY4" s="101"/>
      <c r="LZ4" s="101"/>
      <c r="MA4" s="101"/>
      <c r="MB4" s="101"/>
      <c r="MC4" s="101"/>
      <c r="MD4" s="101"/>
      <c r="ME4" s="101"/>
      <c r="MF4" s="101"/>
      <c r="MG4" s="101"/>
      <c r="MH4" s="101"/>
      <c r="MI4" s="101"/>
      <c r="MJ4" s="101"/>
      <c r="MK4" s="101"/>
      <c r="ML4" s="101"/>
      <c r="MM4" s="101"/>
      <c r="MN4" s="101"/>
      <c r="MO4" s="101"/>
      <c r="MP4" s="101"/>
      <c r="MQ4" s="101"/>
      <c r="MR4" s="101"/>
      <c r="MS4" s="101"/>
      <c r="MT4" s="101"/>
      <c r="MU4" s="101"/>
      <c r="MV4" s="101"/>
      <c r="MW4" s="101"/>
      <c r="MX4" s="101"/>
      <c r="MY4" s="101"/>
      <c r="MZ4" s="101"/>
      <c r="NA4" s="101"/>
      <c r="NB4" s="101"/>
      <c r="NC4" s="101"/>
      <c r="ND4" s="101"/>
      <c r="NE4" s="101"/>
      <c r="NF4" s="101"/>
      <c r="NG4" s="101"/>
      <c r="NH4" s="101"/>
      <c r="NI4" s="101"/>
      <c r="NJ4" s="101"/>
      <c r="NK4" s="101"/>
      <c r="NL4" s="101"/>
      <c r="NM4" s="101"/>
      <c r="NN4" s="101"/>
      <c r="NO4" s="101"/>
      <c r="NP4" s="101"/>
      <c r="NQ4" s="101"/>
      <c r="NR4" s="101"/>
      <c r="NS4" s="101"/>
      <c r="NT4" s="101"/>
      <c r="NU4" s="101"/>
      <c r="NV4" s="101"/>
      <c r="NW4" s="101"/>
      <c r="NX4" s="101"/>
      <c r="NY4" s="101"/>
      <c r="NZ4" s="101"/>
      <c r="OA4" s="101"/>
      <c r="OB4" s="101"/>
      <c r="OC4" s="101"/>
      <c r="OD4" s="101"/>
      <c r="OE4" s="101"/>
      <c r="OF4" s="101"/>
      <c r="OG4" s="101"/>
      <c r="OH4" s="101"/>
      <c r="OI4" s="101"/>
      <c r="OJ4" s="101"/>
      <c r="OK4" s="101"/>
      <c r="OL4" s="101"/>
      <c r="OM4" s="101"/>
      <c r="ON4" s="101"/>
      <c r="OO4" s="101"/>
      <c r="OP4" s="101"/>
      <c r="OQ4" s="101"/>
      <c r="OR4" s="101"/>
      <c r="OS4" s="101"/>
      <c r="OT4" s="101"/>
      <c r="OU4" s="101"/>
      <c r="OV4" s="101"/>
      <c r="OW4" s="101"/>
      <c r="OX4" s="101"/>
      <c r="OY4" s="101"/>
    </row>
    <row r="5" spans="1:415" x14ac:dyDescent="0.3">
      <c r="A5" s="166"/>
      <c r="B5" s="166"/>
      <c r="C5" s="166"/>
      <c r="D5" s="166"/>
      <c r="E5" s="166"/>
      <c r="F5" s="166"/>
      <c r="G5" s="166"/>
      <c r="H5" s="166"/>
      <c r="I5" s="166"/>
      <c r="J5" s="166"/>
      <c r="K5" s="166"/>
      <c r="L5" s="166"/>
      <c r="M5" s="166"/>
      <c r="N5" s="166"/>
      <c r="O5" s="166"/>
      <c r="P5" s="166"/>
      <c r="Q5" s="166"/>
      <c r="R5" s="166"/>
      <c r="S5" s="166"/>
      <c r="T5" s="166"/>
      <c r="U5" s="166"/>
      <c r="V5" s="166"/>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c r="IR5" s="101"/>
      <c r="IS5" s="101"/>
      <c r="IT5" s="101"/>
      <c r="IU5" s="101"/>
      <c r="IV5" s="101"/>
      <c r="IW5" s="101"/>
      <c r="IX5" s="101"/>
      <c r="IY5" s="101"/>
      <c r="IZ5" s="101"/>
      <c r="JA5" s="101"/>
      <c r="JB5" s="101"/>
      <c r="JC5" s="101"/>
      <c r="JD5" s="101"/>
      <c r="JE5" s="101"/>
      <c r="JF5" s="101"/>
      <c r="JG5" s="101"/>
      <c r="JH5" s="101"/>
      <c r="JI5" s="101"/>
      <c r="JJ5" s="101"/>
      <c r="JK5" s="101"/>
      <c r="JL5" s="101"/>
      <c r="JM5" s="101"/>
      <c r="JN5" s="101"/>
      <c r="JO5" s="101"/>
      <c r="JP5" s="101"/>
      <c r="JQ5" s="101"/>
      <c r="JR5" s="101"/>
      <c r="JS5" s="101"/>
      <c r="JT5" s="101"/>
      <c r="JU5" s="101"/>
      <c r="JV5" s="101"/>
      <c r="JW5" s="101"/>
      <c r="JX5" s="101"/>
      <c r="JY5" s="101"/>
      <c r="JZ5" s="101"/>
      <c r="KA5" s="101"/>
      <c r="KB5" s="101"/>
      <c r="KC5" s="101"/>
      <c r="KD5" s="101"/>
      <c r="KE5" s="101"/>
      <c r="KF5" s="101"/>
      <c r="KG5" s="101"/>
      <c r="KH5" s="101"/>
      <c r="KI5" s="101"/>
      <c r="KJ5" s="101"/>
      <c r="KK5" s="101"/>
      <c r="KL5" s="101"/>
      <c r="KM5" s="101"/>
      <c r="KN5" s="101"/>
      <c r="KO5" s="101"/>
      <c r="KP5" s="101"/>
      <c r="KQ5" s="101"/>
      <c r="KR5" s="101"/>
      <c r="KS5" s="101"/>
      <c r="KT5" s="101"/>
      <c r="KU5" s="101"/>
      <c r="KV5" s="101"/>
      <c r="KW5" s="101"/>
      <c r="KX5" s="101"/>
      <c r="KY5" s="101"/>
      <c r="KZ5" s="101"/>
      <c r="LA5" s="101"/>
      <c r="LB5" s="101"/>
      <c r="LC5" s="101"/>
      <c r="LD5" s="101"/>
      <c r="LE5" s="101"/>
      <c r="LF5" s="101"/>
      <c r="LG5" s="101"/>
      <c r="LH5" s="101"/>
      <c r="LI5" s="101"/>
      <c r="LJ5" s="101"/>
      <c r="LK5" s="101"/>
      <c r="LL5" s="101"/>
      <c r="LM5" s="101"/>
      <c r="LN5" s="101"/>
      <c r="LO5" s="101"/>
      <c r="LP5" s="101"/>
      <c r="LQ5" s="101"/>
      <c r="LR5" s="101"/>
      <c r="LS5" s="101"/>
      <c r="LT5" s="101"/>
      <c r="LU5" s="101"/>
      <c r="LV5" s="101"/>
      <c r="LW5" s="101"/>
      <c r="LX5" s="101"/>
      <c r="LY5" s="101"/>
      <c r="LZ5" s="101"/>
      <c r="MA5" s="101"/>
      <c r="MB5" s="101"/>
      <c r="MC5" s="101"/>
      <c r="MD5" s="101"/>
      <c r="ME5" s="101"/>
      <c r="MF5" s="101"/>
      <c r="MG5" s="101"/>
      <c r="MH5" s="101"/>
      <c r="MI5" s="101"/>
      <c r="MJ5" s="101"/>
      <c r="MK5" s="101"/>
      <c r="ML5" s="101"/>
      <c r="MM5" s="101"/>
      <c r="MN5" s="101"/>
      <c r="MO5" s="101"/>
      <c r="MP5" s="101"/>
      <c r="MQ5" s="101"/>
      <c r="MR5" s="101"/>
      <c r="MS5" s="101"/>
      <c r="MT5" s="101"/>
      <c r="MU5" s="101"/>
      <c r="MV5" s="101"/>
      <c r="MW5" s="101"/>
      <c r="MX5" s="101"/>
      <c r="MY5" s="101"/>
      <c r="MZ5" s="101"/>
      <c r="NA5" s="101"/>
      <c r="NB5" s="101"/>
      <c r="NC5" s="101"/>
      <c r="ND5" s="101"/>
      <c r="NE5" s="101"/>
      <c r="NF5" s="101"/>
      <c r="NG5" s="101"/>
      <c r="NH5" s="101"/>
      <c r="NI5" s="101"/>
      <c r="NJ5" s="101"/>
      <c r="NK5" s="101"/>
      <c r="NL5" s="101"/>
      <c r="NM5" s="101"/>
      <c r="NN5" s="101"/>
      <c r="NO5" s="101"/>
      <c r="NP5" s="101"/>
      <c r="NQ5" s="101"/>
      <c r="NR5" s="101"/>
      <c r="NS5" s="101"/>
      <c r="NT5" s="101"/>
      <c r="NU5" s="101"/>
      <c r="NV5" s="101"/>
      <c r="NW5" s="101"/>
      <c r="NX5" s="101"/>
      <c r="NY5" s="101"/>
      <c r="NZ5" s="101"/>
      <c r="OA5" s="101"/>
      <c r="OB5" s="101"/>
      <c r="OC5" s="101"/>
      <c r="OD5" s="101"/>
      <c r="OE5" s="101"/>
      <c r="OF5" s="101"/>
      <c r="OG5" s="101"/>
      <c r="OH5" s="101"/>
      <c r="OI5" s="101"/>
      <c r="OJ5" s="101"/>
      <c r="OK5" s="101"/>
      <c r="OL5" s="101"/>
      <c r="OM5" s="101"/>
      <c r="ON5" s="101"/>
      <c r="OO5" s="101"/>
      <c r="OP5" s="101"/>
      <c r="OQ5" s="101"/>
      <c r="OR5" s="101"/>
      <c r="OS5" s="101"/>
      <c r="OT5" s="101"/>
      <c r="OU5" s="101"/>
      <c r="OV5" s="101"/>
      <c r="OW5" s="101"/>
      <c r="OX5" s="101"/>
      <c r="OY5" s="101"/>
    </row>
    <row r="6" spans="1:415" s="77" customFormat="1" ht="115.5" customHeight="1" x14ac:dyDescent="0.3">
      <c r="A6" s="167" t="s">
        <v>109</v>
      </c>
      <c r="B6" s="167" t="s">
        <v>110</v>
      </c>
      <c r="C6" s="167" t="s">
        <v>141</v>
      </c>
      <c r="D6" s="167" t="s">
        <v>140</v>
      </c>
      <c r="E6" s="167" t="s">
        <v>139</v>
      </c>
      <c r="F6" s="168" t="s">
        <v>111</v>
      </c>
      <c r="G6" s="168" t="s">
        <v>112</v>
      </c>
      <c r="H6" s="168" t="s">
        <v>113</v>
      </c>
      <c r="I6" s="168" t="s">
        <v>114</v>
      </c>
      <c r="J6" s="168" t="s">
        <v>115</v>
      </c>
      <c r="K6" s="167" t="s">
        <v>116</v>
      </c>
      <c r="L6" s="167" t="s">
        <v>117</v>
      </c>
      <c r="M6" s="167" t="s">
        <v>118</v>
      </c>
      <c r="N6" s="167" t="s">
        <v>119</v>
      </c>
      <c r="O6" s="330" t="s">
        <v>120</v>
      </c>
      <c r="P6" s="330"/>
      <c r="Q6" s="330" t="s">
        <v>121</v>
      </c>
      <c r="R6" s="330"/>
      <c r="S6" s="167" t="s">
        <v>122</v>
      </c>
      <c r="T6" s="330" t="s">
        <v>123</v>
      </c>
      <c r="U6" s="330"/>
      <c r="V6" s="169" t="s">
        <v>124</v>
      </c>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02"/>
      <c r="EZ6" s="102"/>
      <c r="FA6" s="102"/>
      <c r="FB6" s="102"/>
      <c r="FC6" s="102"/>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c r="IR6" s="102"/>
      <c r="IS6" s="102"/>
      <c r="IT6" s="102"/>
      <c r="IU6" s="102"/>
      <c r="IV6" s="102"/>
      <c r="IW6" s="102"/>
      <c r="IX6" s="102"/>
      <c r="IY6" s="102"/>
      <c r="IZ6" s="102"/>
      <c r="JA6" s="102"/>
      <c r="JB6" s="102"/>
      <c r="JC6" s="102"/>
      <c r="JD6" s="102"/>
      <c r="JE6" s="102"/>
      <c r="JF6" s="102"/>
      <c r="JG6" s="102"/>
      <c r="JH6" s="102"/>
      <c r="JI6" s="102"/>
      <c r="JJ6" s="102"/>
      <c r="JK6" s="102"/>
      <c r="JL6" s="102"/>
      <c r="JM6" s="102"/>
      <c r="JN6" s="102"/>
      <c r="JO6" s="102"/>
      <c r="JP6" s="102"/>
      <c r="JQ6" s="102"/>
      <c r="JR6" s="102"/>
      <c r="JS6" s="102"/>
      <c r="JT6" s="102"/>
      <c r="JU6" s="102"/>
      <c r="JV6" s="102"/>
      <c r="JW6" s="102"/>
      <c r="JX6" s="102"/>
      <c r="JY6" s="102"/>
      <c r="JZ6" s="102"/>
      <c r="KA6" s="102"/>
      <c r="KB6" s="102"/>
      <c r="KC6" s="102"/>
      <c r="KD6" s="102"/>
      <c r="KE6" s="102"/>
      <c r="KF6" s="102"/>
      <c r="KG6" s="102"/>
      <c r="KH6" s="102"/>
      <c r="KI6" s="102"/>
      <c r="KJ6" s="102"/>
      <c r="KK6" s="102"/>
      <c r="KL6" s="102"/>
      <c r="KM6" s="102"/>
      <c r="KN6" s="102"/>
      <c r="KO6" s="102"/>
      <c r="KP6" s="102"/>
      <c r="KQ6" s="102"/>
      <c r="KR6" s="102"/>
      <c r="KS6" s="102"/>
      <c r="KT6" s="102"/>
      <c r="KU6" s="102"/>
      <c r="KV6" s="102"/>
      <c r="KW6" s="102"/>
      <c r="KX6" s="102"/>
      <c r="KY6" s="102"/>
      <c r="KZ6" s="102"/>
      <c r="LA6" s="102"/>
      <c r="LB6" s="102"/>
      <c r="LC6" s="102"/>
      <c r="LD6" s="102"/>
      <c r="LE6" s="102"/>
      <c r="LF6" s="102"/>
      <c r="LG6" s="102"/>
      <c r="LH6" s="102"/>
      <c r="LI6" s="102"/>
      <c r="LJ6" s="102"/>
      <c r="LK6" s="102"/>
      <c r="LL6" s="102"/>
      <c r="LM6" s="102"/>
      <c r="LN6" s="102"/>
      <c r="LO6" s="102"/>
      <c r="LP6" s="102"/>
      <c r="LQ6" s="102"/>
      <c r="LR6" s="102"/>
      <c r="LS6" s="102"/>
      <c r="LT6" s="102"/>
      <c r="LU6" s="102"/>
      <c r="LV6" s="102"/>
      <c r="LW6" s="102"/>
      <c r="LX6" s="102"/>
      <c r="LY6" s="102"/>
      <c r="LZ6" s="102"/>
      <c r="MA6" s="102"/>
      <c r="MB6" s="102"/>
      <c r="MC6" s="102"/>
      <c r="MD6" s="102"/>
      <c r="ME6" s="102"/>
      <c r="MF6" s="102"/>
      <c r="MG6" s="102"/>
      <c r="MH6" s="102"/>
      <c r="MI6" s="102"/>
      <c r="MJ6" s="102"/>
      <c r="MK6" s="102"/>
      <c r="ML6" s="102"/>
      <c r="MM6" s="102"/>
      <c r="MN6" s="102"/>
      <c r="MO6" s="102"/>
      <c r="MP6" s="102"/>
      <c r="MQ6" s="102"/>
      <c r="MR6" s="102"/>
      <c r="MS6" s="102"/>
      <c r="MT6" s="102"/>
      <c r="MU6" s="102"/>
      <c r="MV6" s="102"/>
      <c r="MW6" s="102"/>
      <c r="MX6" s="102"/>
      <c r="MY6" s="102"/>
      <c r="MZ6" s="102"/>
      <c r="NA6" s="102"/>
      <c r="NB6" s="102"/>
      <c r="NC6" s="102"/>
      <c r="ND6" s="102"/>
      <c r="NE6" s="102"/>
      <c r="NF6" s="102"/>
      <c r="NG6" s="102"/>
      <c r="NH6" s="102"/>
      <c r="NI6" s="102"/>
      <c r="NJ6" s="102"/>
      <c r="NK6" s="102"/>
      <c r="NL6" s="102"/>
      <c r="NM6" s="102"/>
      <c r="NN6" s="102"/>
      <c r="NO6" s="102"/>
      <c r="NP6" s="102"/>
      <c r="NQ6" s="102"/>
      <c r="NR6" s="102"/>
      <c r="NS6" s="102"/>
      <c r="NT6" s="102"/>
      <c r="NU6" s="102"/>
      <c r="NV6" s="102"/>
      <c r="NW6" s="102"/>
      <c r="NX6" s="102"/>
      <c r="NY6" s="102"/>
      <c r="NZ6" s="102"/>
      <c r="OA6" s="102"/>
      <c r="OB6" s="102"/>
      <c r="OC6" s="102"/>
      <c r="OD6" s="102"/>
      <c r="OE6" s="102"/>
      <c r="OF6" s="102"/>
      <c r="OG6" s="102"/>
      <c r="OH6" s="102"/>
      <c r="OI6" s="102"/>
      <c r="OJ6" s="102"/>
      <c r="OK6" s="102"/>
      <c r="OL6" s="102"/>
      <c r="OM6" s="102"/>
      <c r="ON6" s="102"/>
      <c r="OO6" s="102"/>
      <c r="OP6" s="102"/>
      <c r="OQ6" s="102"/>
      <c r="OR6" s="102"/>
      <c r="OS6" s="102"/>
      <c r="OT6" s="102"/>
      <c r="OU6" s="102"/>
      <c r="OV6" s="102"/>
      <c r="OW6" s="102"/>
      <c r="OX6" s="102"/>
      <c r="OY6" s="102"/>
    </row>
    <row r="7" spans="1:415" ht="121.5" customHeight="1" x14ac:dyDescent="0.3">
      <c r="A7" s="170"/>
      <c r="B7" s="170"/>
      <c r="C7" s="170"/>
      <c r="D7" s="170"/>
      <c r="E7" s="170"/>
      <c r="F7" s="170" t="s">
        <v>125</v>
      </c>
      <c r="G7" s="170" t="s">
        <v>125</v>
      </c>
      <c r="H7" s="170" t="s">
        <v>126</v>
      </c>
      <c r="I7" s="170" t="s">
        <v>126</v>
      </c>
      <c r="J7" s="170" t="s">
        <v>127</v>
      </c>
      <c r="K7" s="170" t="s">
        <v>125</v>
      </c>
      <c r="L7" s="170" t="s">
        <v>127</v>
      </c>
      <c r="M7" s="170" t="s">
        <v>125</v>
      </c>
      <c r="N7" s="170" t="s">
        <v>127</v>
      </c>
      <c r="O7" s="171" t="s">
        <v>26</v>
      </c>
      <c r="P7" s="170" t="s">
        <v>9</v>
      </c>
      <c r="Q7" s="171" t="s">
        <v>26</v>
      </c>
      <c r="R7" s="170" t="s">
        <v>9</v>
      </c>
      <c r="S7" s="170" t="s">
        <v>128</v>
      </c>
      <c r="T7" s="171" t="s">
        <v>26</v>
      </c>
      <c r="U7" s="170" t="s">
        <v>9</v>
      </c>
      <c r="V7" s="172" t="s">
        <v>129</v>
      </c>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c r="IW7" s="101"/>
      <c r="IX7" s="101"/>
      <c r="IY7" s="101"/>
      <c r="IZ7" s="101"/>
      <c r="JA7" s="101"/>
      <c r="JB7" s="101"/>
      <c r="JC7" s="101"/>
      <c r="JD7" s="101"/>
      <c r="JE7" s="101"/>
      <c r="JF7" s="101"/>
      <c r="JG7" s="101"/>
      <c r="JH7" s="101"/>
      <c r="JI7" s="101"/>
      <c r="JJ7" s="101"/>
      <c r="JK7" s="101"/>
      <c r="JL7" s="101"/>
      <c r="JM7" s="101"/>
      <c r="JN7" s="101"/>
      <c r="JO7" s="101"/>
      <c r="JP7" s="101"/>
      <c r="JQ7" s="101"/>
      <c r="JR7" s="101"/>
      <c r="JS7" s="101"/>
      <c r="JT7" s="101"/>
      <c r="JU7" s="101"/>
      <c r="JV7" s="101"/>
      <c r="JW7" s="101"/>
      <c r="JX7" s="101"/>
      <c r="JY7" s="101"/>
      <c r="JZ7" s="101"/>
      <c r="KA7" s="101"/>
      <c r="KB7" s="101"/>
      <c r="KC7" s="101"/>
      <c r="KD7" s="101"/>
      <c r="KE7" s="101"/>
      <c r="KF7" s="101"/>
      <c r="KG7" s="101"/>
      <c r="KH7" s="101"/>
      <c r="KI7" s="101"/>
      <c r="KJ7" s="101"/>
      <c r="KK7" s="101"/>
      <c r="KL7" s="101"/>
      <c r="KM7" s="101"/>
      <c r="KN7" s="101"/>
      <c r="KO7" s="101"/>
      <c r="KP7" s="101"/>
      <c r="KQ7" s="101"/>
      <c r="KR7" s="101"/>
      <c r="KS7" s="101"/>
      <c r="KT7" s="101"/>
      <c r="KU7" s="101"/>
      <c r="KV7" s="101"/>
      <c r="KW7" s="101"/>
      <c r="KX7" s="101"/>
      <c r="KY7" s="101"/>
      <c r="KZ7" s="101"/>
      <c r="LA7" s="101"/>
      <c r="LB7" s="101"/>
      <c r="LC7" s="101"/>
      <c r="LD7" s="101"/>
      <c r="LE7" s="101"/>
      <c r="LF7" s="101"/>
      <c r="LG7" s="101"/>
      <c r="LH7" s="101"/>
      <c r="LI7" s="101"/>
      <c r="LJ7" s="101"/>
      <c r="LK7" s="101"/>
      <c r="LL7" s="101"/>
      <c r="LM7" s="101"/>
      <c r="LN7" s="101"/>
      <c r="LO7" s="101"/>
      <c r="LP7" s="101"/>
      <c r="LQ7" s="101"/>
      <c r="LR7" s="101"/>
      <c r="LS7" s="101"/>
      <c r="LT7" s="101"/>
      <c r="LU7" s="101"/>
      <c r="LV7" s="101"/>
      <c r="LW7" s="101"/>
      <c r="LX7" s="101"/>
      <c r="LY7" s="101"/>
      <c r="LZ7" s="101"/>
      <c r="MA7" s="101"/>
      <c r="MB7" s="101"/>
      <c r="MC7" s="101"/>
      <c r="MD7" s="101"/>
      <c r="ME7" s="101"/>
      <c r="MF7" s="101"/>
      <c r="MG7" s="101"/>
      <c r="MH7" s="101"/>
      <c r="MI7" s="101"/>
      <c r="MJ7" s="101"/>
      <c r="MK7" s="101"/>
      <c r="ML7" s="101"/>
      <c r="MM7" s="101"/>
      <c r="MN7" s="101"/>
      <c r="MO7" s="101"/>
      <c r="MP7" s="101"/>
      <c r="MQ7" s="101"/>
      <c r="MR7" s="101"/>
      <c r="MS7" s="101"/>
      <c r="MT7" s="101"/>
      <c r="MU7" s="101"/>
      <c r="MV7" s="101"/>
      <c r="MW7" s="101"/>
      <c r="MX7" s="101"/>
      <c r="MY7" s="101"/>
      <c r="MZ7" s="101"/>
      <c r="NA7" s="101"/>
      <c r="NB7" s="101"/>
      <c r="NC7" s="101"/>
      <c r="ND7" s="101"/>
      <c r="NE7" s="101"/>
      <c r="NF7" s="101"/>
      <c r="NG7" s="101"/>
      <c r="NH7" s="101"/>
      <c r="NI7" s="101"/>
      <c r="NJ7" s="101"/>
      <c r="NK7" s="101"/>
      <c r="NL7" s="101"/>
      <c r="NM7" s="101"/>
      <c r="NN7" s="101"/>
      <c r="NO7" s="101"/>
      <c r="NP7" s="101"/>
      <c r="NQ7" s="101"/>
      <c r="NR7" s="101"/>
      <c r="NS7" s="101"/>
      <c r="NT7" s="101"/>
      <c r="NU7" s="101"/>
      <c r="NV7" s="101"/>
      <c r="NW7" s="101"/>
      <c r="NX7" s="101"/>
      <c r="NY7" s="101"/>
      <c r="NZ7" s="101"/>
      <c r="OA7" s="101"/>
      <c r="OB7" s="101"/>
      <c r="OC7" s="101"/>
      <c r="OD7" s="101"/>
      <c r="OE7" s="101"/>
      <c r="OF7" s="101"/>
      <c r="OG7" s="101"/>
      <c r="OH7" s="101"/>
      <c r="OI7" s="101"/>
      <c r="OJ7" s="101"/>
      <c r="OK7" s="101"/>
      <c r="OL7" s="101"/>
      <c r="OM7" s="101"/>
      <c r="ON7" s="101"/>
      <c r="OO7" s="101"/>
      <c r="OP7" s="101"/>
      <c r="OQ7" s="101"/>
      <c r="OR7" s="101"/>
      <c r="OS7" s="101"/>
      <c r="OT7" s="101"/>
      <c r="OU7" s="101"/>
      <c r="OV7" s="101"/>
      <c r="OW7" s="101"/>
      <c r="OX7" s="101"/>
      <c r="OY7" s="101"/>
    </row>
    <row r="8" spans="1:415" s="78" customFormat="1" x14ac:dyDescent="0.3">
      <c r="A8" s="173"/>
      <c r="B8" s="173"/>
      <c r="C8" s="173"/>
      <c r="D8" s="173"/>
      <c r="E8" s="173"/>
      <c r="F8" s="173"/>
      <c r="G8" s="173"/>
      <c r="H8" s="173"/>
      <c r="I8" s="173"/>
      <c r="J8" s="173"/>
      <c r="K8" s="173"/>
      <c r="L8" s="173"/>
      <c r="M8" s="173"/>
      <c r="N8" s="173"/>
      <c r="O8" s="173"/>
      <c r="P8" s="173"/>
      <c r="Q8" s="173"/>
      <c r="R8" s="173"/>
      <c r="S8" s="173"/>
      <c r="T8" s="173"/>
      <c r="U8" s="173"/>
      <c r="V8" s="173"/>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01"/>
      <c r="LK8" s="101"/>
      <c r="LL8" s="101"/>
      <c r="LM8" s="101"/>
      <c r="LN8" s="101"/>
      <c r="LO8" s="101"/>
      <c r="LP8" s="101"/>
      <c r="LQ8" s="101"/>
      <c r="LR8" s="101"/>
      <c r="LS8" s="101"/>
      <c r="LT8" s="101"/>
      <c r="LU8" s="101"/>
      <c r="LV8" s="101"/>
      <c r="LW8" s="101"/>
      <c r="LX8" s="101"/>
      <c r="LY8" s="101"/>
      <c r="LZ8" s="101"/>
      <c r="MA8" s="101"/>
      <c r="MB8" s="101"/>
      <c r="MC8" s="101"/>
      <c r="MD8" s="101"/>
      <c r="ME8" s="101"/>
      <c r="MF8" s="101"/>
      <c r="MG8" s="101"/>
      <c r="MH8" s="101"/>
      <c r="MI8" s="101"/>
      <c r="MJ8" s="101"/>
      <c r="MK8" s="101"/>
      <c r="ML8" s="101"/>
      <c r="MM8" s="101"/>
      <c r="MN8" s="101"/>
      <c r="MO8" s="101"/>
      <c r="MP8" s="101"/>
      <c r="MQ8" s="101"/>
      <c r="MR8" s="101"/>
      <c r="MS8" s="101"/>
      <c r="MT8" s="101"/>
      <c r="MU8" s="101"/>
      <c r="MV8" s="101"/>
      <c r="MW8" s="101"/>
      <c r="MX8" s="101"/>
      <c r="MY8" s="101"/>
      <c r="MZ8" s="101"/>
      <c r="NA8" s="101"/>
      <c r="NB8" s="101"/>
      <c r="NC8" s="101"/>
      <c r="ND8" s="101"/>
      <c r="NE8" s="101"/>
      <c r="NF8" s="101"/>
      <c r="NG8" s="101"/>
      <c r="NH8" s="101"/>
      <c r="NI8" s="101"/>
      <c r="NJ8" s="101"/>
      <c r="NK8" s="101"/>
      <c r="NL8" s="101"/>
      <c r="NM8" s="101"/>
      <c r="NN8" s="101"/>
      <c r="NO8" s="101"/>
      <c r="NP8" s="101"/>
      <c r="NQ8" s="101"/>
      <c r="NR8" s="101"/>
      <c r="NS8" s="101"/>
      <c r="NT8" s="101"/>
      <c r="NU8" s="101"/>
      <c r="NV8" s="101"/>
      <c r="NW8" s="101"/>
      <c r="NX8" s="101"/>
      <c r="NY8" s="101"/>
      <c r="NZ8" s="101"/>
      <c r="OA8" s="101"/>
      <c r="OB8" s="101"/>
      <c r="OC8" s="101"/>
      <c r="OD8" s="101"/>
      <c r="OE8" s="101"/>
      <c r="OF8" s="101"/>
      <c r="OG8" s="101"/>
      <c r="OH8" s="101"/>
      <c r="OI8" s="101"/>
      <c r="OJ8" s="101"/>
      <c r="OK8" s="101"/>
      <c r="OL8" s="101"/>
      <c r="OM8" s="101"/>
      <c r="ON8" s="101"/>
      <c r="OO8" s="101"/>
      <c r="OP8" s="101"/>
      <c r="OQ8" s="101"/>
      <c r="OR8" s="101"/>
      <c r="OS8" s="101"/>
      <c r="OT8" s="101"/>
      <c r="OU8" s="101"/>
      <c r="OV8" s="101"/>
      <c r="OW8" s="101"/>
      <c r="OX8" s="101"/>
      <c r="OY8" s="101"/>
    </row>
    <row r="9" spans="1:415" x14ac:dyDescent="0.3">
      <c r="A9" s="173"/>
      <c r="B9" s="173"/>
      <c r="C9" s="173"/>
      <c r="D9" s="173"/>
      <c r="E9" s="173"/>
      <c r="F9" s="173"/>
      <c r="G9" s="173"/>
      <c r="H9" s="173"/>
      <c r="I9" s="173"/>
      <c r="J9" s="173"/>
      <c r="K9" s="173"/>
      <c r="L9" s="173"/>
      <c r="M9" s="173"/>
      <c r="N9" s="173"/>
      <c r="O9" s="173"/>
      <c r="P9" s="173"/>
      <c r="Q9" s="173"/>
      <c r="R9" s="173"/>
      <c r="S9" s="173"/>
      <c r="T9" s="173"/>
      <c r="U9" s="173"/>
      <c r="V9" s="173"/>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c r="IS9" s="101"/>
      <c r="IT9" s="101"/>
      <c r="IU9" s="101"/>
      <c r="IV9" s="101"/>
      <c r="IW9" s="101"/>
      <c r="IX9" s="101"/>
      <c r="IY9" s="101"/>
      <c r="IZ9" s="101"/>
      <c r="JA9" s="101"/>
      <c r="JB9" s="101"/>
      <c r="JC9" s="101"/>
      <c r="JD9" s="101"/>
      <c r="JE9" s="101"/>
      <c r="JF9" s="101"/>
      <c r="JG9" s="101"/>
      <c r="JH9" s="101"/>
      <c r="JI9" s="101"/>
      <c r="JJ9" s="101"/>
      <c r="JK9" s="101"/>
      <c r="JL9" s="101"/>
      <c r="JM9" s="101"/>
      <c r="JN9" s="101"/>
      <c r="JO9" s="101"/>
      <c r="JP9" s="101"/>
      <c r="JQ9" s="101"/>
      <c r="JR9" s="101"/>
      <c r="JS9" s="101"/>
      <c r="JT9" s="101"/>
      <c r="JU9" s="101"/>
      <c r="JV9" s="101"/>
      <c r="JW9" s="101"/>
      <c r="JX9" s="101"/>
      <c r="JY9" s="101"/>
      <c r="JZ9" s="101"/>
      <c r="KA9" s="101"/>
      <c r="KB9" s="101"/>
      <c r="KC9" s="101"/>
      <c r="KD9" s="101"/>
      <c r="KE9" s="101"/>
      <c r="KF9" s="101"/>
      <c r="KG9" s="101"/>
      <c r="KH9" s="101"/>
      <c r="KI9" s="101"/>
      <c r="KJ9" s="101"/>
      <c r="KK9" s="101"/>
      <c r="KL9" s="101"/>
      <c r="KM9" s="101"/>
      <c r="KN9" s="101"/>
      <c r="KO9" s="101"/>
      <c r="KP9" s="101"/>
      <c r="KQ9" s="101"/>
      <c r="KR9" s="101"/>
      <c r="KS9" s="101"/>
      <c r="KT9" s="101"/>
      <c r="KU9" s="101"/>
      <c r="KV9" s="101"/>
      <c r="KW9" s="101"/>
      <c r="KX9" s="101"/>
      <c r="KY9" s="101"/>
      <c r="KZ9" s="101"/>
      <c r="LA9" s="101"/>
      <c r="LB9" s="101"/>
      <c r="LC9" s="101"/>
      <c r="LD9" s="101"/>
      <c r="LE9" s="101"/>
      <c r="LF9" s="101"/>
      <c r="LG9" s="101"/>
      <c r="LH9" s="101"/>
      <c r="LI9" s="101"/>
      <c r="LJ9" s="101"/>
      <c r="LK9" s="101"/>
      <c r="LL9" s="101"/>
      <c r="LM9" s="101"/>
      <c r="LN9" s="101"/>
      <c r="LO9" s="101"/>
      <c r="LP9" s="101"/>
      <c r="LQ9" s="101"/>
      <c r="LR9" s="101"/>
      <c r="LS9" s="101"/>
      <c r="LT9" s="101"/>
      <c r="LU9" s="101"/>
      <c r="LV9" s="101"/>
      <c r="LW9" s="101"/>
      <c r="LX9" s="101"/>
      <c r="LY9" s="101"/>
      <c r="LZ9" s="101"/>
      <c r="MA9" s="101"/>
      <c r="MB9" s="101"/>
      <c r="MC9" s="101"/>
      <c r="MD9" s="101"/>
      <c r="ME9" s="101"/>
      <c r="MF9" s="101"/>
      <c r="MG9" s="101"/>
      <c r="MH9" s="101"/>
      <c r="MI9" s="101"/>
      <c r="MJ9" s="101"/>
      <c r="MK9" s="101"/>
      <c r="ML9" s="101"/>
      <c r="MM9" s="101"/>
      <c r="MN9" s="101"/>
      <c r="MO9" s="101"/>
      <c r="MP9" s="101"/>
      <c r="MQ9" s="101"/>
      <c r="MR9" s="101"/>
      <c r="MS9" s="101"/>
      <c r="MT9" s="101"/>
      <c r="MU9" s="101"/>
      <c r="MV9" s="101"/>
      <c r="MW9" s="101"/>
      <c r="MX9" s="101"/>
      <c r="MY9" s="101"/>
      <c r="MZ9" s="101"/>
      <c r="NA9" s="101"/>
      <c r="NB9" s="101"/>
      <c r="NC9" s="101"/>
      <c r="ND9" s="101"/>
      <c r="NE9" s="101"/>
      <c r="NF9" s="101"/>
      <c r="NG9" s="101"/>
      <c r="NH9" s="101"/>
      <c r="NI9" s="101"/>
      <c r="NJ9" s="101"/>
      <c r="NK9" s="101"/>
      <c r="NL9" s="101"/>
      <c r="NM9" s="101"/>
      <c r="NN9" s="101"/>
      <c r="NO9" s="101"/>
      <c r="NP9" s="101"/>
      <c r="NQ9" s="101"/>
      <c r="NR9" s="101"/>
      <c r="NS9" s="101"/>
      <c r="NT9" s="101"/>
      <c r="NU9" s="101"/>
      <c r="NV9" s="101"/>
      <c r="NW9" s="101"/>
      <c r="NX9" s="101"/>
      <c r="NY9" s="101"/>
      <c r="NZ9" s="101"/>
      <c r="OA9" s="101"/>
      <c r="OB9" s="101"/>
      <c r="OC9" s="101"/>
      <c r="OD9" s="101"/>
      <c r="OE9" s="101"/>
      <c r="OF9" s="101"/>
      <c r="OG9" s="101"/>
      <c r="OH9" s="101"/>
      <c r="OI9" s="101"/>
      <c r="OJ9" s="101"/>
      <c r="OK9" s="101"/>
      <c r="OL9" s="101"/>
      <c r="OM9" s="101"/>
      <c r="ON9" s="101"/>
      <c r="OO9" s="101"/>
      <c r="OP9" s="101"/>
      <c r="OQ9" s="101"/>
      <c r="OR9" s="101"/>
      <c r="OS9" s="101"/>
      <c r="OT9" s="101"/>
      <c r="OU9" s="101"/>
      <c r="OV9" s="101"/>
      <c r="OW9" s="101"/>
      <c r="OX9" s="101"/>
      <c r="OY9" s="101"/>
    </row>
    <row r="10" spans="1:415" s="78" customFormat="1" x14ac:dyDescent="0.3">
      <c r="A10" s="173"/>
      <c r="B10" s="173"/>
      <c r="C10" s="173"/>
      <c r="D10" s="173"/>
      <c r="E10" s="173"/>
      <c r="F10" s="173"/>
      <c r="G10" s="173"/>
      <c r="H10" s="173"/>
      <c r="I10" s="173"/>
      <c r="J10" s="173"/>
      <c r="K10" s="173"/>
      <c r="L10" s="173"/>
      <c r="M10" s="173"/>
      <c r="N10" s="173"/>
      <c r="O10" s="173"/>
      <c r="P10" s="173"/>
      <c r="Q10" s="173"/>
      <c r="R10" s="173"/>
      <c r="S10" s="173"/>
      <c r="T10" s="173"/>
      <c r="U10" s="173"/>
      <c r="V10" s="173"/>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c r="IR10" s="101"/>
      <c r="IS10" s="101"/>
      <c r="IT10" s="101"/>
      <c r="IU10" s="101"/>
      <c r="IV10" s="101"/>
      <c r="IW10" s="101"/>
      <c r="IX10" s="101"/>
      <c r="IY10" s="101"/>
      <c r="IZ10" s="101"/>
      <c r="JA10" s="101"/>
      <c r="JB10" s="101"/>
      <c r="JC10" s="101"/>
      <c r="JD10" s="101"/>
      <c r="JE10" s="101"/>
      <c r="JF10" s="101"/>
      <c r="JG10" s="101"/>
      <c r="JH10" s="101"/>
      <c r="JI10" s="101"/>
      <c r="JJ10" s="101"/>
      <c r="JK10" s="101"/>
      <c r="JL10" s="101"/>
      <c r="JM10" s="101"/>
      <c r="JN10" s="101"/>
      <c r="JO10" s="101"/>
      <c r="JP10" s="101"/>
      <c r="JQ10" s="101"/>
      <c r="JR10" s="101"/>
      <c r="JS10" s="101"/>
      <c r="JT10" s="101"/>
      <c r="JU10" s="101"/>
      <c r="JV10" s="101"/>
      <c r="JW10" s="101"/>
      <c r="JX10" s="101"/>
      <c r="JY10" s="101"/>
      <c r="JZ10" s="101"/>
      <c r="KA10" s="101"/>
      <c r="KB10" s="101"/>
      <c r="KC10" s="101"/>
      <c r="KD10" s="101"/>
      <c r="KE10" s="101"/>
      <c r="KF10" s="101"/>
      <c r="KG10" s="101"/>
      <c r="KH10" s="101"/>
      <c r="KI10" s="101"/>
      <c r="KJ10" s="101"/>
      <c r="KK10" s="101"/>
      <c r="KL10" s="101"/>
      <c r="KM10" s="101"/>
      <c r="KN10" s="101"/>
      <c r="KO10" s="101"/>
      <c r="KP10" s="101"/>
      <c r="KQ10" s="101"/>
      <c r="KR10" s="101"/>
      <c r="KS10" s="101"/>
      <c r="KT10" s="101"/>
      <c r="KU10" s="101"/>
      <c r="KV10" s="101"/>
      <c r="KW10" s="101"/>
      <c r="KX10" s="101"/>
      <c r="KY10" s="101"/>
      <c r="KZ10" s="101"/>
      <c r="LA10" s="101"/>
      <c r="LB10" s="101"/>
      <c r="LC10" s="101"/>
      <c r="LD10" s="101"/>
      <c r="LE10" s="101"/>
      <c r="LF10" s="101"/>
      <c r="LG10" s="101"/>
      <c r="LH10" s="101"/>
      <c r="LI10" s="101"/>
      <c r="LJ10" s="101"/>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101"/>
      <c r="ND10" s="101"/>
      <c r="NE10" s="101"/>
      <c r="NF10" s="101"/>
      <c r="NG10" s="101"/>
      <c r="NH10" s="101"/>
      <c r="NI10" s="101"/>
      <c r="NJ10" s="101"/>
      <c r="NK10" s="101"/>
      <c r="NL10" s="101"/>
      <c r="NM10" s="101"/>
      <c r="NN10" s="101"/>
      <c r="NO10" s="101"/>
      <c r="NP10" s="101"/>
      <c r="NQ10" s="101"/>
      <c r="NR10" s="101"/>
      <c r="NS10" s="101"/>
      <c r="NT10" s="101"/>
      <c r="NU10" s="101"/>
      <c r="NV10" s="101"/>
      <c r="NW10" s="101"/>
      <c r="NX10" s="101"/>
      <c r="NY10" s="101"/>
      <c r="NZ10" s="101"/>
      <c r="OA10" s="101"/>
      <c r="OB10" s="101"/>
      <c r="OC10" s="101"/>
      <c r="OD10" s="101"/>
      <c r="OE10" s="101"/>
      <c r="OF10" s="101"/>
      <c r="OG10" s="101"/>
      <c r="OH10" s="101"/>
      <c r="OI10" s="101"/>
      <c r="OJ10" s="101"/>
      <c r="OK10" s="101"/>
      <c r="OL10" s="101"/>
      <c r="OM10" s="101"/>
      <c r="ON10" s="101"/>
      <c r="OO10" s="101"/>
      <c r="OP10" s="101"/>
      <c r="OQ10" s="101"/>
      <c r="OR10" s="101"/>
      <c r="OS10" s="101"/>
      <c r="OT10" s="101"/>
      <c r="OU10" s="101"/>
      <c r="OV10" s="101"/>
      <c r="OW10" s="101"/>
      <c r="OX10" s="101"/>
      <c r="OY10" s="101"/>
    </row>
    <row r="11" spans="1:415" x14ac:dyDescent="0.3">
      <c r="A11" s="173"/>
      <c r="B11" s="173"/>
      <c r="C11" s="173"/>
      <c r="D11" s="173"/>
      <c r="E11" s="173"/>
      <c r="F11" s="173"/>
      <c r="G11" s="173"/>
      <c r="H11" s="173"/>
      <c r="I11" s="173"/>
      <c r="J11" s="173"/>
      <c r="K11" s="173"/>
      <c r="L11" s="173"/>
      <c r="M11" s="173"/>
      <c r="N11" s="173"/>
      <c r="O11" s="173"/>
      <c r="P11" s="173"/>
      <c r="Q11" s="173"/>
      <c r="R11" s="173"/>
      <c r="S11" s="173"/>
      <c r="T11" s="173"/>
      <c r="U11" s="173"/>
      <c r="V11" s="173"/>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c r="IS11" s="101"/>
      <c r="IT11" s="101"/>
      <c r="IU11" s="101"/>
      <c r="IV11" s="101"/>
      <c r="IW11" s="101"/>
      <c r="IX11" s="101"/>
      <c r="IY11" s="101"/>
      <c r="IZ11" s="101"/>
      <c r="JA11" s="101"/>
      <c r="JB11" s="101"/>
      <c r="JC11" s="101"/>
      <c r="JD11" s="101"/>
      <c r="JE11" s="101"/>
      <c r="JF11" s="101"/>
      <c r="JG11" s="101"/>
      <c r="JH11" s="101"/>
      <c r="JI11" s="101"/>
      <c r="JJ11" s="101"/>
      <c r="JK11" s="101"/>
      <c r="JL11" s="101"/>
      <c r="JM11" s="101"/>
      <c r="JN11" s="101"/>
      <c r="JO11" s="101"/>
      <c r="JP11" s="101"/>
      <c r="JQ11" s="101"/>
      <c r="JR11" s="101"/>
      <c r="JS11" s="101"/>
      <c r="JT11" s="101"/>
      <c r="JU11" s="101"/>
      <c r="JV11" s="101"/>
      <c r="JW11" s="101"/>
      <c r="JX11" s="101"/>
      <c r="JY11" s="101"/>
      <c r="JZ11" s="101"/>
      <c r="KA11" s="101"/>
      <c r="KB11" s="101"/>
      <c r="KC11" s="101"/>
      <c r="KD11" s="101"/>
      <c r="KE11" s="101"/>
      <c r="KF11" s="101"/>
      <c r="KG11" s="101"/>
      <c r="KH11" s="101"/>
      <c r="KI11" s="101"/>
      <c r="KJ11" s="101"/>
      <c r="KK11" s="101"/>
      <c r="KL11" s="101"/>
      <c r="KM11" s="101"/>
      <c r="KN11" s="101"/>
      <c r="KO11" s="101"/>
      <c r="KP11" s="101"/>
      <c r="KQ11" s="101"/>
      <c r="KR11" s="101"/>
      <c r="KS11" s="101"/>
      <c r="KT11" s="101"/>
      <c r="KU11" s="101"/>
      <c r="KV11" s="101"/>
      <c r="KW11" s="101"/>
      <c r="KX11" s="101"/>
      <c r="KY11" s="101"/>
      <c r="KZ11" s="101"/>
      <c r="LA11" s="101"/>
      <c r="LB11" s="101"/>
      <c r="LC11" s="101"/>
      <c r="LD11" s="101"/>
      <c r="LE11" s="101"/>
      <c r="LF11" s="101"/>
      <c r="LG11" s="101"/>
      <c r="LH11" s="101"/>
      <c r="LI11" s="101"/>
      <c r="LJ11" s="101"/>
      <c r="LK11" s="101"/>
      <c r="LL11" s="101"/>
      <c r="LM11" s="101"/>
      <c r="LN11" s="101"/>
      <c r="LO11" s="101"/>
      <c r="LP11" s="101"/>
      <c r="LQ11" s="101"/>
      <c r="LR11" s="101"/>
      <c r="LS11" s="101"/>
      <c r="LT11" s="101"/>
      <c r="LU11" s="101"/>
      <c r="LV11" s="101"/>
      <c r="LW11" s="101"/>
      <c r="LX11" s="101"/>
      <c r="LY11" s="101"/>
      <c r="LZ11" s="101"/>
      <c r="MA11" s="101"/>
      <c r="MB11" s="101"/>
      <c r="MC11" s="101"/>
      <c r="MD11" s="101"/>
      <c r="ME11" s="101"/>
      <c r="MF11" s="101"/>
      <c r="MG11" s="101"/>
      <c r="MH11" s="101"/>
      <c r="MI11" s="101"/>
      <c r="MJ11" s="101"/>
      <c r="MK11" s="101"/>
      <c r="ML11" s="101"/>
      <c r="MM11" s="101"/>
      <c r="MN11" s="101"/>
      <c r="MO11" s="101"/>
      <c r="MP11" s="101"/>
      <c r="MQ11" s="101"/>
      <c r="MR11" s="101"/>
      <c r="MS11" s="101"/>
      <c r="MT11" s="101"/>
      <c r="MU11" s="101"/>
      <c r="MV11" s="101"/>
      <c r="MW11" s="101"/>
      <c r="MX11" s="101"/>
      <c r="MY11" s="101"/>
      <c r="MZ11" s="101"/>
      <c r="NA11" s="101"/>
      <c r="NB11" s="101"/>
      <c r="NC11" s="101"/>
      <c r="ND11" s="101"/>
      <c r="NE11" s="101"/>
      <c r="NF11" s="101"/>
      <c r="NG11" s="101"/>
      <c r="NH11" s="101"/>
      <c r="NI11" s="101"/>
      <c r="NJ11" s="101"/>
      <c r="NK11" s="101"/>
      <c r="NL11" s="101"/>
      <c r="NM11" s="101"/>
      <c r="NN11" s="101"/>
      <c r="NO11" s="101"/>
      <c r="NP11" s="101"/>
      <c r="NQ11" s="101"/>
      <c r="NR11" s="101"/>
      <c r="NS11" s="101"/>
      <c r="NT11" s="101"/>
      <c r="NU11" s="101"/>
      <c r="NV11" s="101"/>
      <c r="NW11" s="101"/>
      <c r="NX11" s="101"/>
      <c r="NY11" s="101"/>
      <c r="NZ11" s="101"/>
      <c r="OA11" s="101"/>
      <c r="OB11" s="101"/>
      <c r="OC11" s="101"/>
      <c r="OD11" s="101"/>
      <c r="OE11" s="101"/>
      <c r="OF11" s="101"/>
      <c r="OG11" s="101"/>
      <c r="OH11" s="101"/>
      <c r="OI11" s="101"/>
      <c r="OJ11" s="101"/>
      <c r="OK11" s="101"/>
      <c r="OL11" s="101"/>
      <c r="OM11" s="101"/>
      <c r="ON11" s="101"/>
      <c r="OO11" s="101"/>
      <c r="OP11" s="101"/>
      <c r="OQ11" s="101"/>
      <c r="OR11" s="101"/>
      <c r="OS11" s="101"/>
      <c r="OT11" s="101"/>
      <c r="OU11" s="101"/>
      <c r="OV11" s="101"/>
      <c r="OW11" s="101"/>
      <c r="OX11" s="101"/>
      <c r="OY11" s="101"/>
    </row>
    <row r="12" spans="1:415" s="78" customFormat="1" x14ac:dyDescent="0.3">
      <c r="A12" s="173"/>
      <c r="B12" s="173"/>
      <c r="C12" s="173"/>
      <c r="D12" s="173"/>
      <c r="E12" s="173"/>
      <c r="F12" s="173"/>
      <c r="G12" s="173"/>
      <c r="H12" s="173"/>
      <c r="I12" s="173"/>
      <c r="J12" s="173"/>
      <c r="K12" s="173"/>
      <c r="L12" s="173"/>
      <c r="M12" s="173"/>
      <c r="N12" s="173"/>
      <c r="O12" s="173"/>
      <c r="P12" s="173"/>
      <c r="Q12" s="173"/>
      <c r="R12" s="173"/>
      <c r="S12" s="173"/>
      <c r="T12" s="173"/>
      <c r="U12" s="173"/>
      <c r="V12" s="173"/>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c r="IS12" s="101"/>
      <c r="IT12" s="101"/>
      <c r="IU12" s="101"/>
      <c r="IV12" s="101"/>
      <c r="IW12" s="101"/>
      <c r="IX12" s="101"/>
      <c r="IY12" s="101"/>
      <c r="IZ12" s="101"/>
      <c r="JA12" s="101"/>
      <c r="JB12" s="101"/>
      <c r="JC12" s="101"/>
      <c r="JD12" s="101"/>
      <c r="JE12" s="101"/>
      <c r="JF12" s="101"/>
      <c r="JG12" s="101"/>
      <c r="JH12" s="101"/>
      <c r="JI12" s="101"/>
      <c r="JJ12" s="101"/>
      <c r="JK12" s="101"/>
      <c r="JL12" s="101"/>
      <c r="JM12" s="101"/>
      <c r="JN12" s="101"/>
      <c r="JO12" s="101"/>
      <c r="JP12" s="101"/>
      <c r="JQ12" s="101"/>
      <c r="JR12" s="101"/>
      <c r="JS12" s="101"/>
      <c r="JT12" s="101"/>
      <c r="JU12" s="101"/>
      <c r="JV12" s="101"/>
      <c r="JW12" s="101"/>
      <c r="JX12" s="101"/>
      <c r="JY12" s="101"/>
      <c r="JZ12" s="101"/>
      <c r="KA12" s="101"/>
      <c r="KB12" s="101"/>
      <c r="KC12" s="101"/>
      <c r="KD12" s="101"/>
      <c r="KE12" s="101"/>
      <c r="KF12" s="101"/>
      <c r="KG12" s="101"/>
      <c r="KH12" s="101"/>
      <c r="KI12" s="101"/>
      <c r="KJ12" s="101"/>
      <c r="KK12" s="101"/>
      <c r="KL12" s="101"/>
      <c r="KM12" s="101"/>
      <c r="KN12" s="101"/>
      <c r="KO12" s="101"/>
      <c r="KP12" s="101"/>
      <c r="KQ12" s="101"/>
      <c r="KR12" s="101"/>
      <c r="KS12" s="101"/>
      <c r="KT12" s="101"/>
      <c r="KU12" s="101"/>
      <c r="KV12" s="101"/>
      <c r="KW12" s="101"/>
      <c r="KX12" s="101"/>
      <c r="KY12" s="101"/>
      <c r="KZ12" s="101"/>
      <c r="LA12" s="101"/>
      <c r="LB12" s="101"/>
      <c r="LC12" s="101"/>
      <c r="LD12" s="101"/>
      <c r="LE12" s="101"/>
      <c r="LF12" s="101"/>
      <c r="LG12" s="101"/>
      <c r="LH12" s="101"/>
      <c r="LI12" s="101"/>
      <c r="LJ12" s="101"/>
      <c r="LK12" s="101"/>
      <c r="LL12" s="101"/>
      <c r="LM12" s="101"/>
      <c r="LN12" s="101"/>
      <c r="LO12" s="101"/>
      <c r="LP12" s="101"/>
      <c r="LQ12" s="101"/>
      <c r="LR12" s="101"/>
      <c r="LS12" s="101"/>
      <c r="LT12" s="101"/>
      <c r="LU12" s="101"/>
      <c r="LV12" s="101"/>
      <c r="LW12" s="101"/>
      <c r="LX12" s="101"/>
      <c r="LY12" s="101"/>
      <c r="LZ12" s="101"/>
      <c r="MA12" s="101"/>
      <c r="MB12" s="101"/>
      <c r="MC12" s="101"/>
      <c r="MD12" s="101"/>
      <c r="ME12" s="101"/>
      <c r="MF12" s="101"/>
      <c r="MG12" s="101"/>
      <c r="MH12" s="101"/>
      <c r="MI12" s="101"/>
      <c r="MJ12" s="101"/>
      <c r="MK12" s="101"/>
      <c r="ML12" s="101"/>
      <c r="MM12" s="101"/>
      <c r="MN12" s="101"/>
      <c r="MO12" s="101"/>
      <c r="MP12" s="101"/>
      <c r="MQ12" s="101"/>
      <c r="MR12" s="101"/>
      <c r="MS12" s="101"/>
      <c r="MT12" s="101"/>
      <c r="MU12" s="101"/>
      <c r="MV12" s="101"/>
      <c r="MW12" s="101"/>
      <c r="MX12" s="101"/>
      <c r="MY12" s="101"/>
      <c r="MZ12" s="101"/>
      <c r="NA12" s="101"/>
      <c r="NB12" s="101"/>
      <c r="NC12" s="101"/>
      <c r="ND12" s="101"/>
      <c r="NE12" s="101"/>
      <c r="NF12" s="101"/>
      <c r="NG12" s="101"/>
      <c r="NH12" s="101"/>
      <c r="NI12" s="101"/>
      <c r="NJ12" s="101"/>
      <c r="NK12" s="101"/>
      <c r="NL12" s="101"/>
      <c r="NM12" s="101"/>
      <c r="NN12" s="101"/>
      <c r="NO12" s="101"/>
      <c r="NP12" s="101"/>
      <c r="NQ12" s="101"/>
      <c r="NR12" s="101"/>
      <c r="NS12" s="101"/>
      <c r="NT12" s="101"/>
      <c r="NU12" s="101"/>
      <c r="NV12" s="101"/>
      <c r="NW12" s="101"/>
      <c r="NX12" s="101"/>
      <c r="NY12" s="101"/>
      <c r="NZ12" s="101"/>
      <c r="OA12" s="101"/>
      <c r="OB12" s="101"/>
      <c r="OC12" s="101"/>
      <c r="OD12" s="101"/>
      <c r="OE12" s="101"/>
      <c r="OF12" s="101"/>
      <c r="OG12" s="101"/>
      <c r="OH12" s="101"/>
      <c r="OI12" s="101"/>
      <c r="OJ12" s="101"/>
      <c r="OK12" s="101"/>
      <c r="OL12" s="101"/>
      <c r="OM12" s="101"/>
      <c r="ON12" s="101"/>
      <c r="OO12" s="101"/>
      <c r="OP12" s="101"/>
      <c r="OQ12" s="101"/>
      <c r="OR12" s="101"/>
      <c r="OS12" s="101"/>
      <c r="OT12" s="101"/>
      <c r="OU12" s="101"/>
      <c r="OV12" s="101"/>
      <c r="OW12" s="101"/>
      <c r="OX12" s="101"/>
      <c r="OY12" s="101"/>
    </row>
    <row r="13" spans="1:415" x14ac:dyDescent="0.3">
      <c r="A13" s="173"/>
      <c r="B13" s="173"/>
      <c r="C13" s="173"/>
      <c r="D13" s="173"/>
      <c r="E13" s="173"/>
      <c r="F13" s="173"/>
      <c r="G13" s="173"/>
      <c r="H13" s="173"/>
      <c r="I13" s="173"/>
      <c r="J13" s="173"/>
      <c r="K13" s="173"/>
      <c r="L13" s="173"/>
      <c r="M13" s="173"/>
      <c r="N13" s="173"/>
      <c r="O13" s="173"/>
      <c r="P13" s="173"/>
      <c r="Q13" s="173"/>
      <c r="R13" s="173"/>
      <c r="S13" s="173"/>
      <c r="T13" s="173"/>
      <c r="U13" s="173"/>
      <c r="V13" s="173"/>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c r="IW13" s="101"/>
      <c r="IX13" s="101"/>
      <c r="IY13" s="101"/>
      <c r="IZ13" s="101"/>
      <c r="JA13" s="101"/>
      <c r="JB13" s="101"/>
      <c r="JC13" s="101"/>
      <c r="JD13" s="101"/>
      <c r="JE13" s="101"/>
      <c r="JF13" s="101"/>
      <c r="JG13" s="101"/>
      <c r="JH13" s="101"/>
      <c r="JI13" s="101"/>
      <c r="JJ13" s="101"/>
      <c r="JK13" s="101"/>
      <c r="JL13" s="101"/>
      <c r="JM13" s="101"/>
      <c r="JN13" s="101"/>
      <c r="JO13" s="101"/>
      <c r="JP13" s="101"/>
      <c r="JQ13" s="101"/>
      <c r="JR13" s="101"/>
      <c r="JS13" s="101"/>
      <c r="JT13" s="101"/>
      <c r="JU13" s="101"/>
      <c r="JV13" s="101"/>
      <c r="JW13" s="101"/>
      <c r="JX13" s="101"/>
      <c r="JY13" s="101"/>
      <c r="JZ13" s="101"/>
      <c r="KA13" s="101"/>
      <c r="KB13" s="101"/>
      <c r="KC13" s="101"/>
      <c r="KD13" s="101"/>
      <c r="KE13" s="101"/>
      <c r="KF13" s="101"/>
      <c r="KG13" s="101"/>
      <c r="KH13" s="101"/>
      <c r="KI13" s="101"/>
      <c r="KJ13" s="101"/>
      <c r="KK13" s="101"/>
      <c r="KL13" s="101"/>
      <c r="KM13" s="101"/>
      <c r="KN13" s="101"/>
      <c r="KO13" s="101"/>
      <c r="KP13" s="101"/>
      <c r="KQ13" s="101"/>
      <c r="KR13" s="101"/>
      <c r="KS13" s="101"/>
      <c r="KT13" s="101"/>
      <c r="KU13" s="101"/>
      <c r="KV13" s="101"/>
      <c r="KW13" s="101"/>
      <c r="KX13" s="101"/>
      <c r="KY13" s="101"/>
      <c r="KZ13" s="101"/>
      <c r="LA13" s="101"/>
      <c r="LB13" s="101"/>
      <c r="LC13" s="101"/>
      <c r="LD13" s="101"/>
      <c r="LE13" s="101"/>
      <c r="LF13" s="101"/>
      <c r="LG13" s="101"/>
      <c r="LH13" s="101"/>
      <c r="LI13" s="101"/>
      <c r="LJ13" s="101"/>
      <c r="LK13" s="101"/>
      <c r="LL13" s="101"/>
      <c r="LM13" s="101"/>
      <c r="LN13" s="101"/>
      <c r="LO13" s="101"/>
      <c r="LP13" s="101"/>
      <c r="LQ13" s="101"/>
      <c r="LR13" s="101"/>
      <c r="LS13" s="101"/>
      <c r="LT13" s="101"/>
      <c r="LU13" s="101"/>
      <c r="LV13" s="101"/>
      <c r="LW13" s="101"/>
      <c r="LX13" s="101"/>
      <c r="LY13" s="101"/>
      <c r="LZ13" s="101"/>
      <c r="MA13" s="101"/>
      <c r="MB13" s="101"/>
      <c r="MC13" s="101"/>
      <c r="MD13" s="101"/>
      <c r="ME13" s="101"/>
      <c r="MF13" s="101"/>
      <c r="MG13" s="101"/>
      <c r="MH13" s="101"/>
      <c r="MI13" s="101"/>
      <c r="MJ13" s="101"/>
      <c r="MK13" s="101"/>
      <c r="ML13" s="101"/>
      <c r="MM13" s="101"/>
      <c r="MN13" s="101"/>
      <c r="MO13" s="101"/>
      <c r="MP13" s="101"/>
      <c r="MQ13" s="101"/>
      <c r="MR13" s="101"/>
      <c r="MS13" s="101"/>
      <c r="MT13" s="101"/>
      <c r="MU13" s="101"/>
      <c r="MV13" s="101"/>
      <c r="MW13" s="101"/>
      <c r="MX13" s="101"/>
      <c r="MY13" s="101"/>
      <c r="MZ13" s="101"/>
      <c r="NA13" s="101"/>
      <c r="NB13" s="101"/>
      <c r="NC13" s="101"/>
      <c r="ND13" s="101"/>
      <c r="NE13" s="101"/>
      <c r="NF13" s="101"/>
      <c r="NG13" s="101"/>
      <c r="NH13" s="101"/>
      <c r="NI13" s="101"/>
      <c r="NJ13" s="101"/>
      <c r="NK13" s="101"/>
      <c r="NL13" s="101"/>
      <c r="NM13" s="101"/>
      <c r="NN13" s="101"/>
      <c r="NO13" s="101"/>
      <c r="NP13" s="101"/>
      <c r="NQ13" s="101"/>
      <c r="NR13" s="101"/>
      <c r="NS13" s="101"/>
      <c r="NT13" s="101"/>
      <c r="NU13" s="101"/>
      <c r="NV13" s="101"/>
      <c r="NW13" s="101"/>
      <c r="NX13" s="101"/>
      <c r="NY13" s="101"/>
      <c r="NZ13" s="101"/>
      <c r="OA13" s="101"/>
      <c r="OB13" s="101"/>
      <c r="OC13" s="101"/>
      <c r="OD13" s="101"/>
      <c r="OE13" s="101"/>
      <c r="OF13" s="101"/>
      <c r="OG13" s="101"/>
      <c r="OH13" s="101"/>
      <c r="OI13" s="101"/>
      <c r="OJ13" s="101"/>
      <c r="OK13" s="101"/>
      <c r="OL13" s="101"/>
      <c r="OM13" s="101"/>
      <c r="ON13" s="101"/>
      <c r="OO13" s="101"/>
      <c r="OP13" s="101"/>
      <c r="OQ13" s="101"/>
      <c r="OR13" s="101"/>
      <c r="OS13" s="101"/>
      <c r="OT13" s="101"/>
      <c r="OU13" s="101"/>
      <c r="OV13" s="101"/>
      <c r="OW13" s="101"/>
      <c r="OX13" s="101"/>
      <c r="OY13" s="101"/>
    </row>
    <row r="14" spans="1:415" s="78" customFormat="1" x14ac:dyDescent="0.3">
      <c r="A14" s="173"/>
      <c r="B14" s="173"/>
      <c r="C14" s="173"/>
      <c r="D14" s="173"/>
      <c r="E14" s="173"/>
      <c r="F14" s="173"/>
      <c r="G14" s="173"/>
      <c r="H14" s="173"/>
      <c r="I14" s="173"/>
      <c r="J14" s="173"/>
      <c r="K14" s="173"/>
      <c r="L14" s="173"/>
      <c r="M14" s="173"/>
      <c r="N14" s="173"/>
      <c r="O14" s="173"/>
      <c r="P14" s="173"/>
      <c r="Q14" s="173"/>
      <c r="R14" s="173"/>
      <c r="S14" s="173"/>
      <c r="T14" s="173"/>
      <c r="U14" s="173"/>
      <c r="V14" s="173"/>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c r="NK14" s="101"/>
      <c r="NL14" s="101"/>
      <c r="NM14" s="101"/>
      <c r="NN14" s="101"/>
      <c r="NO14" s="101"/>
      <c r="NP14" s="101"/>
      <c r="NQ14" s="101"/>
      <c r="NR14" s="101"/>
      <c r="NS14" s="101"/>
      <c r="NT14" s="101"/>
      <c r="NU14" s="101"/>
      <c r="NV14" s="101"/>
      <c r="NW14" s="101"/>
      <c r="NX14" s="101"/>
      <c r="NY14" s="101"/>
      <c r="NZ14" s="101"/>
      <c r="OA14" s="101"/>
      <c r="OB14" s="101"/>
      <c r="OC14" s="101"/>
      <c r="OD14" s="101"/>
      <c r="OE14" s="101"/>
      <c r="OF14" s="101"/>
      <c r="OG14" s="101"/>
      <c r="OH14" s="101"/>
      <c r="OI14" s="101"/>
      <c r="OJ14" s="101"/>
      <c r="OK14" s="101"/>
      <c r="OL14" s="101"/>
      <c r="OM14" s="101"/>
      <c r="ON14" s="101"/>
      <c r="OO14" s="101"/>
      <c r="OP14" s="101"/>
      <c r="OQ14" s="101"/>
      <c r="OR14" s="101"/>
      <c r="OS14" s="101"/>
      <c r="OT14" s="101"/>
      <c r="OU14" s="101"/>
      <c r="OV14" s="101"/>
      <c r="OW14" s="101"/>
      <c r="OX14" s="101"/>
      <c r="OY14" s="101"/>
    </row>
    <row r="15" spans="1:415" x14ac:dyDescent="0.3">
      <c r="A15" s="173"/>
      <c r="B15" s="173"/>
      <c r="C15" s="173"/>
      <c r="D15" s="173"/>
      <c r="E15" s="173"/>
      <c r="F15" s="173"/>
      <c r="G15" s="173"/>
      <c r="H15" s="173"/>
      <c r="I15" s="173"/>
      <c r="J15" s="173"/>
      <c r="K15" s="173"/>
      <c r="L15" s="173"/>
      <c r="M15" s="173"/>
      <c r="N15" s="173"/>
      <c r="O15" s="173"/>
      <c r="P15" s="173"/>
      <c r="Q15" s="173"/>
      <c r="R15" s="173"/>
      <c r="S15" s="173"/>
      <c r="T15" s="173"/>
      <c r="U15" s="173"/>
      <c r="V15" s="173"/>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row>
    <row r="16" spans="1:415" s="78" customFormat="1" x14ac:dyDescent="0.3">
      <c r="A16" s="173"/>
      <c r="B16" s="173"/>
      <c r="C16" s="173"/>
      <c r="D16" s="173"/>
      <c r="E16" s="173"/>
      <c r="F16" s="173"/>
      <c r="G16" s="173"/>
      <c r="H16" s="173"/>
      <c r="I16" s="173"/>
      <c r="J16" s="173"/>
      <c r="K16" s="173"/>
      <c r="L16" s="173"/>
      <c r="M16" s="173"/>
      <c r="N16" s="173"/>
      <c r="O16" s="173"/>
      <c r="P16" s="173"/>
      <c r="Q16" s="173"/>
      <c r="R16" s="173"/>
      <c r="S16" s="173"/>
      <c r="T16" s="173"/>
      <c r="U16" s="173"/>
      <c r="V16" s="173"/>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c r="IW16" s="101"/>
      <c r="IX16" s="101"/>
      <c r="IY16" s="101"/>
      <c r="IZ16" s="101"/>
      <c r="JA16" s="101"/>
      <c r="JB16" s="101"/>
      <c r="JC16" s="101"/>
      <c r="JD16" s="101"/>
      <c r="JE16" s="101"/>
      <c r="JF16" s="101"/>
      <c r="JG16" s="101"/>
      <c r="JH16" s="101"/>
      <c r="JI16" s="101"/>
      <c r="JJ16" s="101"/>
      <c r="JK16" s="101"/>
      <c r="JL16" s="101"/>
      <c r="JM16" s="101"/>
      <c r="JN16" s="101"/>
      <c r="JO16" s="101"/>
      <c r="JP16" s="101"/>
      <c r="JQ16" s="101"/>
      <c r="JR16" s="101"/>
      <c r="JS16" s="101"/>
      <c r="JT16" s="101"/>
      <c r="JU16" s="101"/>
      <c r="JV16" s="101"/>
      <c r="JW16" s="101"/>
      <c r="JX16" s="101"/>
      <c r="JY16" s="101"/>
      <c r="JZ16" s="101"/>
      <c r="KA16" s="101"/>
      <c r="KB16" s="101"/>
      <c r="KC16" s="101"/>
      <c r="KD16" s="101"/>
      <c r="KE16" s="101"/>
      <c r="KF16" s="101"/>
      <c r="KG16" s="101"/>
      <c r="KH16" s="101"/>
      <c r="KI16" s="101"/>
      <c r="KJ16" s="101"/>
      <c r="KK16" s="101"/>
      <c r="KL16" s="101"/>
      <c r="KM16" s="101"/>
      <c r="KN16" s="101"/>
      <c r="KO16" s="101"/>
      <c r="KP16" s="101"/>
      <c r="KQ16" s="101"/>
      <c r="KR16" s="101"/>
      <c r="KS16" s="101"/>
      <c r="KT16" s="101"/>
      <c r="KU16" s="101"/>
      <c r="KV16" s="101"/>
      <c r="KW16" s="101"/>
      <c r="KX16" s="101"/>
      <c r="KY16" s="101"/>
      <c r="KZ16" s="101"/>
      <c r="LA16" s="101"/>
      <c r="LB16" s="101"/>
      <c r="LC16" s="101"/>
      <c r="LD16" s="101"/>
      <c r="LE16" s="101"/>
      <c r="LF16" s="101"/>
      <c r="LG16" s="101"/>
      <c r="LH16" s="101"/>
      <c r="LI16" s="101"/>
      <c r="LJ16" s="101"/>
      <c r="LK16" s="101"/>
      <c r="LL16" s="101"/>
      <c r="LM16" s="101"/>
      <c r="LN16" s="101"/>
      <c r="LO16" s="101"/>
      <c r="LP16" s="101"/>
      <c r="LQ16" s="101"/>
      <c r="LR16" s="101"/>
      <c r="LS16" s="101"/>
      <c r="LT16" s="101"/>
      <c r="LU16" s="101"/>
      <c r="LV16" s="101"/>
      <c r="LW16" s="101"/>
      <c r="LX16" s="101"/>
      <c r="LY16" s="101"/>
      <c r="LZ16" s="101"/>
      <c r="MA16" s="101"/>
      <c r="MB16" s="101"/>
      <c r="MC16" s="101"/>
      <c r="MD16" s="101"/>
      <c r="ME16" s="101"/>
      <c r="MF16" s="101"/>
      <c r="MG16" s="101"/>
      <c r="MH16" s="101"/>
      <c r="MI16" s="101"/>
      <c r="MJ16" s="101"/>
      <c r="MK16" s="101"/>
      <c r="ML16" s="101"/>
      <c r="MM16" s="101"/>
      <c r="MN16" s="101"/>
      <c r="MO16" s="101"/>
      <c r="MP16" s="101"/>
      <c r="MQ16" s="101"/>
      <c r="MR16" s="101"/>
      <c r="MS16" s="101"/>
      <c r="MT16" s="101"/>
      <c r="MU16" s="101"/>
      <c r="MV16" s="101"/>
      <c r="MW16" s="101"/>
      <c r="MX16" s="101"/>
      <c r="MY16" s="101"/>
      <c r="MZ16" s="101"/>
      <c r="NA16" s="101"/>
      <c r="NB16" s="101"/>
      <c r="NC16" s="101"/>
      <c r="ND16" s="101"/>
      <c r="NE16" s="101"/>
      <c r="NF16" s="101"/>
      <c r="NG16" s="101"/>
      <c r="NH16" s="101"/>
      <c r="NI16" s="101"/>
      <c r="NJ16" s="101"/>
      <c r="NK16" s="101"/>
      <c r="NL16" s="101"/>
      <c r="NM16" s="101"/>
      <c r="NN16" s="101"/>
      <c r="NO16" s="101"/>
      <c r="NP16" s="101"/>
      <c r="NQ16" s="101"/>
      <c r="NR16" s="101"/>
      <c r="NS16" s="101"/>
      <c r="NT16" s="101"/>
      <c r="NU16" s="101"/>
      <c r="NV16" s="101"/>
      <c r="NW16" s="101"/>
      <c r="NX16" s="101"/>
      <c r="NY16" s="101"/>
      <c r="NZ16" s="101"/>
      <c r="OA16" s="101"/>
      <c r="OB16" s="101"/>
      <c r="OC16" s="101"/>
      <c r="OD16" s="101"/>
      <c r="OE16" s="101"/>
      <c r="OF16" s="101"/>
      <c r="OG16" s="101"/>
      <c r="OH16" s="101"/>
      <c r="OI16" s="101"/>
      <c r="OJ16" s="101"/>
      <c r="OK16" s="101"/>
      <c r="OL16" s="101"/>
      <c r="OM16" s="101"/>
      <c r="ON16" s="101"/>
      <c r="OO16" s="101"/>
      <c r="OP16" s="101"/>
      <c r="OQ16" s="101"/>
      <c r="OR16" s="101"/>
      <c r="OS16" s="101"/>
      <c r="OT16" s="101"/>
      <c r="OU16" s="101"/>
      <c r="OV16" s="101"/>
      <c r="OW16" s="101"/>
      <c r="OX16" s="101"/>
      <c r="OY16" s="101"/>
    </row>
    <row r="17" spans="1:415" x14ac:dyDescent="0.3">
      <c r="A17" s="173"/>
      <c r="B17" s="173"/>
      <c r="C17" s="173"/>
      <c r="D17" s="173"/>
      <c r="E17" s="173"/>
      <c r="F17" s="173"/>
      <c r="G17" s="173"/>
      <c r="H17" s="173"/>
      <c r="I17" s="173"/>
      <c r="J17" s="173"/>
      <c r="K17" s="173"/>
      <c r="L17" s="173"/>
      <c r="M17" s="173"/>
      <c r="N17" s="173"/>
      <c r="O17" s="173"/>
      <c r="P17" s="173"/>
      <c r="Q17" s="173"/>
      <c r="R17" s="173"/>
      <c r="S17" s="173"/>
      <c r="T17" s="173"/>
      <c r="U17" s="173"/>
      <c r="V17" s="173"/>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1"/>
      <c r="NJ17" s="101"/>
      <c r="NK17" s="101"/>
      <c r="NL17" s="101"/>
      <c r="NM17" s="101"/>
      <c r="NN17" s="101"/>
      <c r="NO17" s="101"/>
      <c r="NP17" s="101"/>
      <c r="NQ17" s="101"/>
      <c r="NR17" s="101"/>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row>
    <row r="18" spans="1:415" s="78" customFormat="1" x14ac:dyDescent="0.3">
      <c r="A18" s="173"/>
      <c r="B18" s="173"/>
      <c r="C18" s="173"/>
      <c r="D18" s="173"/>
      <c r="E18" s="173"/>
      <c r="F18" s="173"/>
      <c r="G18" s="173"/>
      <c r="H18" s="173"/>
      <c r="I18" s="173"/>
      <c r="J18" s="173"/>
      <c r="K18" s="173"/>
      <c r="L18" s="173"/>
      <c r="M18" s="173"/>
      <c r="N18" s="173"/>
      <c r="O18" s="173"/>
      <c r="P18" s="173"/>
      <c r="Q18" s="173"/>
      <c r="R18" s="173"/>
      <c r="S18" s="173"/>
      <c r="T18" s="173"/>
      <c r="U18" s="173"/>
      <c r="V18" s="173"/>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c r="IS18" s="101"/>
      <c r="IT18" s="101"/>
      <c r="IU18" s="101"/>
      <c r="IV18" s="101"/>
      <c r="IW18" s="101"/>
      <c r="IX18" s="101"/>
      <c r="IY18" s="101"/>
      <c r="IZ18" s="101"/>
      <c r="JA18" s="101"/>
      <c r="JB18" s="101"/>
      <c r="JC18" s="101"/>
      <c r="JD18" s="101"/>
      <c r="JE18" s="101"/>
      <c r="JF18" s="101"/>
      <c r="JG18" s="101"/>
      <c r="JH18" s="101"/>
      <c r="JI18" s="101"/>
      <c r="JJ18" s="101"/>
      <c r="JK18" s="101"/>
      <c r="JL18" s="101"/>
      <c r="JM18" s="101"/>
      <c r="JN18" s="101"/>
      <c r="JO18" s="101"/>
      <c r="JP18" s="101"/>
      <c r="JQ18" s="101"/>
      <c r="JR18" s="101"/>
      <c r="JS18" s="101"/>
      <c r="JT18" s="101"/>
      <c r="JU18" s="101"/>
      <c r="JV18" s="101"/>
      <c r="JW18" s="101"/>
      <c r="JX18" s="101"/>
      <c r="JY18" s="101"/>
      <c r="JZ18" s="101"/>
      <c r="KA18" s="101"/>
      <c r="KB18" s="101"/>
      <c r="KC18" s="101"/>
      <c r="KD18" s="101"/>
      <c r="KE18" s="101"/>
      <c r="KF18" s="101"/>
      <c r="KG18" s="101"/>
      <c r="KH18" s="101"/>
      <c r="KI18" s="101"/>
      <c r="KJ18" s="101"/>
      <c r="KK18" s="101"/>
      <c r="KL18" s="101"/>
      <c r="KM18" s="101"/>
      <c r="KN18" s="101"/>
      <c r="KO18" s="101"/>
      <c r="KP18" s="101"/>
      <c r="KQ18" s="101"/>
      <c r="KR18" s="101"/>
      <c r="KS18" s="101"/>
      <c r="KT18" s="101"/>
      <c r="KU18" s="101"/>
      <c r="KV18" s="101"/>
      <c r="KW18" s="101"/>
      <c r="KX18" s="101"/>
      <c r="KY18" s="101"/>
      <c r="KZ18" s="101"/>
      <c r="LA18" s="101"/>
      <c r="LB18" s="101"/>
      <c r="LC18" s="101"/>
      <c r="LD18" s="101"/>
      <c r="LE18" s="101"/>
      <c r="LF18" s="101"/>
      <c r="LG18" s="101"/>
      <c r="LH18" s="101"/>
      <c r="LI18" s="101"/>
      <c r="LJ18" s="101"/>
      <c r="LK18" s="101"/>
      <c r="LL18" s="101"/>
      <c r="LM18" s="101"/>
      <c r="LN18" s="101"/>
      <c r="LO18" s="101"/>
      <c r="LP18" s="101"/>
      <c r="LQ18" s="101"/>
      <c r="LR18" s="101"/>
      <c r="LS18" s="101"/>
      <c r="LT18" s="101"/>
      <c r="LU18" s="101"/>
      <c r="LV18" s="101"/>
      <c r="LW18" s="101"/>
      <c r="LX18" s="101"/>
      <c r="LY18" s="101"/>
      <c r="LZ18" s="101"/>
      <c r="MA18" s="101"/>
      <c r="MB18" s="101"/>
      <c r="MC18" s="101"/>
      <c r="MD18" s="101"/>
      <c r="ME18" s="101"/>
      <c r="MF18" s="101"/>
      <c r="MG18" s="101"/>
      <c r="MH18" s="101"/>
      <c r="MI18" s="101"/>
      <c r="MJ18" s="101"/>
      <c r="MK18" s="101"/>
      <c r="ML18" s="101"/>
      <c r="MM18" s="101"/>
      <c r="MN18" s="101"/>
      <c r="MO18" s="101"/>
      <c r="MP18" s="101"/>
      <c r="MQ18" s="101"/>
      <c r="MR18" s="101"/>
      <c r="MS18" s="101"/>
      <c r="MT18" s="101"/>
      <c r="MU18" s="101"/>
      <c r="MV18" s="101"/>
      <c r="MW18" s="101"/>
      <c r="MX18" s="101"/>
      <c r="MY18" s="101"/>
      <c r="MZ18" s="101"/>
      <c r="NA18" s="101"/>
      <c r="NB18" s="101"/>
      <c r="NC18" s="101"/>
      <c r="ND18" s="101"/>
      <c r="NE18" s="101"/>
      <c r="NF18" s="101"/>
      <c r="NG18" s="101"/>
      <c r="NH18" s="101"/>
      <c r="NI18" s="101"/>
      <c r="NJ18" s="101"/>
      <c r="NK18" s="101"/>
      <c r="NL18" s="101"/>
      <c r="NM18" s="101"/>
      <c r="NN18" s="101"/>
      <c r="NO18" s="101"/>
      <c r="NP18" s="101"/>
      <c r="NQ18" s="101"/>
      <c r="NR18" s="101"/>
      <c r="NS18" s="101"/>
      <c r="NT18" s="101"/>
      <c r="NU18" s="101"/>
      <c r="NV18" s="101"/>
      <c r="NW18" s="101"/>
      <c r="NX18" s="101"/>
      <c r="NY18" s="101"/>
      <c r="NZ18" s="101"/>
      <c r="OA18" s="101"/>
      <c r="OB18" s="101"/>
      <c r="OC18" s="101"/>
      <c r="OD18" s="101"/>
      <c r="OE18" s="101"/>
      <c r="OF18" s="101"/>
      <c r="OG18" s="101"/>
      <c r="OH18" s="101"/>
      <c r="OI18" s="101"/>
      <c r="OJ18" s="101"/>
      <c r="OK18" s="101"/>
      <c r="OL18" s="101"/>
      <c r="OM18" s="101"/>
      <c r="ON18" s="101"/>
      <c r="OO18" s="101"/>
      <c r="OP18" s="101"/>
      <c r="OQ18" s="101"/>
      <c r="OR18" s="101"/>
      <c r="OS18" s="101"/>
      <c r="OT18" s="101"/>
      <c r="OU18" s="101"/>
      <c r="OV18" s="101"/>
      <c r="OW18" s="101"/>
      <c r="OX18" s="101"/>
      <c r="OY18" s="101"/>
    </row>
    <row r="19" spans="1:415" x14ac:dyDescent="0.3">
      <c r="A19" s="173"/>
      <c r="B19" s="173"/>
      <c r="C19" s="173"/>
      <c r="D19" s="173"/>
      <c r="E19" s="173"/>
      <c r="F19" s="173"/>
      <c r="G19" s="173"/>
      <c r="H19" s="173"/>
      <c r="I19" s="173"/>
      <c r="J19" s="173"/>
      <c r="K19" s="173"/>
      <c r="L19" s="173"/>
      <c r="M19" s="173"/>
      <c r="N19" s="173"/>
      <c r="O19" s="173"/>
      <c r="P19" s="173"/>
      <c r="Q19" s="173"/>
      <c r="R19" s="173"/>
      <c r="S19" s="173"/>
      <c r="T19" s="173"/>
      <c r="U19" s="173"/>
      <c r="V19" s="173"/>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c r="NK19" s="101"/>
      <c r="NL19" s="101"/>
      <c r="NM19" s="101"/>
      <c r="NN19" s="101"/>
      <c r="NO19" s="101"/>
      <c r="NP19" s="101"/>
      <c r="NQ19" s="101"/>
      <c r="NR19" s="101"/>
      <c r="NS19" s="101"/>
      <c r="NT19" s="101"/>
      <c r="NU19" s="101"/>
      <c r="NV19" s="101"/>
      <c r="NW19" s="101"/>
      <c r="NX19" s="101"/>
      <c r="NY19" s="101"/>
      <c r="NZ19" s="101"/>
      <c r="OA19" s="101"/>
      <c r="OB19" s="101"/>
      <c r="OC19" s="101"/>
      <c r="OD19" s="101"/>
      <c r="OE19" s="101"/>
      <c r="OF19" s="101"/>
      <c r="OG19" s="101"/>
      <c r="OH19" s="101"/>
      <c r="OI19" s="101"/>
      <c r="OJ19" s="101"/>
      <c r="OK19" s="101"/>
      <c r="OL19" s="101"/>
      <c r="OM19" s="101"/>
      <c r="ON19" s="101"/>
      <c r="OO19" s="101"/>
      <c r="OP19" s="101"/>
      <c r="OQ19" s="101"/>
      <c r="OR19" s="101"/>
      <c r="OS19" s="101"/>
      <c r="OT19" s="101"/>
      <c r="OU19" s="101"/>
      <c r="OV19" s="101"/>
      <c r="OW19" s="101"/>
      <c r="OX19" s="101"/>
      <c r="OY19" s="101"/>
    </row>
    <row r="20" spans="1:415" s="78" customFormat="1" x14ac:dyDescent="0.3">
      <c r="A20" s="173"/>
      <c r="B20" s="173"/>
      <c r="C20" s="173"/>
      <c r="D20" s="173"/>
      <c r="E20" s="173"/>
      <c r="F20" s="173"/>
      <c r="G20" s="173"/>
      <c r="H20" s="173"/>
      <c r="I20" s="173"/>
      <c r="J20" s="173"/>
      <c r="K20" s="173"/>
      <c r="L20" s="173"/>
      <c r="M20" s="173"/>
      <c r="N20" s="173"/>
      <c r="O20" s="173"/>
      <c r="P20" s="173"/>
      <c r="Q20" s="173"/>
      <c r="R20" s="173"/>
      <c r="S20" s="173"/>
      <c r="T20" s="173"/>
      <c r="U20" s="173"/>
      <c r="V20" s="173"/>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c r="IR20" s="101"/>
      <c r="IS20" s="101"/>
      <c r="IT20" s="101"/>
      <c r="IU20" s="101"/>
      <c r="IV20" s="101"/>
      <c r="IW20" s="101"/>
      <c r="IX20" s="101"/>
      <c r="IY20" s="101"/>
      <c r="IZ20" s="101"/>
      <c r="JA20" s="101"/>
      <c r="JB20" s="101"/>
      <c r="JC20" s="101"/>
      <c r="JD20" s="101"/>
      <c r="JE20" s="101"/>
      <c r="JF20" s="101"/>
      <c r="JG20" s="101"/>
      <c r="JH20" s="101"/>
      <c r="JI20" s="101"/>
      <c r="JJ20" s="101"/>
      <c r="JK20" s="101"/>
      <c r="JL20" s="101"/>
      <c r="JM20" s="101"/>
      <c r="JN20" s="101"/>
      <c r="JO20" s="101"/>
      <c r="JP20" s="101"/>
      <c r="JQ20" s="101"/>
      <c r="JR20" s="101"/>
      <c r="JS20" s="101"/>
      <c r="JT20" s="101"/>
      <c r="JU20" s="101"/>
      <c r="JV20" s="101"/>
      <c r="JW20" s="101"/>
      <c r="JX20" s="101"/>
      <c r="JY20" s="101"/>
      <c r="JZ20" s="101"/>
      <c r="KA20" s="101"/>
      <c r="KB20" s="101"/>
      <c r="KC20" s="101"/>
      <c r="KD20" s="101"/>
      <c r="KE20" s="101"/>
      <c r="KF20" s="101"/>
      <c r="KG20" s="101"/>
      <c r="KH20" s="101"/>
      <c r="KI20" s="101"/>
      <c r="KJ20" s="101"/>
      <c r="KK20" s="101"/>
      <c r="KL20" s="101"/>
      <c r="KM20" s="101"/>
      <c r="KN20" s="101"/>
      <c r="KO20" s="101"/>
      <c r="KP20" s="101"/>
      <c r="KQ20" s="101"/>
      <c r="KR20" s="101"/>
      <c r="KS20" s="101"/>
      <c r="KT20" s="101"/>
      <c r="KU20" s="101"/>
      <c r="KV20" s="101"/>
      <c r="KW20" s="101"/>
      <c r="KX20" s="101"/>
      <c r="KY20" s="101"/>
      <c r="KZ20" s="101"/>
      <c r="LA20" s="101"/>
      <c r="LB20" s="101"/>
      <c r="LC20" s="101"/>
      <c r="LD20" s="101"/>
      <c r="LE20" s="101"/>
      <c r="LF20" s="101"/>
      <c r="LG20" s="101"/>
      <c r="LH20" s="101"/>
      <c r="LI20" s="101"/>
      <c r="LJ20" s="101"/>
      <c r="LK20" s="101"/>
      <c r="LL20" s="101"/>
      <c r="LM20" s="101"/>
      <c r="LN20" s="101"/>
      <c r="LO20" s="101"/>
      <c r="LP20" s="101"/>
      <c r="LQ20" s="101"/>
      <c r="LR20" s="101"/>
      <c r="LS20" s="101"/>
      <c r="LT20" s="101"/>
      <c r="LU20" s="101"/>
      <c r="LV20" s="101"/>
      <c r="LW20" s="101"/>
      <c r="LX20" s="101"/>
      <c r="LY20" s="101"/>
      <c r="LZ20" s="101"/>
      <c r="MA20" s="101"/>
      <c r="MB20" s="101"/>
      <c r="MC20" s="101"/>
      <c r="MD20" s="101"/>
      <c r="ME20" s="101"/>
      <c r="MF20" s="101"/>
      <c r="MG20" s="101"/>
      <c r="MH20" s="101"/>
      <c r="MI20" s="101"/>
      <c r="MJ20" s="101"/>
      <c r="MK20" s="101"/>
      <c r="ML20" s="101"/>
      <c r="MM20" s="101"/>
      <c r="MN20" s="101"/>
      <c r="MO20" s="101"/>
      <c r="MP20" s="101"/>
      <c r="MQ20" s="101"/>
      <c r="MR20" s="101"/>
      <c r="MS20" s="101"/>
      <c r="MT20" s="101"/>
      <c r="MU20" s="101"/>
      <c r="MV20" s="101"/>
      <c r="MW20" s="101"/>
      <c r="MX20" s="101"/>
      <c r="MY20" s="101"/>
      <c r="MZ20" s="101"/>
      <c r="NA20" s="101"/>
      <c r="NB20" s="101"/>
      <c r="NC20" s="101"/>
      <c r="ND20" s="101"/>
      <c r="NE20" s="101"/>
      <c r="NF20" s="101"/>
      <c r="NG20" s="101"/>
      <c r="NH20" s="101"/>
      <c r="NI20" s="101"/>
      <c r="NJ20" s="101"/>
      <c r="NK20" s="101"/>
      <c r="NL20" s="101"/>
      <c r="NM20" s="101"/>
      <c r="NN20" s="101"/>
      <c r="NO20" s="101"/>
      <c r="NP20" s="101"/>
      <c r="NQ20" s="101"/>
      <c r="NR20" s="101"/>
      <c r="NS20" s="101"/>
      <c r="NT20" s="101"/>
      <c r="NU20" s="101"/>
      <c r="NV20" s="101"/>
      <c r="NW20" s="101"/>
      <c r="NX20" s="101"/>
      <c r="NY20" s="101"/>
      <c r="NZ20" s="101"/>
      <c r="OA20" s="101"/>
      <c r="OB20" s="101"/>
      <c r="OC20" s="101"/>
      <c r="OD20" s="101"/>
      <c r="OE20" s="101"/>
      <c r="OF20" s="101"/>
      <c r="OG20" s="101"/>
      <c r="OH20" s="101"/>
      <c r="OI20" s="101"/>
      <c r="OJ20" s="101"/>
      <c r="OK20" s="101"/>
      <c r="OL20" s="101"/>
      <c r="OM20" s="101"/>
      <c r="ON20" s="101"/>
      <c r="OO20" s="101"/>
      <c r="OP20" s="101"/>
      <c r="OQ20" s="101"/>
      <c r="OR20" s="101"/>
      <c r="OS20" s="101"/>
      <c r="OT20" s="101"/>
      <c r="OU20" s="101"/>
      <c r="OV20" s="101"/>
      <c r="OW20" s="101"/>
      <c r="OX20" s="101"/>
      <c r="OY20" s="101"/>
    </row>
    <row r="21" spans="1:415" x14ac:dyDescent="0.3">
      <c r="A21" s="173"/>
      <c r="B21" s="173"/>
      <c r="C21" s="173"/>
      <c r="D21" s="173"/>
      <c r="E21" s="173"/>
      <c r="F21" s="173"/>
      <c r="G21" s="173"/>
      <c r="H21" s="173"/>
      <c r="I21" s="173"/>
      <c r="J21" s="173"/>
      <c r="K21" s="173"/>
      <c r="L21" s="173"/>
      <c r="M21" s="173"/>
      <c r="N21" s="173"/>
      <c r="O21" s="173"/>
      <c r="P21" s="173"/>
      <c r="Q21" s="173"/>
      <c r="R21" s="173"/>
      <c r="S21" s="173"/>
      <c r="T21" s="173"/>
      <c r="U21" s="173"/>
      <c r="V21" s="173"/>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c r="IU21" s="101"/>
      <c r="IV21" s="101"/>
      <c r="IW21" s="101"/>
      <c r="IX21" s="101"/>
      <c r="IY21" s="101"/>
      <c r="IZ21" s="101"/>
      <c r="JA21" s="101"/>
      <c r="JB21" s="101"/>
      <c r="JC21" s="101"/>
      <c r="JD21" s="101"/>
      <c r="JE21" s="101"/>
      <c r="JF21" s="101"/>
      <c r="JG21" s="101"/>
      <c r="JH21" s="101"/>
      <c r="JI21" s="101"/>
      <c r="JJ21" s="101"/>
      <c r="JK21" s="101"/>
      <c r="JL21" s="101"/>
      <c r="JM21" s="101"/>
      <c r="JN21" s="101"/>
      <c r="JO21" s="101"/>
      <c r="JP21" s="101"/>
      <c r="JQ21" s="101"/>
      <c r="JR21" s="101"/>
      <c r="JS21" s="101"/>
      <c r="JT21" s="101"/>
      <c r="JU21" s="101"/>
      <c r="JV21" s="101"/>
      <c r="JW21" s="101"/>
      <c r="JX21" s="101"/>
      <c r="JY21" s="101"/>
      <c r="JZ21" s="101"/>
      <c r="KA21" s="101"/>
      <c r="KB21" s="101"/>
      <c r="KC21" s="101"/>
      <c r="KD21" s="101"/>
      <c r="KE21" s="101"/>
      <c r="KF21" s="101"/>
      <c r="KG21" s="101"/>
      <c r="KH21" s="101"/>
      <c r="KI21" s="101"/>
      <c r="KJ21" s="101"/>
      <c r="KK21" s="101"/>
      <c r="KL21" s="101"/>
      <c r="KM21" s="101"/>
      <c r="KN21" s="101"/>
      <c r="KO21" s="101"/>
      <c r="KP21" s="101"/>
      <c r="KQ21" s="101"/>
      <c r="KR21" s="101"/>
      <c r="KS21" s="101"/>
      <c r="KT21" s="101"/>
      <c r="KU21" s="101"/>
      <c r="KV21" s="101"/>
      <c r="KW21" s="101"/>
      <c r="KX21" s="101"/>
      <c r="KY21" s="101"/>
      <c r="KZ21" s="101"/>
      <c r="LA21" s="101"/>
      <c r="LB21" s="101"/>
      <c r="LC21" s="101"/>
      <c r="LD21" s="101"/>
      <c r="LE21" s="101"/>
      <c r="LF21" s="101"/>
      <c r="LG21" s="101"/>
      <c r="LH21" s="101"/>
      <c r="LI21" s="101"/>
      <c r="LJ21" s="101"/>
      <c r="LK21" s="101"/>
      <c r="LL21" s="101"/>
      <c r="LM21" s="101"/>
      <c r="LN21" s="101"/>
      <c r="LO21" s="101"/>
      <c r="LP21" s="101"/>
      <c r="LQ21" s="101"/>
      <c r="LR21" s="101"/>
      <c r="LS21" s="101"/>
      <c r="LT21" s="101"/>
      <c r="LU21" s="101"/>
      <c r="LV21" s="101"/>
      <c r="LW21" s="101"/>
      <c r="LX21" s="101"/>
      <c r="LY21" s="101"/>
      <c r="LZ21" s="101"/>
      <c r="MA21" s="101"/>
      <c r="MB21" s="101"/>
      <c r="MC21" s="101"/>
      <c r="MD21" s="101"/>
      <c r="ME21" s="101"/>
      <c r="MF21" s="101"/>
      <c r="MG21" s="101"/>
      <c r="MH21" s="101"/>
      <c r="MI21" s="101"/>
      <c r="MJ21" s="101"/>
      <c r="MK21" s="101"/>
      <c r="ML21" s="101"/>
      <c r="MM21" s="101"/>
      <c r="MN21" s="101"/>
      <c r="MO21" s="101"/>
      <c r="MP21" s="101"/>
      <c r="MQ21" s="101"/>
      <c r="MR21" s="101"/>
      <c r="MS21" s="101"/>
      <c r="MT21" s="101"/>
      <c r="MU21" s="101"/>
      <c r="MV21" s="101"/>
      <c r="MW21" s="101"/>
      <c r="MX21" s="101"/>
      <c r="MY21" s="101"/>
      <c r="MZ21" s="101"/>
      <c r="NA21" s="101"/>
      <c r="NB21" s="101"/>
      <c r="NC21" s="101"/>
      <c r="ND21" s="101"/>
      <c r="NE21" s="101"/>
      <c r="NF21" s="101"/>
      <c r="NG21" s="101"/>
      <c r="NH21" s="101"/>
      <c r="NI21" s="101"/>
      <c r="NJ21" s="101"/>
      <c r="NK21" s="101"/>
      <c r="NL21" s="101"/>
      <c r="NM21" s="101"/>
      <c r="NN21" s="101"/>
      <c r="NO21" s="101"/>
      <c r="NP21" s="101"/>
      <c r="NQ21" s="101"/>
      <c r="NR21" s="101"/>
      <c r="NS21" s="101"/>
      <c r="NT21" s="101"/>
      <c r="NU21" s="101"/>
      <c r="NV21" s="101"/>
      <c r="NW21" s="101"/>
      <c r="NX21" s="101"/>
      <c r="NY21" s="101"/>
      <c r="NZ21" s="101"/>
      <c r="OA21" s="101"/>
      <c r="OB21" s="101"/>
      <c r="OC21" s="101"/>
      <c r="OD21" s="101"/>
      <c r="OE21" s="101"/>
      <c r="OF21" s="101"/>
      <c r="OG21" s="101"/>
      <c r="OH21" s="101"/>
      <c r="OI21" s="101"/>
      <c r="OJ21" s="101"/>
      <c r="OK21" s="101"/>
      <c r="OL21" s="101"/>
      <c r="OM21" s="101"/>
      <c r="ON21" s="101"/>
      <c r="OO21" s="101"/>
      <c r="OP21" s="101"/>
      <c r="OQ21" s="101"/>
      <c r="OR21" s="101"/>
      <c r="OS21" s="101"/>
      <c r="OT21" s="101"/>
      <c r="OU21" s="101"/>
      <c r="OV21" s="101"/>
      <c r="OW21" s="101"/>
      <c r="OX21" s="101"/>
      <c r="OY21" s="101"/>
    </row>
    <row r="22" spans="1:415" s="78" customFormat="1" x14ac:dyDescent="0.3">
      <c r="A22" s="173"/>
      <c r="B22" s="173"/>
      <c r="C22" s="173"/>
      <c r="D22" s="173"/>
      <c r="E22" s="173"/>
      <c r="F22" s="173"/>
      <c r="G22" s="173"/>
      <c r="H22" s="173"/>
      <c r="I22" s="173"/>
      <c r="J22" s="173"/>
      <c r="K22" s="173"/>
      <c r="L22" s="173"/>
      <c r="M22" s="173"/>
      <c r="N22" s="173"/>
      <c r="O22" s="173"/>
      <c r="P22" s="173"/>
      <c r="Q22" s="173"/>
      <c r="R22" s="173"/>
      <c r="S22" s="173"/>
      <c r="T22" s="173"/>
      <c r="U22" s="173"/>
      <c r="V22" s="173"/>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c r="IR22" s="101"/>
      <c r="IS22" s="101"/>
      <c r="IT22" s="101"/>
      <c r="IU22" s="101"/>
      <c r="IV22" s="101"/>
      <c r="IW22" s="101"/>
      <c r="IX22" s="101"/>
      <c r="IY22" s="101"/>
      <c r="IZ22" s="101"/>
      <c r="JA22" s="101"/>
      <c r="JB22" s="101"/>
      <c r="JC22" s="101"/>
      <c r="JD22" s="101"/>
      <c r="JE22" s="101"/>
      <c r="JF22" s="101"/>
      <c r="JG22" s="101"/>
      <c r="JH22" s="101"/>
      <c r="JI22" s="101"/>
      <c r="JJ22" s="101"/>
      <c r="JK22" s="101"/>
      <c r="JL22" s="101"/>
      <c r="JM22" s="101"/>
      <c r="JN22" s="101"/>
      <c r="JO22" s="101"/>
      <c r="JP22" s="101"/>
      <c r="JQ22" s="101"/>
      <c r="JR22" s="101"/>
      <c r="JS22" s="101"/>
      <c r="JT22" s="101"/>
      <c r="JU22" s="101"/>
      <c r="JV22" s="101"/>
      <c r="JW22" s="101"/>
      <c r="JX22" s="101"/>
      <c r="JY22" s="101"/>
      <c r="JZ22" s="101"/>
      <c r="KA22" s="101"/>
      <c r="KB22" s="101"/>
      <c r="KC22" s="101"/>
      <c r="KD22" s="101"/>
      <c r="KE22" s="101"/>
      <c r="KF22" s="101"/>
      <c r="KG22" s="101"/>
      <c r="KH22" s="101"/>
      <c r="KI22" s="101"/>
      <c r="KJ22" s="101"/>
      <c r="KK22" s="101"/>
      <c r="KL22" s="101"/>
      <c r="KM22" s="101"/>
      <c r="KN22" s="101"/>
      <c r="KO22" s="101"/>
      <c r="KP22" s="101"/>
      <c r="KQ22" s="101"/>
      <c r="KR22" s="101"/>
      <c r="KS22" s="101"/>
      <c r="KT22" s="101"/>
      <c r="KU22" s="101"/>
      <c r="KV22" s="101"/>
      <c r="KW22" s="101"/>
      <c r="KX22" s="101"/>
      <c r="KY22" s="101"/>
      <c r="KZ22" s="101"/>
      <c r="LA22" s="101"/>
      <c r="LB22" s="101"/>
      <c r="LC22" s="101"/>
      <c r="LD22" s="101"/>
      <c r="LE22" s="101"/>
      <c r="LF22" s="101"/>
      <c r="LG22" s="101"/>
      <c r="LH22" s="101"/>
      <c r="LI22" s="101"/>
      <c r="LJ22" s="101"/>
      <c r="LK22" s="101"/>
      <c r="LL22" s="101"/>
      <c r="LM22" s="101"/>
      <c r="LN22" s="101"/>
      <c r="LO22" s="101"/>
      <c r="LP22" s="101"/>
      <c r="LQ22" s="101"/>
      <c r="LR22" s="101"/>
      <c r="LS22" s="101"/>
      <c r="LT22" s="101"/>
      <c r="LU22" s="101"/>
      <c r="LV22" s="101"/>
      <c r="LW22" s="101"/>
      <c r="LX22" s="101"/>
      <c r="LY22" s="101"/>
      <c r="LZ22" s="101"/>
      <c r="MA22" s="101"/>
      <c r="MB22" s="101"/>
      <c r="MC22" s="101"/>
      <c r="MD22" s="101"/>
      <c r="ME22" s="101"/>
      <c r="MF22" s="101"/>
      <c r="MG22" s="101"/>
      <c r="MH22" s="101"/>
      <c r="MI22" s="101"/>
      <c r="MJ22" s="101"/>
      <c r="MK22" s="101"/>
      <c r="ML22" s="101"/>
      <c r="MM22" s="101"/>
      <c r="MN22" s="101"/>
      <c r="MO22" s="101"/>
      <c r="MP22" s="101"/>
      <c r="MQ22" s="101"/>
      <c r="MR22" s="101"/>
      <c r="MS22" s="101"/>
      <c r="MT22" s="101"/>
      <c r="MU22" s="101"/>
      <c r="MV22" s="101"/>
      <c r="MW22" s="101"/>
      <c r="MX22" s="101"/>
      <c r="MY22" s="101"/>
      <c r="MZ22" s="101"/>
      <c r="NA22" s="101"/>
      <c r="NB22" s="101"/>
      <c r="NC22" s="101"/>
      <c r="ND22" s="101"/>
      <c r="NE22" s="101"/>
      <c r="NF22" s="101"/>
      <c r="NG22" s="101"/>
      <c r="NH22" s="101"/>
      <c r="NI22" s="101"/>
      <c r="NJ22" s="101"/>
      <c r="NK22" s="101"/>
      <c r="NL22" s="101"/>
      <c r="NM22" s="101"/>
      <c r="NN22" s="101"/>
      <c r="NO22" s="101"/>
      <c r="NP22" s="101"/>
      <c r="NQ22" s="101"/>
      <c r="NR22" s="101"/>
      <c r="NS22" s="101"/>
      <c r="NT22" s="101"/>
      <c r="NU22" s="101"/>
      <c r="NV22" s="101"/>
      <c r="NW22" s="101"/>
      <c r="NX22" s="101"/>
      <c r="NY22" s="101"/>
      <c r="NZ22" s="101"/>
      <c r="OA22" s="101"/>
      <c r="OB22" s="101"/>
      <c r="OC22" s="101"/>
      <c r="OD22" s="101"/>
      <c r="OE22" s="101"/>
      <c r="OF22" s="101"/>
      <c r="OG22" s="101"/>
      <c r="OH22" s="101"/>
      <c r="OI22" s="101"/>
      <c r="OJ22" s="101"/>
      <c r="OK22" s="101"/>
      <c r="OL22" s="101"/>
      <c r="OM22" s="101"/>
      <c r="ON22" s="101"/>
      <c r="OO22" s="101"/>
      <c r="OP22" s="101"/>
      <c r="OQ22" s="101"/>
      <c r="OR22" s="101"/>
      <c r="OS22" s="101"/>
      <c r="OT22" s="101"/>
      <c r="OU22" s="101"/>
      <c r="OV22" s="101"/>
      <c r="OW22" s="101"/>
      <c r="OX22" s="101"/>
      <c r="OY22" s="101"/>
    </row>
    <row r="23" spans="1:415" x14ac:dyDescent="0.3">
      <c r="A23" s="173"/>
      <c r="B23" s="173"/>
      <c r="C23" s="173"/>
      <c r="D23" s="173"/>
      <c r="E23" s="173"/>
      <c r="F23" s="173"/>
      <c r="G23" s="173"/>
      <c r="H23" s="173"/>
      <c r="I23" s="173"/>
      <c r="J23" s="173"/>
      <c r="K23" s="173"/>
      <c r="L23" s="173"/>
      <c r="M23" s="173"/>
      <c r="N23" s="173"/>
      <c r="O23" s="173"/>
      <c r="P23" s="173"/>
      <c r="Q23" s="173"/>
      <c r="R23" s="173"/>
      <c r="S23" s="173"/>
      <c r="T23" s="173"/>
      <c r="U23" s="173"/>
      <c r="V23" s="173"/>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c r="IR23" s="101"/>
      <c r="IS23" s="101"/>
      <c r="IT23" s="101"/>
      <c r="IU23" s="101"/>
      <c r="IV23" s="101"/>
      <c r="IW23" s="101"/>
      <c r="IX23" s="101"/>
      <c r="IY23" s="101"/>
      <c r="IZ23" s="101"/>
      <c r="JA23" s="101"/>
      <c r="JB23" s="101"/>
      <c r="JC23" s="101"/>
      <c r="JD23" s="101"/>
      <c r="JE23" s="101"/>
      <c r="JF23" s="101"/>
      <c r="JG23" s="101"/>
      <c r="JH23" s="101"/>
      <c r="JI23" s="101"/>
      <c r="JJ23" s="101"/>
      <c r="JK23" s="101"/>
      <c r="JL23" s="101"/>
      <c r="JM23" s="101"/>
      <c r="JN23" s="101"/>
      <c r="JO23" s="101"/>
      <c r="JP23" s="101"/>
      <c r="JQ23" s="101"/>
      <c r="JR23" s="101"/>
      <c r="JS23" s="101"/>
      <c r="JT23" s="101"/>
      <c r="JU23" s="101"/>
      <c r="JV23" s="101"/>
      <c r="JW23" s="101"/>
      <c r="JX23" s="101"/>
      <c r="JY23" s="101"/>
      <c r="JZ23" s="101"/>
      <c r="KA23" s="101"/>
      <c r="KB23" s="101"/>
      <c r="KC23" s="101"/>
      <c r="KD23" s="101"/>
      <c r="KE23" s="101"/>
      <c r="KF23" s="101"/>
      <c r="KG23" s="101"/>
      <c r="KH23" s="101"/>
      <c r="KI23" s="101"/>
      <c r="KJ23" s="101"/>
      <c r="KK23" s="101"/>
      <c r="KL23" s="101"/>
      <c r="KM23" s="101"/>
      <c r="KN23" s="101"/>
      <c r="KO23" s="101"/>
      <c r="KP23" s="101"/>
      <c r="KQ23" s="101"/>
      <c r="KR23" s="101"/>
      <c r="KS23" s="101"/>
      <c r="KT23" s="101"/>
      <c r="KU23" s="101"/>
      <c r="KV23" s="101"/>
      <c r="KW23" s="101"/>
      <c r="KX23" s="101"/>
      <c r="KY23" s="101"/>
      <c r="KZ23" s="101"/>
      <c r="LA23" s="101"/>
      <c r="LB23" s="101"/>
      <c r="LC23" s="101"/>
      <c r="LD23" s="101"/>
      <c r="LE23" s="101"/>
      <c r="LF23" s="101"/>
      <c r="LG23" s="101"/>
      <c r="LH23" s="101"/>
      <c r="LI23" s="101"/>
      <c r="LJ23" s="101"/>
      <c r="LK23" s="101"/>
      <c r="LL23" s="101"/>
      <c r="LM23" s="101"/>
      <c r="LN23" s="101"/>
      <c r="LO23" s="101"/>
      <c r="LP23" s="101"/>
      <c r="LQ23" s="101"/>
      <c r="LR23" s="101"/>
      <c r="LS23" s="101"/>
      <c r="LT23" s="101"/>
      <c r="LU23" s="101"/>
      <c r="LV23" s="101"/>
      <c r="LW23" s="101"/>
      <c r="LX23" s="101"/>
      <c r="LY23" s="101"/>
      <c r="LZ23" s="101"/>
      <c r="MA23" s="101"/>
      <c r="MB23" s="101"/>
      <c r="MC23" s="101"/>
      <c r="MD23" s="101"/>
      <c r="ME23" s="101"/>
      <c r="MF23" s="101"/>
      <c r="MG23" s="101"/>
      <c r="MH23" s="101"/>
      <c r="MI23" s="101"/>
      <c r="MJ23" s="101"/>
      <c r="MK23" s="101"/>
      <c r="ML23" s="101"/>
      <c r="MM23" s="101"/>
      <c r="MN23" s="101"/>
      <c r="MO23" s="101"/>
      <c r="MP23" s="101"/>
      <c r="MQ23" s="101"/>
      <c r="MR23" s="101"/>
      <c r="MS23" s="101"/>
      <c r="MT23" s="101"/>
      <c r="MU23" s="101"/>
      <c r="MV23" s="101"/>
      <c r="MW23" s="101"/>
      <c r="MX23" s="101"/>
      <c r="MY23" s="101"/>
      <c r="MZ23" s="101"/>
      <c r="NA23" s="101"/>
      <c r="NB23" s="101"/>
      <c r="NC23" s="101"/>
      <c r="ND23" s="101"/>
      <c r="NE23" s="101"/>
      <c r="NF23" s="101"/>
      <c r="NG23" s="101"/>
      <c r="NH23" s="101"/>
      <c r="NI23" s="101"/>
      <c r="NJ23" s="101"/>
      <c r="NK23" s="101"/>
      <c r="NL23" s="101"/>
      <c r="NM23" s="101"/>
      <c r="NN23" s="101"/>
      <c r="NO23" s="101"/>
      <c r="NP23" s="101"/>
      <c r="NQ23" s="101"/>
      <c r="NR23" s="101"/>
      <c r="NS23" s="101"/>
      <c r="NT23" s="101"/>
      <c r="NU23" s="101"/>
      <c r="NV23" s="101"/>
      <c r="NW23" s="101"/>
      <c r="NX23" s="101"/>
      <c r="NY23" s="101"/>
      <c r="NZ23" s="101"/>
      <c r="OA23" s="101"/>
      <c r="OB23" s="101"/>
      <c r="OC23" s="101"/>
      <c r="OD23" s="101"/>
      <c r="OE23" s="101"/>
      <c r="OF23" s="101"/>
      <c r="OG23" s="101"/>
      <c r="OH23" s="101"/>
      <c r="OI23" s="101"/>
      <c r="OJ23" s="101"/>
      <c r="OK23" s="101"/>
      <c r="OL23" s="101"/>
      <c r="OM23" s="101"/>
      <c r="ON23" s="101"/>
      <c r="OO23" s="101"/>
      <c r="OP23" s="101"/>
      <c r="OQ23" s="101"/>
      <c r="OR23" s="101"/>
      <c r="OS23" s="101"/>
      <c r="OT23" s="101"/>
      <c r="OU23" s="101"/>
      <c r="OV23" s="101"/>
      <c r="OW23" s="101"/>
      <c r="OX23" s="101"/>
      <c r="OY23" s="101"/>
    </row>
    <row r="24" spans="1:415" s="78" customFormat="1" x14ac:dyDescent="0.3">
      <c r="A24" s="173"/>
      <c r="B24" s="173"/>
      <c r="C24" s="173"/>
      <c r="D24" s="173"/>
      <c r="E24" s="173"/>
      <c r="F24" s="173"/>
      <c r="G24" s="173"/>
      <c r="H24" s="173"/>
      <c r="I24" s="173"/>
      <c r="J24" s="173"/>
      <c r="K24" s="173"/>
      <c r="L24" s="173"/>
      <c r="M24" s="173"/>
      <c r="N24" s="173"/>
      <c r="O24" s="173"/>
      <c r="P24" s="173"/>
      <c r="Q24" s="173"/>
      <c r="R24" s="173"/>
      <c r="S24" s="173"/>
      <c r="T24" s="173"/>
      <c r="U24" s="173"/>
      <c r="V24" s="173"/>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c r="IR24" s="101"/>
      <c r="IS24" s="101"/>
      <c r="IT24" s="101"/>
      <c r="IU24" s="101"/>
      <c r="IV24" s="101"/>
      <c r="IW24" s="101"/>
      <c r="IX24" s="101"/>
      <c r="IY24" s="101"/>
      <c r="IZ24" s="101"/>
      <c r="JA24" s="101"/>
      <c r="JB24" s="101"/>
      <c r="JC24" s="101"/>
      <c r="JD24" s="101"/>
      <c r="JE24" s="101"/>
      <c r="JF24" s="101"/>
      <c r="JG24" s="101"/>
      <c r="JH24" s="101"/>
      <c r="JI24" s="101"/>
      <c r="JJ24" s="101"/>
      <c r="JK24" s="101"/>
      <c r="JL24" s="101"/>
      <c r="JM24" s="101"/>
      <c r="JN24" s="101"/>
      <c r="JO24" s="101"/>
      <c r="JP24" s="101"/>
      <c r="JQ24" s="101"/>
      <c r="JR24" s="101"/>
      <c r="JS24" s="101"/>
      <c r="JT24" s="101"/>
      <c r="JU24" s="101"/>
      <c r="JV24" s="101"/>
      <c r="JW24" s="101"/>
      <c r="JX24" s="101"/>
      <c r="JY24" s="101"/>
      <c r="JZ24" s="101"/>
      <c r="KA24" s="101"/>
      <c r="KB24" s="101"/>
      <c r="KC24" s="101"/>
      <c r="KD24" s="101"/>
      <c r="KE24" s="101"/>
      <c r="KF24" s="101"/>
      <c r="KG24" s="101"/>
      <c r="KH24" s="101"/>
      <c r="KI24" s="101"/>
      <c r="KJ24" s="101"/>
      <c r="KK24" s="101"/>
      <c r="KL24" s="101"/>
      <c r="KM24" s="101"/>
      <c r="KN24" s="101"/>
      <c r="KO24" s="101"/>
      <c r="KP24" s="101"/>
      <c r="KQ24" s="101"/>
      <c r="KR24" s="101"/>
      <c r="KS24" s="101"/>
      <c r="KT24" s="101"/>
      <c r="KU24" s="101"/>
      <c r="KV24" s="101"/>
      <c r="KW24" s="101"/>
      <c r="KX24" s="101"/>
      <c r="KY24" s="101"/>
      <c r="KZ24" s="101"/>
      <c r="LA24" s="101"/>
      <c r="LB24" s="101"/>
      <c r="LC24" s="101"/>
      <c r="LD24" s="101"/>
      <c r="LE24" s="101"/>
      <c r="LF24" s="101"/>
      <c r="LG24" s="101"/>
      <c r="LH24" s="101"/>
      <c r="LI24" s="101"/>
      <c r="LJ24" s="101"/>
      <c r="LK24" s="101"/>
      <c r="LL24" s="101"/>
      <c r="LM24" s="101"/>
      <c r="LN24" s="101"/>
      <c r="LO24" s="101"/>
      <c r="LP24" s="101"/>
      <c r="LQ24" s="101"/>
      <c r="LR24" s="101"/>
      <c r="LS24" s="101"/>
      <c r="LT24" s="101"/>
      <c r="LU24" s="101"/>
      <c r="LV24" s="101"/>
      <c r="LW24" s="101"/>
      <c r="LX24" s="101"/>
      <c r="LY24" s="101"/>
      <c r="LZ24" s="101"/>
      <c r="MA24" s="101"/>
      <c r="MB24" s="101"/>
      <c r="MC24" s="101"/>
      <c r="MD24" s="101"/>
      <c r="ME24" s="101"/>
      <c r="MF24" s="101"/>
      <c r="MG24" s="101"/>
      <c r="MH24" s="101"/>
      <c r="MI24" s="101"/>
      <c r="MJ24" s="101"/>
      <c r="MK24" s="101"/>
      <c r="ML24" s="101"/>
      <c r="MM24" s="101"/>
      <c r="MN24" s="101"/>
      <c r="MO24" s="101"/>
      <c r="MP24" s="101"/>
      <c r="MQ24" s="101"/>
      <c r="MR24" s="101"/>
      <c r="MS24" s="101"/>
      <c r="MT24" s="101"/>
      <c r="MU24" s="101"/>
      <c r="MV24" s="101"/>
      <c r="MW24" s="101"/>
      <c r="MX24" s="101"/>
      <c r="MY24" s="101"/>
      <c r="MZ24" s="101"/>
      <c r="NA24" s="101"/>
      <c r="NB24" s="101"/>
      <c r="NC24" s="101"/>
      <c r="ND24" s="101"/>
      <c r="NE24" s="101"/>
      <c r="NF24" s="101"/>
      <c r="NG24" s="101"/>
      <c r="NH24" s="101"/>
      <c r="NI24" s="101"/>
      <c r="NJ24" s="101"/>
      <c r="NK24" s="101"/>
      <c r="NL24" s="101"/>
      <c r="NM24" s="101"/>
      <c r="NN24" s="101"/>
      <c r="NO24" s="101"/>
      <c r="NP24" s="101"/>
      <c r="NQ24" s="101"/>
      <c r="NR24" s="101"/>
      <c r="NS24" s="101"/>
      <c r="NT24" s="101"/>
      <c r="NU24" s="101"/>
      <c r="NV24" s="101"/>
      <c r="NW24" s="101"/>
      <c r="NX24" s="101"/>
      <c r="NY24" s="101"/>
      <c r="NZ24" s="101"/>
      <c r="OA24" s="101"/>
      <c r="OB24" s="101"/>
      <c r="OC24" s="101"/>
      <c r="OD24" s="101"/>
      <c r="OE24" s="101"/>
      <c r="OF24" s="101"/>
      <c r="OG24" s="101"/>
      <c r="OH24" s="101"/>
      <c r="OI24" s="101"/>
      <c r="OJ24" s="101"/>
      <c r="OK24" s="101"/>
      <c r="OL24" s="101"/>
      <c r="OM24" s="101"/>
      <c r="ON24" s="101"/>
      <c r="OO24" s="101"/>
      <c r="OP24" s="101"/>
      <c r="OQ24" s="101"/>
      <c r="OR24" s="101"/>
      <c r="OS24" s="101"/>
      <c r="OT24" s="101"/>
      <c r="OU24" s="101"/>
      <c r="OV24" s="101"/>
      <c r="OW24" s="101"/>
      <c r="OX24" s="101"/>
      <c r="OY24" s="101"/>
    </row>
    <row r="25" spans="1:415" x14ac:dyDescent="0.3">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c r="IR25" s="101"/>
      <c r="IS25" s="101"/>
      <c r="IT25" s="101"/>
      <c r="IU25" s="101"/>
      <c r="IV25" s="101"/>
      <c r="IW25" s="101"/>
      <c r="IX25" s="101"/>
      <c r="IY25" s="101"/>
      <c r="IZ25" s="101"/>
      <c r="JA25" s="101"/>
      <c r="JB25" s="101"/>
      <c r="JC25" s="101"/>
      <c r="JD25" s="101"/>
      <c r="JE25" s="101"/>
      <c r="JF25" s="101"/>
      <c r="JG25" s="101"/>
      <c r="JH25" s="101"/>
      <c r="JI25" s="101"/>
      <c r="JJ25" s="101"/>
      <c r="JK25" s="101"/>
      <c r="JL25" s="101"/>
      <c r="JM25" s="101"/>
      <c r="JN25" s="101"/>
      <c r="JO25" s="101"/>
      <c r="JP25" s="101"/>
      <c r="JQ25" s="101"/>
      <c r="JR25" s="101"/>
      <c r="JS25" s="101"/>
      <c r="JT25" s="101"/>
      <c r="JU25" s="101"/>
      <c r="JV25" s="101"/>
      <c r="JW25" s="101"/>
      <c r="JX25" s="101"/>
      <c r="JY25" s="101"/>
      <c r="JZ25" s="101"/>
      <c r="KA25" s="101"/>
      <c r="KB25" s="101"/>
      <c r="KC25" s="101"/>
      <c r="KD25" s="101"/>
      <c r="KE25" s="101"/>
      <c r="KF25" s="101"/>
      <c r="KG25" s="101"/>
      <c r="KH25" s="101"/>
      <c r="KI25" s="101"/>
      <c r="KJ25" s="101"/>
      <c r="KK25" s="101"/>
      <c r="KL25" s="101"/>
      <c r="KM25" s="101"/>
      <c r="KN25" s="101"/>
      <c r="KO25" s="101"/>
      <c r="KP25" s="101"/>
      <c r="KQ25" s="101"/>
      <c r="KR25" s="101"/>
      <c r="KS25" s="101"/>
      <c r="KT25" s="101"/>
      <c r="KU25" s="101"/>
      <c r="KV25" s="101"/>
      <c r="KW25" s="101"/>
      <c r="KX25" s="101"/>
      <c r="KY25" s="101"/>
      <c r="KZ25" s="101"/>
      <c r="LA25" s="101"/>
      <c r="LB25" s="101"/>
      <c r="LC25" s="101"/>
      <c r="LD25" s="101"/>
      <c r="LE25" s="101"/>
      <c r="LF25" s="101"/>
      <c r="LG25" s="101"/>
      <c r="LH25" s="101"/>
      <c r="LI25" s="101"/>
      <c r="LJ25" s="101"/>
      <c r="LK25" s="101"/>
      <c r="LL25" s="101"/>
      <c r="LM25" s="101"/>
      <c r="LN25" s="101"/>
      <c r="LO25" s="101"/>
      <c r="LP25" s="101"/>
      <c r="LQ25" s="101"/>
      <c r="LR25" s="101"/>
      <c r="LS25" s="101"/>
      <c r="LT25" s="101"/>
      <c r="LU25" s="101"/>
      <c r="LV25" s="101"/>
      <c r="LW25" s="101"/>
      <c r="LX25" s="101"/>
      <c r="LY25" s="101"/>
      <c r="LZ25" s="101"/>
      <c r="MA25" s="101"/>
      <c r="MB25" s="101"/>
      <c r="MC25" s="101"/>
      <c r="MD25" s="101"/>
      <c r="ME25" s="101"/>
      <c r="MF25" s="101"/>
      <c r="MG25" s="101"/>
      <c r="MH25" s="101"/>
      <c r="MI25" s="101"/>
      <c r="MJ25" s="101"/>
      <c r="MK25" s="101"/>
      <c r="ML25" s="101"/>
      <c r="MM25" s="101"/>
      <c r="MN25" s="101"/>
      <c r="MO25" s="101"/>
      <c r="MP25" s="101"/>
      <c r="MQ25" s="101"/>
      <c r="MR25" s="101"/>
      <c r="MS25" s="101"/>
      <c r="MT25" s="101"/>
      <c r="MU25" s="101"/>
      <c r="MV25" s="101"/>
      <c r="MW25" s="101"/>
      <c r="MX25" s="101"/>
      <c r="MY25" s="101"/>
      <c r="MZ25" s="101"/>
      <c r="NA25" s="101"/>
      <c r="NB25" s="101"/>
      <c r="NC25" s="101"/>
      <c r="ND25" s="101"/>
      <c r="NE25" s="101"/>
      <c r="NF25" s="101"/>
      <c r="NG25" s="101"/>
      <c r="NH25" s="101"/>
      <c r="NI25" s="101"/>
      <c r="NJ25" s="101"/>
      <c r="NK25" s="101"/>
      <c r="NL25" s="101"/>
      <c r="NM25" s="101"/>
      <c r="NN25" s="101"/>
      <c r="NO25" s="101"/>
      <c r="NP25" s="101"/>
      <c r="NQ25" s="101"/>
      <c r="NR25" s="101"/>
      <c r="NS25" s="101"/>
      <c r="NT25" s="101"/>
      <c r="NU25" s="101"/>
      <c r="NV25" s="101"/>
      <c r="NW25" s="101"/>
      <c r="NX25" s="101"/>
      <c r="NY25" s="101"/>
      <c r="NZ25" s="101"/>
      <c r="OA25" s="101"/>
      <c r="OB25" s="101"/>
      <c r="OC25" s="101"/>
      <c r="OD25" s="101"/>
      <c r="OE25" s="101"/>
      <c r="OF25" s="101"/>
      <c r="OG25" s="101"/>
      <c r="OH25" s="101"/>
      <c r="OI25" s="101"/>
      <c r="OJ25" s="101"/>
      <c r="OK25" s="101"/>
      <c r="OL25" s="101"/>
      <c r="OM25" s="101"/>
      <c r="ON25" s="101"/>
      <c r="OO25" s="101"/>
      <c r="OP25" s="101"/>
      <c r="OQ25" s="101"/>
      <c r="OR25" s="101"/>
      <c r="OS25" s="101"/>
      <c r="OT25" s="101"/>
      <c r="OU25" s="101"/>
      <c r="OV25" s="101"/>
      <c r="OW25" s="101"/>
      <c r="OX25" s="101"/>
      <c r="OY25" s="101"/>
    </row>
    <row r="26" spans="1:415" x14ac:dyDescent="0.3">
      <c r="A26" s="326"/>
      <c r="B26" s="326"/>
      <c r="C26" s="326"/>
      <c r="D26" s="326"/>
      <c r="E26" s="326"/>
      <c r="F26" s="326"/>
      <c r="G26" s="326"/>
      <c r="H26" s="326"/>
      <c r="I26" s="326"/>
      <c r="J26" s="326"/>
      <c r="K26" s="326"/>
      <c r="L26" s="326"/>
      <c r="M26" s="326"/>
      <c r="N26" s="326"/>
      <c r="O26" s="326"/>
      <c r="P26" s="326"/>
      <c r="Q26" s="326"/>
      <c r="R26" s="326"/>
      <c r="S26" s="326"/>
      <c r="T26" s="326"/>
      <c r="U26" s="326"/>
      <c r="V26" s="326"/>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c r="IR26" s="101"/>
      <c r="IS26" s="101"/>
      <c r="IT26" s="101"/>
      <c r="IU26" s="101"/>
      <c r="IV26" s="101"/>
      <c r="IW26" s="101"/>
      <c r="IX26" s="101"/>
      <c r="IY26" s="101"/>
      <c r="IZ26" s="101"/>
      <c r="JA26" s="101"/>
      <c r="JB26" s="101"/>
      <c r="JC26" s="101"/>
      <c r="JD26" s="101"/>
      <c r="JE26" s="101"/>
      <c r="JF26" s="101"/>
      <c r="JG26" s="101"/>
      <c r="JH26" s="101"/>
      <c r="JI26" s="101"/>
      <c r="JJ26" s="101"/>
      <c r="JK26" s="101"/>
      <c r="JL26" s="101"/>
      <c r="JM26" s="101"/>
      <c r="JN26" s="101"/>
      <c r="JO26" s="101"/>
      <c r="JP26" s="101"/>
      <c r="JQ26" s="101"/>
      <c r="JR26" s="101"/>
      <c r="JS26" s="101"/>
      <c r="JT26" s="101"/>
      <c r="JU26" s="101"/>
      <c r="JV26" s="101"/>
      <c r="JW26" s="101"/>
      <c r="JX26" s="101"/>
      <c r="JY26" s="101"/>
      <c r="JZ26" s="101"/>
      <c r="KA26" s="101"/>
      <c r="KB26" s="101"/>
      <c r="KC26" s="101"/>
      <c r="KD26" s="101"/>
      <c r="KE26" s="101"/>
      <c r="KF26" s="101"/>
      <c r="KG26" s="101"/>
      <c r="KH26" s="101"/>
      <c r="KI26" s="101"/>
      <c r="KJ26" s="101"/>
      <c r="KK26" s="101"/>
      <c r="KL26" s="101"/>
      <c r="KM26" s="101"/>
      <c r="KN26" s="101"/>
      <c r="KO26" s="101"/>
      <c r="KP26" s="101"/>
      <c r="KQ26" s="101"/>
      <c r="KR26" s="101"/>
      <c r="KS26" s="101"/>
      <c r="KT26" s="101"/>
      <c r="KU26" s="101"/>
      <c r="KV26" s="101"/>
      <c r="KW26" s="101"/>
      <c r="KX26" s="101"/>
      <c r="KY26" s="101"/>
      <c r="KZ26" s="101"/>
      <c r="LA26" s="101"/>
      <c r="LB26" s="101"/>
      <c r="LC26" s="101"/>
      <c r="LD26" s="101"/>
      <c r="LE26" s="101"/>
      <c r="LF26" s="101"/>
      <c r="LG26" s="101"/>
      <c r="LH26" s="101"/>
      <c r="LI26" s="101"/>
      <c r="LJ26" s="101"/>
      <c r="LK26" s="101"/>
      <c r="LL26" s="101"/>
      <c r="LM26" s="101"/>
      <c r="LN26" s="101"/>
      <c r="LO26" s="101"/>
      <c r="LP26" s="101"/>
      <c r="LQ26" s="101"/>
      <c r="LR26" s="101"/>
      <c r="LS26" s="101"/>
      <c r="LT26" s="101"/>
      <c r="LU26" s="101"/>
      <c r="LV26" s="101"/>
      <c r="LW26" s="101"/>
      <c r="LX26" s="101"/>
      <c r="LY26" s="101"/>
      <c r="LZ26" s="101"/>
      <c r="MA26" s="101"/>
      <c r="MB26" s="101"/>
      <c r="MC26" s="101"/>
      <c r="MD26" s="101"/>
      <c r="ME26" s="101"/>
      <c r="MF26" s="101"/>
      <c r="MG26" s="101"/>
      <c r="MH26" s="101"/>
      <c r="MI26" s="101"/>
      <c r="MJ26" s="101"/>
      <c r="MK26" s="101"/>
      <c r="ML26" s="101"/>
      <c r="MM26" s="101"/>
      <c r="MN26" s="101"/>
      <c r="MO26" s="101"/>
      <c r="MP26" s="101"/>
      <c r="MQ26" s="101"/>
      <c r="MR26" s="101"/>
      <c r="MS26" s="101"/>
      <c r="MT26" s="101"/>
      <c r="MU26" s="101"/>
      <c r="MV26" s="101"/>
      <c r="MW26" s="101"/>
      <c r="MX26" s="101"/>
      <c r="MY26" s="101"/>
      <c r="MZ26" s="101"/>
      <c r="NA26" s="101"/>
      <c r="NB26" s="101"/>
      <c r="NC26" s="101"/>
      <c r="ND26" s="101"/>
      <c r="NE26" s="101"/>
      <c r="NF26" s="101"/>
      <c r="NG26" s="101"/>
      <c r="NH26" s="101"/>
      <c r="NI26" s="101"/>
      <c r="NJ26" s="101"/>
      <c r="NK26" s="101"/>
      <c r="NL26" s="101"/>
      <c r="NM26" s="101"/>
      <c r="NN26" s="101"/>
      <c r="NO26" s="101"/>
      <c r="NP26" s="101"/>
      <c r="NQ26" s="101"/>
      <c r="NR26" s="101"/>
      <c r="NS26" s="101"/>
      <c r="NT26" s="101"/>
      <c r="NU26" s="101"/>
      <c r="NV26" s="101"/>
      <c r="NW26" s="101"/>
      <c r="NX26" s="101"/>
      <c r="NY26" s="101"/>
      <c r="NZ26" s="101"/>
      <c r="OA26" s="101"/>
      <c r="OB26" s="101"/>
      <c r="OC26" s="101"/>
      <c r="OD26" s="101"/>
      <c r="OE26" s="101"/>
      <c r="OF26" s="101"/>
      <c r="OG26" s="101"/>
      <c r="OH26" s="101"/>
      <c r="OI26" s="101"/>
      <c r="OJ26" s="101"/>
      <c r="OK26" s="101"/>
      <c r="OL26" s="101"/>
      <c r="OM26" s="101"/>
      <c r="ON26" s="101"/>
      <c r="OO26" s="101"/>
      <c r="OP26" s="101"/>
      <c r="OQ26" s="101"/>
      <c r="OR26" s="101"/>
      <c r="OS26" s="101"/>
      <c r="OT26" s="101"/>
      <c r="OU26" s="101"/>
      <c r="OV26" s="101"/>
      <c r="OW26" s="101"/>
      <c r="OX26" s="101"/>
      <c r="OY26" s="101"/>
    </row>
    <row r="27" spans="1:415" x14ac:dyDescent="0.3">
      <c r="A27" s="326"/>
      <c r="B27" s="326"/>
      <c r="C27" s="326"/>
      <c r="D27" s="326"/>
      <c r="E27" s="326"/>
      <c r="F27" s="326"/>
      <c r="G27" s="326"/>
      <c r="H27" s="326"/>
      <c r="I27" s="326"/>
      <c r="J27" s="326"/>
      <c r="K27" s="326"/>
      <c r="L27" s="326"/>
      <c r="M27" s="326"/>
      <c r="N27" s="326"/>
      <c r="O27" s="326"/>
      <c r="P27" s="326"/>
      <c r="Q27" s="326"/>
      <c r="R27" s="326"/>
      <c r="S27" s="326"/>
      <c r="T27" s="326"/>
      <c r="U27" s="326"/>
      <c r="V27" s="326"/>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c r="IR27" s="101"/>
      <c r="IS27" s="101"/>
      <c r="IT27" s="101"/>
      <c r="IU27" s="101"/>
      <c r="IV27" s="101"/>
      <c r="IW27" s="101"/>
      <c r="IX27" s="101"/>
      <c r="IY27" s="101"/>
      <c r="IZ27" s="101"/>
      <c r="JA27" s="101"/>
      <c r="JB27" s="101"/>
      <c r="JC27" s="101"/>
      <c r="JD27" s="101"/>
      <c r="JE27" s="101"/>
      <c r="JF27" s="101"/>
      <c r="JG27" s="101"/>
      <c r="JH27" s="101"/>
      <c r="JI27" s="101"/>
      <c r="JJ27" s="101"/>
      <c r="JK27" s="101"/>
      <c r="JL27" s="101"/>
      <c r="JM27" s="101"/>
      <c r="JN27" s="101"/>
      <c r="JO27" s="101"/>
      <c r="JP27" s="101"/>
      <c r="JQ27" s="101"/>
      <c r="JR27" s="101"/>
      <c r="JS27" s="101"/>
      <c r="JT27" s="101"/>
      <c r="JU27" s="101"/>
      <c r="JV27" s="101"/>
      <c r="JW27" s="101"/>
      <c r="JX27" s="101"/>
      <c r="JY27" s="101"/>
      <c r="JZ27" s="101"/>
      <c r="KA27" s="101"/>
      <c r="KB27" s="101"/>
      <c r="KC27" s="101"/>
      <c r="KD27" s="101"/>
      <c r="KE27" s="101"/>
      <c r="KF27" s="101"/>
      <c r="KG27" s="101"/>
      <c r="KH27" s="101"/>
      <c r="KI27" s="101"/>
      <c r="KJ27" s="101"/>
      <c r="KK27" s="101"/>
      <c r="KL27" s="101"/>
      <c r="KM27" s="101"/>
      <c r="KN27" s="101"/>
      <c r="KO27" s="101"/>
      <c r="KP27" s="101"/>
      <c r="KQ27" s="101"/>
      <c r="KR27" s="101"/>
      <c r="KS27" s="101"/>
      <c r="KT27" s="101"/>
      <c r="KU27" s="101"/>
      <c r="KV27" s="101"/>
      <c r="KW27" s="101"/>
      <c r="KX27" s="101"/>
      <c r="KY27" s="101"/>
      <c r="KZ27" s="101"/>
      <c r="LA27" s="101"/>
      <c r="LB27" s="101"/>
      <c r="LC27" s="101"/>
      <c r="LD27" s="101"/>
      <c r="LE27" s="101"/>
      <c r="LF27" s="101"/>
      <c r="LG27" s="101"/>
      <c r="LH27" s="101"/>
      <c r="LI27" s="101"/>
      <c r="LJ27" s="101"/>
      <c r="LK27" s="101"/>
      <c r="LL27" s="101"/>
      <c r="LM27" s="101"/>
      <c r="LN27" s="101"/>
      <c r="LO27" s="101"/>
      <c r="LP27" s="101"/>
      <c r="LQ27" s="101"/>
      <c r="LR27" s="101"/>
      <c r="LS27" s="101"/>
      <c r="LT27" s="101"/>
      <c r="LU27" s="101"/>
      <c r="LV27" s="101"/>
      <c r="LW27" s="101"/>
      <c r="LX27" s="101"/>
      <c r="LY27" s="101"/>
      <c r="LZ27" s="101"/>
      <c r="MA27" s="101"/>
      <c r="MB27" s="101"/>
      <c r="MC27" s="101"/>
      <c r="MD27" s="101"/>
      <c r="ME27" s="101"/>
      <c r="MF27" s="101"/>
      <c r="MG27" s="101"/>
      <c r="MH27" s="101"/>
      <c r="MI27" s="101"/>
      <c r="MJ27" s="101"/>
      <c r="MK27" s="101"/>
      <c r="ML27" s="101"/>
      <c r="MM27" s="101"/>
      <c r="MN27" s="101"/>
      <c r="MO27" s="101"/>
      <c r="MP27" s="101"/>
      <c r="MQ27" s="101"/>
      <c r="MR27" s="101"/>
      <c r="MS27" s="101"/>
      <c r="MT27" s="101"/>
      <c r="MU27" s="101"/>
      <c r="MV27" s="101"/>
      <c r="MW27" s="101"/>
      <c r="MX27" s="101"/>
      <c r="MY27" s="101"/>
      <c r="MZ27" s="101"/>
      <c r="NA27" s="101"/>
      <c r="NB27" s="101"/>
      <c r="NC27" s="101"/>
      <c r="ND27" s="101"/>
      <c r="NE27" s="101"/>
      <c r="NF27" s="101"/>
      <c r="NG27" s="101"/>
      <c r="NH27" s="101"/>
      <c r="NI27" s="101"/>
      <c r="NJ27" s="101"/>
      <c r="NK27" s="101"/>
      <c r="NL27" s="101"/>
      <c r="NM27" s="101"/>
      <c r="NN27" s="101"/>
      <c r="NO27" s="101"/>
      <c r="NP27" s="101"/>
      <c r="NQ27" s="101"/>
      <c r="NR27" s="101"/>
      <c r="NS27" s="101"/>
      <c r="NT27" s="101"/>
      <c r="NU27" s="101"/>
      <c r="NV27" s="101"/>
      <c r="NW27" s="101"/>
      <c r="NX27" s="101"/>
      <c r="NY27" s="101"/>
      <c r="NZ27" s="101"/>
      <c r="OA27" s="101"/>
      <c r="OB27" s="101"/>
      <c r="OC27" s="101"/>
      <c r="OD27" s="101"/>
      <c r="OE27" s="101"/>
      <c r="OF27" s="101"/>
      <c r="OG27" s="101"/>
      <c r="OH27" s="101"/>
      <c r="OI27" s="101"/>
      <c r="OJ27" s="101"/>
      <c r="OK27" s="101"/>
      <c r="OL27" s="101"/>
      <c r="OM27" s="101"/>
      <c r="ON27" s="101"/>
      <c r="OO27" s="101"/>
      <c r="OP27" s="101"/>
      <c r="OQ27" s="101"/>
      <c r="OR27" s="101"/>
      <c r="OS27" s="101"/>
      <c r="OT27" s="101"/>
      <c r="OU27" s="101"/>
      <c r="OV27" s="101"/>
      <c r="OW27" s="101"/>
      <c r="OX27" s="101"/>
      <c r="OY27" s="101"/>
    </row>
    <row r="28" spans="1:415" x14ac:dyDescent="0.3">
      <c r="B28" s="81"/>
      <c r="C28" s="81"/>
      <c r="D28" s="81"/>
      <c r="E28" s="81"/>
    </row>
  </sheetData>
  <mergeCells count="9">
    <mergeCell ref="A26:V27"/>
    <mergeCell ref="A2:V2"/>
    <mergeCell ref="A1:V1"/>
    <mergeCell ref="T4:V4"/>
    <mergeCell ref="A3:V3"/>
    <mergeCell ref="Q6:R6"/>
    <mergeCell ref="O6:P6"/>
    <mergeCell ref="T6:U6"/>
    <mergeCell ref="M4:O4"/>
  </mergeCells>
  <dataValidations count="2">
    <dataValidation type="list" allowBlank="1" showInputMessage="1" showErrorMessage="1" sqref="O7 Q7 T7" xr:uid="{00000000-0002-0000-0500-000000000000}">
      <formula1>"EUR, BGN, CZK, HRK, HUF,PLN,RON"</formula1>
    </dataValidation>
    <dataValidation type="list" allowBlank="1" showInputMessage="1" showErrorMessage="1" sqref="C8:E24" xr:uid="{61D486B4-5455-484F-9C07-02B722A23C55}">
      <formula1>"yes, no"</formula1>
    </dataValidation>
  </dataValidations>
  <pageMargins left="0.7" right="0.7" top="0.78740157499999996" bottom="0.78740157499999996" header="0.3" footer="0.3"/>
  <pageSetup paperSize="9" scale="43"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J11"/>
  <sheetViews>
    <sheetView view="pageLayout" zoomScale="140" zoomScaleNormal="100" zoomScalePageLayoutView="140" workbookViewId="0">
      <selection activeCell="G12" sqref="G12"/>
    </sheetView>
  </sheetViews>
  <sheetFormatPr defaultColWidth="9.140625" defaultRowHeight="12.75" x14ac:dyDescent="0.2"/>
  <cols>
    <col min="1" max="1" width="5.28515625" style="64" customWidth="1"/>
    <col min="2" max="16384" width="9.140625" style="64"/>
  </cols>
  <sheetData>
    <row r="1" spans="1:10" ht="21" customHeight="1" x14ac:dyDescent="0.2">
      <c r="A1" s="332" t="str">
        <f>'Reimbursement Request'!A1:I1</f>
        <v>Swiss-Slovenia Cooperation Programme</v>
      </c>
      <c r="B1" s="332"/>
      <c r="C1" s="332"/>
      <c r="D1" s="332"/>
      <c r="E1" s="332"/>
      <c r="F1" s="332"/>
      <c r="G1" s="332"/>
      <c r="H1" s="332"/>
      <c r="I1" s="332"/>
      <c r="J1" s="332"/>
    </row>
    <row r="2" spans="1:10" x14ac:dyDescent="0.2">
      <c r="A2" s="333" t="str">
        <f>CONCATENATE('Reimbursement Request'!A3:I3," / ",'Reimbursement Request'!A2:I2)</f>
        <v>Technical Support / Reimbursement Request No. 1</v>
      </c>
      <c r="B2" s="333"/>
      <c r="C2" s="333"/>
      <c r="D2" s="333"/>
      <c r="E2" s="333"/>
      <c r="F2" s="333"/>
      <c r="G2" s="333"/>
      <c r="H2" s="333"/>
      <c r="I2" s="333"/>
      <c r="J2" s="333"/>
    </row>
    <row r="3" spans="1:10" ht="38.25" customHeight="1" x14ac:dyDescent="0.2">
      <c r="A3" s="334" t="s">
        <v>130</v>
      </c>
      <c r="B3" s="334"/>
      <c r="C3" s="334"/>
      <c r="D3" s="334"/>
      <c r="E3" s="334"/>
      <c r="F3" s="334"/>
      <c r="G3" s="334"/>
      <c r="H3" s="334"/>
      <c r="I3" s="334"/>
      <c r="J3" s="334"/>
    </row>
    <row r="4" spans="1:10" ht="15" customHeight="1" x14ac:dyDescent="0.25">
      <c r="A4" s="103"/>
      <c r="B4" s="103"/>
      <c r="C4" s="103"/>
      <c r="D4" s="103"/>
      <c r="E4" s="103"/>
      <c r="F4" s="103"/>
      <c r="G4" s="103"/>
      <c r="H4" s="339"/>
      <c r="I4" s="340"/>
      <c r="J4" s="340"/>
    </row>
    <row r="5" spans="1:10" x14ac:dyDescent="0.2">
      <c r="A5" s="104"/>
      <c r="B5" s="104"/>
      <c r="C5" s="104"/>
      <c r="D5" s="104"/>
      <c r="E5" s="104"/>
      <c r="F5" s="104"/>
      <c r="G5" s="104"/>
      <c r="H5" s="104"/>
      <c r="I5" s="104"/>
      <c r="J5" s="105"/>
    </row>
    <row r="6" spans="1:10" ht="39.6" customHeight="1" x14ac:dyDescent="0.2">
      <c r="A6" s="335" t="s">
        <v>131</v>
      </c>
      <c r="B6" s="331"/>
      <c r="C6" s="331"/>
      <c r="D6" s="331"/>
      <c r="E6" s="331"/>
      <c r="F6" s="331"/>
      <c r="G6" s="341">
        <f>'Reimbursement Request'!B13</f>
        <v>880000</v>
      </c>
      <c r="H6" s="337"/>
      <c r="I6" s="338"/>
      <c r="J6" s="84" t="s">
        <v>9</v>
      </c>
    </row>
    <row r="7" spans="1:10" ht="39.6" customHeight="1" x14ac:dyDescent="0.2">
      <c r="A7" s="331" t="s">
        <v>132</v>
      </c>
      <c r="B7" s="331"/>
      <c r="C7" s="331"/>
      <c r="D7" s="331"/>
      <c r="E7" s="331"/>
      <c r="F7" s="331"/>
      <c r="G7" s="342">
        <f>'Financial Progress'!F73</f>
        <v>800</v>
      </c>
      <c r="H7" s="343"/>
      <c r="I7" s="344"/>
      <c r="J7" s="84" t="s">
        <v>9</v>
      </c>
    </row>
    <row r="8" spans="1:10" ht="39.6" customHeight="1" x14ac:dyDescent="0.2">
      <c r="A8" s="331" t="s">
        <v>133</v>
      </c>
      <c r="B8" s="331"/>
      <c r="C8" s="331"/>
      <c r="D8" s="331"/>
      <c r="E8" s="331"/>
      <c r="F8" s="331"/>
      <c r="G8" s="345"/>
      <c r="H8" s="343"/>
      <c r="I8" s="344"/>
      <c r="J8" s="84" t="s">
        <v>9</v>
      </c>
    </row>
    <row r="9" spans="1:10" ht="66" customHeight="1" x14ac:dyDescent="0.2">
      <c r="A9" s="331" t="s">
        <v>134</v>
      </c>
      <c r="B9" s="331"/>
      <c r="C9" s="331"/>
      <c r="D9" s="331"/>
      <c r="E9" s="331"/>
      <c r="F9" s="331"/>
      <c r="G9" s="345"/>
      <c r="H9" s="343"/>
      <c r="I9" s="344"/>
      <c r="J9" s="84" t="s">
        <v>9</v>
      </c>
    </row>
    <row r="10" spans="1:10" ht="39.6" customHeight="1" x14ac:dyDescent="0.2">
      <c r="A10" s="331" t="s">
        <v>135</v>
      </c>
      <c r="B10" s="331"/>
      <c r="C10" s="331"/>
      <c r="D10" s="331"/>
      <c r="E10" s="331"/>
      <c r="F10" s="331"/>
      <c r="G10" s="336">
        <f>'Financial Progress'!L73</f>
        <v>1230</v>
      </c>
      <c r="H10" s="337"/>
      <c r="I10" s="338"/>
      <c r="J10" s="84" t="s">
        <v>9</v>
      </c>
    </row>
    <row r="11" spans="1:10" ht="39.6" customHeight="1" x14ac:dyDescent="0.2">
      <c r="A11" s="331" t="s">
        <v>136</v>
      </c>
      <c r="B11" s="331"/>
      <c r="C11" s="331"/>
      <c r="D11" s="331"/>
      <c r="E11" s="331"/>
      <c r="F11" s="331"/>
      <c r="G11" s="336">
        <f>G10-G9-G8-G7</f>
        <v>430</v>
      </c>
      <c r="H11" s="337"/>
      <c r="I11" s="338"/>
      <c r="J11" s="84" t="s">
        <v>9</v>
      </c>
    </row>
  </sheetData>
  <mergeCells count="16">
    <mergeCell ref="A11:F11"/>
    <mergeCell ref="A1:J1"/>
    <mergeCell ref="A2:J2"/>
    <mergeCell ref="A3:J3"/>
    <mergeCell ref="A6:F6"/>
    <mergeCell ref="A7:F7"/>
    <mergeCell ref="A8:F8"/>
    <mergeCell ref="A9:F9"/>
    <mergeCell ref="A10:F10"/>
    <mergeCell ref="G10:I10"/>
    <mergeCell ref="G11:I11"/>
    <mergeCell ref="H4:J4"/>
    <mergeCell ref="G6:I6"/>
    <mergeCell ref="G7:I7"/>
    <mergeCell ref="G8:I8"/>
    <mergeCell ref="G9:I9"/>
  </mergeCells>
  <pageMargins left="0.7" right="0.7" top="0.75" bottom="0.75" header="0.3" footer="0.3"/>
  <pageSetup paperSize="9" orientation="portrait" r:id="rId1"/>
  <headerFooter>
    <oddFooter>&amp;A&amp;RPage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Delovni listi</vt:lpstr>
      </vt:variant>
      <vt:variant>
        <vt:i4>7</vt:i4>
      </vt:variant>
      <vt:variant>
        <vt:lpstr>Imenovani obsegi</vt:lpstr>
      </vt:variant>
      <vt:variant>
        <vt:i4>9</vt:i4>
      </vt:variant>
    </vt:vector>
  </HeadingPairs>
  <TitlesOfParts>
    <vt:vector size="16" baseType="lpstr">
      <vt:lpstr>E-billing information</vt:lpstr>
      <vt:lpstr>Reimbursement Request</vt:lpstr>
      <vt:lpstr>Physical Progress </vt:lpstr>
      <vt:lpstr>Financial Progress</vt:lpstr>
      <vt:lpstr>Programme Characteristics</vt:lpstr>
      <vt:lpstr>Procurement plan</vt:lpstr>
      <vt:lpstr>Final Balance</vt:lpstr>
      <vt:lpstr>'Programme Characteristics'!_Ref10720987</vt:lpstr>
      <vt:lpstr>'Programme Characteristics'!_Ref10721025</vt:lpstr>
      <vt:lpstr>'Programme Characteristics'!_Ref10721044</vt:lpstr>
      <vt:lpstr>'Programme Characteristics'!_Ref10721048</vt:lpstr>
      <vt:lpstr>'Programme Characteristics'!_Ref8906408</vt:lpstr>
      <vt:lpstr>'Financial Progress'!Področje_tiskanja</vt:lpstr>
      <vt:lpstr>'Procurement plan'!Področje_tiskanja</vt:lpstr>
      <vt:lpstr>'Programme Characteristics'!Področje_tiskanja</vt:lpstr>
      <vt:lpstr>'Reimbursement Request'!Področje_tiskanja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dc:creator>
  <cp:keywords/>
  <dc:description/>
  <cp:lastModifiedBy>Nataša Babuder Rumpret</cp:lastModifiedBy>
  <cp:revision/>
  <cp:lastPrinted>2022-10-05T11:55:57Z</cp:lastPrinted>
  <dcterms:created xsi:type="dcterms:W3CDTF">2009-07-02T10:25:47Z</dcterms:created>
  <dcterms:modified xsi:type="dcterms:W3CDTF">2024-07-31T07:26:18Z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ies>
</file>