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TERNO\DK\SSPRP\Oddelek za konkurenčnost\podukrepi 16\3. Javni razpis 16.4 ŠE NI\"/>
    </mc:Choice>
  </mc:AlternateContent>
  <workbookProtection workbookPassword="CCC5" lockStructure="1"/>
  <bookViews>
    <workbookView xWindow="120" yWindow="60" windowWidth="24915" windowHeight="12840" activeTab="2"/>
  </bookViews>
  <sheets>
    <sheet name="delna zaposlitev na projektu" sheetId="1" r:id="rId1"/>
    <sheet name="zaposlitev na projektu v celoti" sheetId="2" r:id="rId2"/>
    <sheet name="regres pri delni zaposlitvi na " sheetId="5" r:id="rId3"/>
    <sheet name="List6" sheetId="6" r:id="rId4"/>
  </sheets>
  <externalReferences>
    <externalReference r:id="rId5"/>
  </externalReferences>
  <definedNames>
    <definedName name="delnazaposlitev">'delna zaposlitev na projektu'!$L$58</definedName>
    <definedName name="regres">'regres pri delni zaposlitvi na '!$F$8</definedName>
    <definedName name="regrespridelnizaposlitvi">List6!$A$1:$A$5</definedName>
    <definedName name="seznam">[1]List4!$A$2:$A$4</definedName>
    <definedName name="stop">'delna zaposlitev na projektu'!$L$58</definedName>
    <definedName name="stopnj">List6!$C$1:$C$5</definedName>
    <definedName name="stopnja">List6!$A$1:$A$5</definedName>
  </definedNames>
  <calcPr calcId="162913"/>
</workbook>
</file>

<file path=xl/calcChain.xml><?xml version="1.0" encoding="utf-8"?>
<calcChain xmlns="http://schemas.openxmlformats.org/spreadsheetml/2006/main">
  <c r="M91" i="1" l="1"/>
  <c r="F41" i="2" l="1"/>
  <c r="G41" i="2"/>
  <c r="F41" i="1"/>
  <c r="G41" i="1"/>
  <c r="L51" i="2" l="1"/>
  <c r="M51" i="1" l="1"/>
  <c r="L83" i="2" l="1"/>
  <c r="L59" i="2"/>
  <c r="M59" i="1"/>
  <c r="M58" i="1"/>
  <c r="M50" i="1" s="1"/>
  <c r="E41" i="2"/>
  <c r="E41" i="1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G12" i="5"/>
  <c r="F12" i="5"/>
  <c r="J41" i="2"/>
  <c r="I41" i="2"/>
  <c r="H41" i="2"/>
  <c r="D41" i="2"/>
  <c r="C41" i="2"/>
  <c r="B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41" i="1"/>
  <c r="J41" i="1"/>
  <c r="I41" i="1"/>
  <c r="H41" i="1"/>
  <c r="D41" i="1"/>
  <c r="C41" i="1"/>
  <c r="B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G27" i="5" l="1"/>
  <c r="M66" i="1"/>
  <c r="M49" i="1" s="1"/>
  <c r="M48" i="1" s="1"/>
  <c r="M46" i="1"/>
  <c r="M4" i="1" s="1"/>
  <c r="L58" i="2"/>
  <c r="L50" i="2" s="1"/>
  <c r="L66" i="2" s="1"/>
  <c r="L41" i="1"/>
  <c r="M45" i="1" s="1"/>
  <c r="L46" i="2"/>
  <c r="K41" i="2"/>
  <c r="L45" i="2" s="1"/>
  <c r="M71" i="1" l="1"/>
  <c r="L49" i="2"/>
  <c r="L48" i="2" s="1"/>
  <c r="L71" i="2" s="1"/>
  <c r="L69" i="2"/>
  <c r="M69" i="1"/>
</calcChain>
</file>

<file path=xl/comments1.xml><?xml version="1.0" encoding="utf-8"?>
<comments xmlns="http://schemas.openxmlformats.org/spreadsheetml/2006/main">
  <authors>
    <author>Katarina Žagar</author>
  </authors>
  <commentList>
    <comment ref="M44" authorId="0" shapeId="0">
      <text>
        <r>
          <rPr>
            <b/>
            <sz val="9"/>
            <color indexed="81"/>
            <rFont val="Tahoma"/>
            <charset val="1"/>
          </rPr>
          <t>Katarina Žagar:</t>
        </r>
        <r>
          <rPr>
            <sz val="9"/>
            <color indexed="81"/>
            <rFont val="Tahoma"/>
            <charset val="1"/>
          </rPr>
          <t xml:space="preserve">
povprečna mesečna delovna obveznost znaša npr.:
- 174 ur pri zaposlitvi za polni delovni čas;
- 130,5 ur pri zaposlitvi za krajši delovni čas od polnega (30 ur/tedensko);
- 87 ur pri zaposlitvi za krajši delovni čas od polnega (20 ur/tedensko); 
- 43,5 ur pri zaposlitvi za krajši delovni čas od polnega (10 ur/tedensko), ipd.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
iz spustnega seznama izberite ustrezno stopnjo prispevkov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največ do višine, kot jo določa uredba, ki ureja davčno obravnavo povračil stroškov in drugih dohodkov iz delovnega razmerja
ter v sorazmernem deležu glede na delo zaposlene osebe na projektu </t>
        </r>
      </text>
    </comment>
    <comment ref="A90" authorId="0" shapeId="0">
      <text>
        <r>
          <rPr>
            <sz val="9"/>
            <color indexed="81"/>
            <rFont val="Tahoma"/>
            <charset val="1"/>
          </rPr>
          <t>očetovski dopust, materinski dopust, starševski dopust,
odsotnost zaradi krvodajalstva, ipd.</t>
        </r>
      </text>
    </comment>
  </commentList>
</comments>
</file>

<file path=xl/comments2.xml><?xml version="1.0" encoding="utf-8"?>
<comments xmlns="http://schemas.openxmlformats.org/spreadsheetml/2006/main">
  <authors>
    <author>Katarina Žagar</author>
  </authors>
  <commentList>
    <comment ref="L44" authorId="0" shapeId="0">
      <text>
        <r>
          <rPr>
            <b/>
            <sz val="9"/>
            <color indexed="81"/>
            <rFont val="Tahoma"/>
            <charset val="1"/>
          </rPr>
          <t>Katarina Žagar:</t>
        </r>
        <r>
          <rPr>
            <sz val="9"/>
            <color indexed="81"/>
            <rFont val="Tahoma"/>
            <charset val="1"/>
          </rPr>
          <t xml:space="preserve">
povprečna mesečna delovna obveznost znaša npr.:
- 174 ur pri zaposlitvi za polni delovni čas;
- 130,5 ur pri zaposlitvi za krajši delovni čas od polnega (30 ur/tedensko);
- 87 ur pri zaposlitvi za krajši delovni čas od polnega (20 ur/tedensko); 
- 43,5 ur pri zaposlitvi za krajši delovni čas od polnega (10 ur/tedensko), ipd.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
iz spustnega seznama izberite ustrezno stopnjo prispevkov</t>
        </r>
      </text>
    </comment>
    <comment ref="A82" authorId="0" shapeId="0">
      <text>
        <r>
          <rPr>
            <sz val="9"/>
            <color indexed="81"/>
            <rFont val="Tahoma"/>
            <charset val="1"/>
          </rPr>
          <t>očetovski dopust, materinski dopust, starševski dopust, odsotnost zaradi krvodajalstva</t>
        </r>
      </text>
    </comment>
  </commentList>
</comments>
</file>

<file path=xl/comments3.xml><?xml version="1.0" encoding="utf-8"?>
<comments xmlns="http://schemas.openxmlformats.org/spreadsheetml/2006/main">
  <authors>
    <author>Katarina Žagar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 
iz spustnega seznama izberite ustrezno leto, za katero uveljavljate stroške regresa na projektu
</t>
        </r>
      </text>
    </comment>
  </commentList>
</comments>
</file>

<file path=xl/sharedStrings.xml><?xml version="1.0" encoding="utf-8"?>
<sst xmlns="http://schemas.openxmlformats.org/spreadsheetml/2006/main" count="162" uniqueCount="94">
  <si>
    <t>ČASOVNICA</t>
  </si>
  <si>
    <t>Mesec in leto:</t>
  </si>
  <si>
    <t xml:space="preserve">Datum </t>
  </si>
  <si>
    <t>skupaj število ur</t>
  </si>
  <si>
    <t>Upravičeni stroški dela na projektu v mesecu</t>
  </si>
  <si>
    <t>Delo osebe, ki dela na projektu, v navedenem mesecu na drugih projektih / operacijah, ki so sofinancirani iz javnih sredstev (iz državnega proračuna Republike Slovenije, sredstev Evropske unije, sredstev občinskih proračunov oziroma drugih javnih virov)</t>
  </si>
  <si>
    <t>Naziv projekta / operacije</t>
  </si>
  <si>
    <t>Število opravljenih ur v tem mesecu</t>
  </si>
  <si>
    <t xml:space="preserve">Podatki iz mesečne evidence ur za osebo, ki dela na projektu </t>
  </si>
  <si>
    <t>Obračunane ure v navedenem mesecu</t>
  </si>
  <si>
    <t>Število ur</t>
  </si>
  <si>
    <t>redno delo</t>
  </si>
  <si>
    <t>nadure</t>
  </si>
  <si>
    <t>ime in priimek:</t>
  </si>
  <si>
    <t>datum:</t>
  </si>
  <si>
    <t>podpis</t>
  </si>
  <si>
    <t>Član partnerstva, ki je upravičenec do podpore:</t>
  </si>
  <si>
    <t>Ime in priimek zaposlenega na projektu:</t>
  </si>
  <si>
    <t>Delež zaposlitve na projektu (delno v %)</t>
  </si>
  <si>
    <t>vodenje in koordinacija projekta</t>
  </si>
  <si>
    <t>ure ostalo (ne na projektu)</t>
  </si>
  <si>
    <t>ure bolniška odsotnost</t>
  </si>
  <si>
    <t>ure letni dopust / praznik</t>
  </si>
  <si>
    <r>
      <t xml:space="preserve">Aktivnosti </t>
    </r>
    <r>
      <rPr>
        <sz val="10"/>
        <rFont val="Arial"/>
        <family val="2"/>
        <charset val="238"/>
      </rPr>
      <t>(natančen opis opravljenih del / izvedenih aktivnosti, ki so predmet projekta)</t>
    </r>
  </si>
  <si>
    <t>STROŠKI DELA (A+B) upravičeni</t>
  </si>
  <si>
    <t>bruto plača (iz plačilne liste)</t>
  </si>
  <si>
    <t>(minus) bonitete</t>
  </si>
  <si>
    <t>(minus) letna stimulacija</t>
  </si>
  <si>
    <t>(minus) dnevnice</t>
  </si>
  <si>
    <t>(minus) potni stroški</t>
  </si>
  <si>
    <t>(minus) drugi neupravičeni stroški:</t>
  </si>
  <si>
    <t>prehrana na delu</t>
  </si>
  <si>
    <t xml:space="preserve">prevoz na delo </t>
  </si>
  <si>
    <t>Najvišja priznana urna postavka zaposlenega na projektu</t>
  </si>
  <si>
    <t>Zaposleni na projektu</t>
  </si>
  <si>
    <t>Odgovorna oseba upravičenca do podpore</t>
  </si>
  <si>
    <t>žig</t>
  </si>
  <si>
    <t>Delež zaposlitve na projektu (v celoti)</t>
  </si>
  <si>
    <t>ZBIRNIK REGRESA za letni dopust ZA DELNO ZAPOSLENEGA NA PROJEKTU</t>
  </si>
  <si>
    <t>Obračunsko leto</t>
  </si>
  <si>
    <t>Znesek letnega regresa</t>
  </si>
  <si>
    <t>Datum plačila</t>
  </si>
  <si>
    <t>Število mesecev, za katere je bil regres izplačan</t>
  </si>
  <si>
    <t>Delež mesečnega regresa</t>
  </si>
  <si>
    <t>Mesec</t>
  </si>
  <si>
    <t>Leto</t>
  </si>
  <si>
    <t>Opravljene ure na projektu</t>
  </si>
  <si>
    <t>Upravičen znesek regresa za letni dopust za mesec</t>
  </si>
  <si>
    <t>Upravičen znesek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</si>
  <si>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</si>
  <si>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</si>
  <si>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</si>
  <si>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</si>
  <si>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</si>
  <si>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</si>
  <si>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</si>
  <si>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</si>
  <si>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</si>
  <si>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</si>
  <si>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</si>
  <si>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</si>
  <si>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 xml:space="preserve">UPRAVIČEN REGRES ZA LETNI DOPUST SKUPAJ: </t>
  </si>
  <si>
    <t xml:space="preserve">skupaj </t>
  </si>
  <si>
    <t>Upravičena urna postavka zaposlenega na projektu (2. bruto)</t>
  </si>
  <si>
    <t>B. PREJEMKI</t>
  </si>
  <si>
    <t xml:space="preserve">drugi osebni prejemki (navedite): </t>
  </si>
  <si>
    <t>(minus) drugi neupravičeni stroški (navedite):</t>
  </si>
  <si>
    <t xml:space="preserve"> </t>
  </si>
  <si>
    <t>A.1.1 bruto plača iz plačilne liste (1. bruto)</t>
  </si>
  <si>
    <t>A.1.2 prispevki delodajalca</t>
  </si>
  <si>
    <t>letni dopust</t>
  </si>
  <si>
    <t>praznik</t>
  </si>
  <si>
    <t>A. BRUTO PLAČA S PRISPEVKI DELODAJALCA upravičena</t>
  </si>
  <si>
    <t>A.1  bruto plača s prispevki delodajalca iz plačilne liste (2. bruto) (A.1.1 + A.1.2)</t>
  </si>
  <si>
    <t>A.1 bruto plača s prispevki delodajalca iz plačilne liste (2. bruto) (A.1.1 + A.1.2)</t>
  </si>
  <si>
    <t>Dejanska urna postavka zaposlenega na projektu                                                             (bruto plača s prispevki delodajalca / povprečna mesečna delovna obveznost)</t>
  </si>
  <si>
    <t>Dejanska urna postavka zaposlenega na projektu                                             (bruto plača s prispevki delodajalca / povprečna mesečna delovna obveznost)</t>
  </si>
  <si>
    <t>Najvišja priznana urna postavka zaposlenega na projektu (2. bruto)</t>
  </si>
  <si>
    <t>Povprečna mesečna delovna obveznost v urah</t>
  </si>
  <si>
    <t>STROŠKI DELA (A+B)</t>
  </si>
  <si>
    <t>bolniška odsotnost v breme delodajalca (nerefundirane ure)</t>
  </si>
  <si>
    <t xml:space="preserve">odsotnost refundirane ure, drugo (navedite): </t>
  </si>
  <si>
    <t>premija za kolektivno dodatno pokojninsko zavarovanje</t>
  </si>
  <si>
    <t xml:space="preserve">drugi osebni prejemki v skladu s predpisi, ki urejajo delovna razmerja, razen regresa za letni dopust (navedite): </t>
  </si>
  <si>
    <t>priprava analize trga</t>
  </si>
  <si>
    <t>priprava načrta trženja proizvodov</t>
  </si>
  <si>
    <t>priprava, organizacija oziroma izvedba usposabljanja o zagotavljanju kakovosti pri proizvodnji, predelavi ali trženju proizvodov</t>
  </si>
  <si>
    <t>zagotavljanje kakovosti pri predelavi ali trženju proizvodov</t>
  </si>
  <si>
    <t>organizacija odkupa in prodaje proizvodov</t>
  </si>
  <si>
    <t>promocija lokalnega trga in razširjanje rezultatov projekta</t>
  </si>
  <si>
    <t>zagotavljanje kakovosti pri proizvodnji, predelavi ali trženju proizvodov</t>
  </si>
  <si>
    <t>Izjavljam, da podatki v časovnici odražajo resnično in pravilno količino opravljenega dela na projektu v okviru podukrepa 16.4 v navedenem mesecu.</t>
  </si>
  <si>
    <t>Dejanska prisotnost na delu v urah</t>
  </si>
  <si>
    <t>Delovna obveznost v urah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</si>
</sst>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[$EUR]"/>
    <numFmt numFmtId="166" formatCode="dd/mm/yyyy;@"/>
    <numFmt numFmtId="167" formatCode="#,##0.00\ [$EUR];\-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7" fillId="0" borderId="0" xfId="0" applyFont="1"/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1" fillId="2" borderId="7" xfId="0" applyFont="1" applyFill="1" applyBorder="1" applyAlignment="1" applyProtection="1">
      <alignment horizontal="center" textRotation="90" wrapText="1"/>
    </xf>
    <xf numFmtId="14" fontId="7" fillId="5" borderId="4" xfId="0" applyNumberFormat="1" applyFont="1" applyFill="1" applyBorder="1" applyAlignment="1" applyProtection="1">
      <alignment horizontal="left" wrapText="1"/>
      <protection locked="0"/>
    </xf>
    <xf numFmtId="0" fontId="7" fillId="6" borderId="4" xfId="0" applyFont="1" applyFill="1" applyBorder="1" applyProtection="1"/>
    <xf numFmtId="14" fontId="7" fillId="0" borderId="4" xfId="0" applyNumberFormat="1" applyFont="1" applyFill="1" applyBorder="1" applyAlignment="1" applyProtection="1">
      <alignment horizontal="left" wrapText="1"/>
      <protection locked="0"/>
    </xf>
    <xf numFmtId="14" fontId="7" fillId="7" borderId="4" xfId="0" applyNumberFormat="1" applyFont="1" applyFill="1" applyBorder="1" applyAlignment="1" applyProtection="1">
      <alignment horizontal="left" wrapText="1"/>
      <protection locked="0"/>
    </xf>
    <xf numFmtId="0" fontId="8" fillId="6" borderId="4" xfId="0" applyFont="1" applyFill="1" applyBorder="1" applyAlignment="1" applyProtection="1">
      <protection locked="0"/>
    </xf>
    <xf numFmtId="0" fontId="7" fillId="6" borderId="8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Protection="1">
      <protection locked="0"/>
    </xf>
    <xf numFmtId="164" fontId="8" fillId="8" borderId="4" xfId="0" applyNumberFormat="1" applyFont="1" applyFill="1" applyBorder="1" applyProtection="1"/>
    <xf numFmtId="0" fontId="8" fillId="0" borderId="0" xfId="0" applyFont="1" applyBorder="1" applyAlignment="1" applyProtection="1">
      <protection locked="0"/>
    </xf>
    <xf numFmtId="164" fontId="7" fillId="0" borderId="0" xfId="0" applyNumberFormat="1" applyFont="1" applyProtection="1">
      <protection locked="0"/>
    </xf>
    <xf numFmtId="0" fontId="8" fillId="0" borderId="0" xfId="0" applyFont="1" applyFill="1" applyBorder="1" applyAlignment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9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/>
    <xf numFmtId="0" fontId="7" fillId="0" borderId="0" xfId="0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164" fontId="8" fillId="1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NumberFormat="1" applyFont="1" applyProtection="1">
      <protection locked="0"/>
    </xf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0" fontId="7" fillId="4" borderId="3" xfId="0" applyFont="1" applyFill="1" applyBorder="1" applyProtection="1"/>
    <xf numFmtId="9" fontId="7" fillId="4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Border="1" applyProtection="1">
      <protection locked="0"/>
    </xf>
    <xf numFmtId="0" fontId="1" fillId="2" borderId="4" xfId="0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horizontal="center" textRotation="90"/>
    </xf>
    <xf numFmtId="0" fontId="1" fillId="11" borderId="7" xfId="0" applyFont="1" applyFill="1" applyBorder="1" applyAlignment="1" applyProtection="1">
      <alignment horizontal="center" textRotation="90"/>
    </xf>
    <xf numFmtId="0" fontId="1" fillId="11" borderId="4" xfId="0" applyFont="1" applyFill="1" applyBorder="1" applyAlignment="1" applyProtection="1">
      <alignment horizontal="center" textRotation="90"/>
    </xf>
    <xf numFmtId="0" fontId="1" fillId="2" borderId="4" xfId="0" applyFont="1" applyFill="1" applyBorder="1" applyAlignment="1" applyProtection="1">
      <alignment horizontal="center" textRotation="90"/>
    </xf>
    <xf numFmtId="0" fontId="1" fillId="2" borderId="7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12" borderId="4" xfId="0" applyFont="1" applyFill="1" applyBorder="1" applyAlignment="1" applyProtection="1">
      <alignment horizontal="left" wrapText="1"/>
      <protection locked="0"/>
    </xf>
    <xf numFmtId="0" fontId="7" fillId="6" borderId="8" xfId="0" applyFont="1" applyFill="1" applyBorder="1" applyAlignment="1" applyProtection="1">
      <alignment vertical="center"/>
    </xf>
    <xf numFmtId="0" fontId="7" fillId="0" borderId="0" xfId="0" applyFont="1" applyFill="1" applyProtection="1">
      <protection locked="0"/>
    </xf>
    <xf numFmtId="0" fontId="7" fillId="13" borderId="4" xfId="0" applyFont="1" applyFill="1" applyBorder="1" applyAlignment="1" applyProtection="1"/>
    <xf numFmtId="9" fontId="7" fillId="0" borderId="0" xfId="2" applyFont="1" applyAlignment="1" applyProtection="1">
      <protection locked="0"/>
    </xf>
    <xf numFmtId="4" fontId="8" fillId="15" borderId="4" xfId="0" applyNumberFormat="1" applyFont="1" applyFill="1" applyBorder="1" applyProtection="1"/>
    <xf numFmtId="2" fontId="7" fillId="0" borderId="0" xfId="0" applyNumberFormat="1" applyFont="1" applyFill="1" applyProtection="1">
      <protection locked="0"/>
    </xf>
    <xf numFmtId="4" fontId="7" fillId="15" borderId="4" xfId="0" applyNumberFormat="1" applyFont="1" applyFill="1" applyBorder="1" applyProtection="1"/>
    <xf numFmtId="4" fontId="7" fillId="0" borderId="4" xfId="0" applyNumberFormat="1" applyFont="1" applyBorder="1" applyProtection="1">
      <protection locked="0"/>
    </xf>
    <xf numFmtId="4" fontId="2" fillId="3" borderId="4" xfId="1" applyNumberFormat="1" applyFont="1" applyFill="1" applyBorder="1" applyAlignment="1" applyProtection="1">
      <alignment vertical="center"/>
    </xf>
    <xf numFmtId="9" fontId="8" fillId="0" borderId="0" xfId="2" applyFont="1" applyBorder="1" applyProtection="1">
      <protection locked="0"/>
    </xf>
    <xf numFmtId="8" fontId="7" fillId="13" borderId="4" xfId="2" applyNumberFormat="1" applyFont="1" applyFill="1" applyBorder="1" applyAlignment="1" applyProtection="1">
      <alignment vertical="center"/>
    </xf>
    <xf numFmtId="2" fontId="7" fillId="0" borderId="0" xfId="0" applyNumberFormat="1" applyFont="1" applyAlignment="1" applyProtection="1">
      <alignment vertical="center"/>
      <protection locked="0"/>
    </xf>
    <xf numFmtId="164" fontId="8" fillId="8" borderId="4" xfId="0" applyNumberFormat="1" applyFont="1" applyFill="1" applyBorder="1" applyAlignment="1" applyProtection="1">
      <alignment vertical="center"/>
    </xf>
    <xf numFmtId="0" fontId="7" fillId="0" borderId="4" xfId="0" applyFont="1" applyBorder="1" applyAlignment="1" applyProtection="1">
      <protection locked="0"/>
    </xf>
    <xf numFmtId="9" fontId="7" fillId="4" borderId="4" xfId="0" applyNumberFormat="1" applyFont="1" applyFill="1" applyBorder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protection locked="0"/>
    </xf>
    <xf numFmtId="0" fontId="7" fillId="0" borderId="2" xfId="0" applyFont="1" applyBorder="1" applyProtection="1">
      <protection locked="0"/>
    </xf>
    <xf numFmtId="8" fontId="7" fillId="13" borderId="4" xfId="2" applyNumberFormat="1" applyFont="1" applyFill="1" applyBorder="1" applyProtection="1"/>
    <xf numFmtId="2" fontId="7" fillId="0" borderId="2" xfId="0" applyNumberFormat="1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Protection="1">
      <protection locked="0"/>
    </xf>
    <xf numFmtId="0" fontId="1" fillId="10" borderId="4" xfId="0" applyFont="1" applyFill="1" applyBorder="1" applyAlignment="1" applyProtection="1">
      <alignment horizontal="center" vertical="center" wrapText="1"/>
    </xf>
    <xf numFmtId="0" fontId="1" fillId="19" borderId="10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2" fontId="7" fillId="0" borderId="4" xfId="0" applyNumberFormat="1" applyFont="1" applyBorder="1" applyAlignment="1" applyProtection="1">
      <alignment vertical="center"/>
    </xf>
    <xf numFmtId="43" fontId="2" fillId="15" borderId="11" xfId="3" applyFont="1" applyFill="1" applyBorder="1" applyAlignment="1" applyProtection="1">
      <alignment vertical="center"/>
      <protection locked="0"/>
    </xf>
    <xf numFmtId="43" fontId="2" fillId="15" borderId="12" xfId="3" applyFont="1" applyFill="1" applyBorder="1" applyAlignment="1" applyProtection="1">
      <alignment vertical="center"/>
      <protection locked="0"/>
    </xf>
    <xf numFmtId="167" fontId="1" fillId="10" borderId="4" xfId="3" applyNumberFormat="1" applyFont="1" applyFill="1" applyBorder="1" applyAlignment="1" applyProtection="1">
      <alignment horizontal="right" vertical="center" wrapText="1" indent="1"/>
    </xf>
    <xf numFmtId="167" fontId="1" fillId="19" borderId="13" xfId="3" applyNumberFormat="1" applyFont="1" applyFill="1" applyBorder="1" applyAlignment="1" applyProtection="1">
      <alignment horizontal="right" vertical="center" wrapText="1" indent="1"/>
      <protection locked="0"/>
    </xf>
    <xf numFmtId="0" fontId="8" fillId="10" borderId="0" xfId="0" applyFont="1" applyFill="1" applyBorder="1" applyAlignment="1" applyProtection="1">
      <alignment vertical="center"/>
      <protection locked="0"/>
    </xf>
    <xf numFmtId="0" fontId="8" fillId="10" borderId="9" xfId="0" applyFont="1" applyFill="1" applyBorder="1" applyAlignment="1" applyProtection="1">
      <alignment vertical="center"/>
      <protection locked="0"/>
    </xf>
    <xf numFmtId="0" fontId="8" fillId="10" borderId="1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textRotation="90" wrapText="1"/>
    </xf>
    <xf numFmtId="0" fontId="8" fillId="8" borderId="0" xfId="0" applyFont="1" applyFill="1" applyBorder="1" applyAlignment="1" applyProtection="1"/>
    <xf numFmtId="164" fontId="8" fillId="8" borderId="0" xfId="0" applyNumberFormat="1" applyFont="1" applyFill="1" applyBorder="1" applyProtection="1"/>
    <xf numFmtId="10" fontId="0" fillId="0" borderId="0" xfId="0" applyNumberFormat="1"/>
    <xf numFmtId="4" fontId="7" fillId="0" borderId="0" xfId="0" applyNumberFormat="1" applyFont="1" applyBorder="1" applyProtection="1">
      <protection locked="0"/>
    </xf>
    <xf numFmtId="10" fontId="2" fillId="20" borderId="4" xfId="1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protection locked="0"/>
    </xf>
    <xf numFmtId="0" fontId="7" fillId="21" borderId="4" xfId="0" applyFont="1" applyFill="1" applyBorder="1" applyAlignment="1" applyProtection="1">
      <protection locked="0"/>
    </xf>
    <xf numFmtId="10" fontId="7" fillId="20" borderId="1" xfId="0" applyNumberFormat="1" applyFont="1" applyFill="1" applyBorder="1" applyAlignment="1" applyProtection="1">
      <alignment vertical="center"/>
      <protection locked="0"/>
    </xf>
    <xf numFmtId="4" fontId="7" fillId="21" borderId="4" xfId="0" applyNumberFormat="1" applyFont="1" applyFill="1" applyBorder="1" applyProtection="1"/>
    <xf numFmtId="4" fontId="2" fillId="22" borderId="4" xfId="1" applyNumberFormat="1" applyFont="1" applyFill="1" applyBorder="1" applyAlignment="1" applyProtection="1">
      <alignment vertical="center"/>
    </xf>
    <xf numFmtId="4" fontId="7" fillId="21" borderId="4" xfId="0" applyNumberFormat="1" applyFont="1" applyFill="1" applyBorder="1" applyAlignment="1" applyProtection="1">
      <alignment vertical="center"/>
      <protection locked="0"/>
    </xf>
    <xf numFmtId="4" fontId="8" fillId="21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6" borderId="4" xfId="0" applyNumberFormat="1" applyFont="1" applyFill="1" applyBorder="1" applyAlignment="1" applyProtection="1">
      <alignment vertical="center"/>
    </xf>
    <xf numFmtId="0" fontId="7" fillId="0" borderId="4" xfId="0" applyFont="1" applyBorder="1" applyAlignment="1" applyProtection="1"/>
    <xf numFmtId="0" fontId="8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7" fillId="13" borderId="1" xfId="0" applyFont="1" applyFill="1" applyBorder="1" applyAlignment="1" applyProtection="1">
      <alignment horizontal="left" vertical="center"/>
    </xf>
    <xf numFmtId="0" fontId="7" fillId="13" borderId="2" xfId="0" applyFont="1" applyFill="1" applyBorder="1" applyAlignment="1" applyProtection="1">
      <alignment horizontal="left" vertical="center"/>
    </xf>
    <xf numFmtId="0" fontId="7" fillId="13" borderId="3" xfId="0" applyFont="1" applyFill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/>
      <protection locked="0"/>
    </xf>
    <xf numFmtId="0" fontId="7" fillId="13" borderId="1" xfId="0" applyFont="1" applyFill="1" applyBorder="1" applyAlignment="1" applyProtection="1">
      <alignment horizontal="left" vertical="center" wrapText="1"/>
    </xf>
    <xf numFmtId="0" fontId="7" fillId="13" borderId="2" xfId="0" applyFont="1" applyFill="1" applyBorder="1" applyAlignment="1" applyProtection="1">
      <alignment horizontal="left" vertical="center" wrapText="1"/>
    </xf>
    <xf numFmtId="0" fontId="7" fillId="13" borderId="3" xfId="0" applyFont="1" applyFill="1" applyBorder="1" applyAlignment="1" applyProtection="1">
      <alignment horizontal="left" vertical="center" wrapText="1"/>
    </xf>
    <xf numFmtId="0" fontId="8" fillId="14" borderId="1" xfId="0" applyFont="1" applyFill="1" applyBorder="1" applyAlignment="1" applyProtection="1">
      <alignment horizontal="left" vertical="center"/>
    </xf>
    <xf numFmtId="0" fontId="8" fillId="14" borderId="2" xfId="0" applyFont="1" applyFill="1" applyBorder="1" applyAlignment="1" applyProtection="1">
      <alignment horizontal="left" vertical="center"/>
    </xf>
    <xf numFmtId="0" fontId="8" fillId="14" borderId="3" xfId="0" applyFont="1" applyFill="1" applyBorder="1" applyAlignment="1" applyProtection="1">
      <alignment horizontal="left" vertical="center"/>
    </xf>
    <xf numFmtId="0" fontId="8" fillId="16" borderId="1" xfId="0" applyFont="1" applyFill="1" applyBorder="1" applyAlignment="1" applyProtection="1">
      <alignment horizontal="left" vertical="center"/>
    </xf>
    <xf numFmtId="0" fontId="8" fillId="16" borderId="2" xfId="0" applyFont="1" applyFill="1" applyBorder="1" applyAlignment="1" applyProtection="1">
      <alignment horizontal="left" vertical="center"/>
    </xf>
    <xf numFmtId="0" fontId="8" fillId="16" borderId="3" xfId="0" applyFont="1" applyFill="1" applyBorder="1" applyAlignment="1" applyProtection="1">
      <alignment horizontal="left" vertical="center"/>
    </xf>
    <xf numFmtId="0" fontId="7" fillId="17" borderId="1" xfId="0" applyFont="1" applyFill="1" applyBorder="1" applyAlignment="1" applyProtection="1">
      <alignment horizontal="left" vertical="center"/>
    </xf>
    <xf numFmtId="0" fontId="7" fillId="17" borderId="2" xfId="0" applyFont="1" applyFill="1" applyBorder="1" applyAlignment="1" applyProtection="1">
      <alignment horizontal="left" vertical="center"/>
    </xf>
    <xf numFmtId="0" fontId="7" fillId="17" borderId="3" xfId="0" applyFont="1" applyFill="1" applyBorder="1" applyAlignment="1" applyProtection="1">
      <alignment horizontal="left" vertical="center"/>
    </xf>
    <xf numFmtId="0" fontId="7" fillId="20" borderId="1" xfId="0" applyFont="1" applyFill="1" applyBorder="1" applyAlignment="1" applyProtection="1">
      <alignment horizontal="left" vertical="center"/>
    </xf>
    <xf numFmtId="0" fontId="7" fillId="20" borderId="2" xfId="0" applyFont="1" applyFill="1" applyBorder="1" applyAlignment="1" applyProtection="1">
      <alignment horizontal="left" vertical="center"/>
    </xf>
    <xf numFmtId="0" fontId="7" fillId="20" borderId="3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13" borderId="4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13" borderId="4" xfId="0" applyFont="1" applyFill="1" applyBorder="1" applyAlignment="1" applyProtection="1">
      <alignment horizontal="left" wrapText="1"/>
    </xf>
    <xf numFmtId="164" fontId="7" fillId="13" borderId="4" xfId="0" applyNumberFormat="1" applyFont="1" applyFill="1" applyBorder="1" applyAlignment="1" applyProtection="1">
      <alignment horizontal="right" vertical="center"/>
    </xf>
    <xf numFmtId="0" fontId="8" fillId="8" borderId="1" xfId="0" applyFont="1" applyFill="1" applyBorder="1" applyAlignment="1" applyProtection="1">
      <alignment vertical="center" wrapText="1"/>
    </xf>
    <xf numFmtId="0" fontId="8" fillId="8" borderId="2" xfId="0" applyFont="1" applyFill="1" applyBorder="1" applyAlignment="1" applyProtection="1">
      <alignment vertical="center" wrapText="1"/>
    </xf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vertical="center"/>
    </xf>
    <xf numFmtId="0" fontId="8" fillId="8" borderId="4" xfId="0" applyFont="1" applyFill="1" applyBorder="1" applyAlignment="1" applyProtection="1"/>
    <xf numFmtId="0" fontId="7" fillId="0" borderId="0" xfId="0" applyFont="1" applyAlignment="1" applyProtection="1"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10" borderId="1" xfId="0" applyFont="1" applyFill="1" applyBorder="1" applyAlignment="1" applyProtection="1">
      <alignment horizontal="left" vertical="center"/>
      <protection locked="0"/>
    </xf>
    <xf numFmtId="0" fontId="8" fillId="10" borderId="2" xfId="0" applyFont="1" applyFill="1" applyBorder="1" applyAlignment="1" applyProtection="1">
      <alignment horizontal="left" vertical="center"/>
      <protection locked="0"/>
    </xf>
    <xf numFmtId="0" fontId="8" fillId="1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8" fillId="9" borderId="2" xfId="0" applyFont="1" applyFill="1" applyBorder="1" applyAlignment="1" applyProtection="1">
      <alignment horizontal="left" vertical="center" wrapText="1"/>
      <protection locked="0"/>
    </xf>
    <xf numFmtId="0" fontId="8" fillId="9" borderId="3" xfId="0" applyFont="1" applyFill="1" applyBorder="1" applyAlignment="1" applyProtection="1">
      <alignment horizontal="left" vertical="center" wrapText="1"/>
      <protection locked="0"/>
    </xf>
    <xf numFmtId="164" fontId="8" fillId="9" borderId="1" xfId="0" applyNumberFormat="1" applyFont="1" applyFill="1" applyBorder="1" applyAlignment="1" applyProtection="1">
      <alignment horizontal="center" vertical="center"/>
      <protection locked="0"/>
    </xf>
    <xf numFmtId="164" fontId="8" fillId="9" borderId="2" xfId="0" applyNumberFormat="1" applyFont="1" applyFill="1" applyBorder="1" applyAlignment="1" applyProtection="1">
      <alignment horizontal="center" vertical="center"/>
      <protection locked="0"/>
    </xf>
    <xf numFmtId="164" fontId="8" fillId="9" borderId="3" xfId="0" applyNumberFormat="1" applyFont="1" applyFill="1" applyBorder="1" applyAlignment="1" applyProtection="1">
      <alignment horizontal="center" vertical="center"/>
      <protection locked="0"/>
    </xf>
    <xf numFmtId="0" fontId="8" fillId="10" borderId="9" xfId="0" applyFont="1" applyFill="1" applyBorder="1" applyAlignment="1" applyProtection="1">
      <alignment horizontal="center" vertical="center"/>
      <protection locked="0"/>
    </xf>
    <xf numFmtId="0" fontId="8" fillId="10" borderId="0" xfId="0" applyFont="1" applyFill="1" applyBorder="1" applyAlignment="1" applyProtection="1">
      <alignment horizontal="center" vertical="center"/>
      <protection locked="0"/>
    </xf>
    <xf numFmtId="0" fontId="8" fillId="10" borderId="4" xfId="0" applyFont="1" applyFill="1" applyBorder="1" applyAlignment="1" applyProtection="1">
      <alignment horizontal="center" vertical="center"/>
      <protection locked="0"/>
    </xf>
    <xf numFmtId="0" fontId="7" fillId="13" borderId="4" xfId="0" applyFont="1" applyFill="1" applyBorder="1" applyAlignment="1" applyProtection="1">
      <alignment horizontal="left" vertical="center" wrapText="1"/>
    </xf>
    <xf numFmtId="0" fontId="8" fillId="8" borderId="4" xfId="0" applyFont="1" applyFill="1" applyBorder="1" applyAlignment="1" applyProtection="1">
      <alignment vertical="center" wrapText="1"/>
    </xf>
    <xf numFmtId="0" fontId="0" fillId="8" borderId="4" xfId="0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/>
    </xf>
    <xf numFmtId="0" fontId="7" fillId="18" borderId="4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2" fillId="18" borderId="1" xfId="0" applyFont="1" applyFill="1" applyBorder="1" applyAlignment="1" applyProtection="1">
      <alignment horizontal="left" vertical="center"/>
    </xf>
    <xf numFmtId="0" fontId="2" fillId="18" borderId="2" xfId="0" applyFont="1" applyFill="1" applyBorder="1" applyAlignment="1" applyProtection="1">
      <alignment horizontal="left" vertical="center"/>
    </xf>
    <xf numFmtId="0" fontId="2" fillId="18" borderId="3" xfId="0" applyFont="1" applyFill="1" applyBorder="1" applyAlignment="1" applyProtection="1">
      <alignment horizontal="left" vertical="center"/>
    </xf>
    <xf numFmtId="0" fontId="1" fillId="7" borderId="4" xfId="0" applyFont="1" applyFill="1" applyBorder="1" applyAlignment="1" applyProtection="1">
      <alignment horizontal="right" vertical="center"/>
      <protection locked="0"/>
    </xf>
    <xf numFmtId="0" fontId="2" fillId="18" borderId="4" xfId="0" applyFont="1" applyFill="1" applyBorder="1" applyAlignment="1" applyProtection="1">
      <alignment horizontal="left" vertical="center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166" fontId="1" fillId="7" borderId="4" xfId="0" applyNumberFormat="1" applyFont="1" applyFill="1" applyBorder="1" applyAlignment="1" applyProtection="1">
      <alignment horizontal="right" vertical="center"/>
      <protection locked="0"/>
    </xf>
    <xf numFmtId="0" fontId="2" fillId="18" borderId="4" xfId="0" applyFont="1" applyFill="1" applyBorder="1" applyAlignment="1" applyProtection="1">
      <alignment horizontal="left" vertical="center" wrapText="1"/>
    </xf>
    <xf numFmtId="1" fontId="1" fillId="7" borderId="4" xfId="0" applyNumberFormat="1" applyFont="1" applyFill="1" applyBorder="1" applyAlignment="1" applyProtection="1">
      <alignment horizontal="right" vertical="center"/>
      <protection locked="0"/>
    </xf>
    <xf numFmtId="165" fontId="1" fillId="18" borderId="4" xfId="0" applyNumberFormat="1" applyFont="1" applyFill="1" applyBorder="1" applyAlignment="1" applyProtection="1">
      <alignment horizontal="right" vertical="center" wrapText="1"/>
    </xf>
    <xf numFmtId="0" fontId="1" fillId="10" borderId="4" xfId="0" applyFont="1" applyFill="1" applyBorder="1" applyAlignment="1" applyProtection="1">
      <alignment horizontal="center" vertical="center" wrapText="1"/>
    </xf>
    <xf numFmtId="0" fontId="7" fillId="10" borderId="4" xfId="0" applyFont="1" applyFill="1" applyBorder="1" applyAlignment="1" applyProtection="1">
      <alignment horizontal="center" vertical="center" wrapText="1"/>
    </xf>
    <xf numFmtId="0" fontId="2" fillId="14" borderId="4" xfId="0" applyFont="1" applyFill="1" applyBorder="1" applyAlignment="1" applyProtection="1">
      <alignment vertical="center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14" borderId="4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</cellXfs>
  <cellStyles count="4">
    <cellStyle name="Navadno" xfId="0" builtinId="0"/>
    <cellStyle name="Navadno_~0240677" xfId="1"/>
    <cellStyle name="Odstotek" xfId="2" builtinId="5"/>
    <cellStyle name="Vejic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409575</xdr:colOff>
      <xdr:row>1</xdr:row>
      <xdr:rowOff>0</xdr:rowOff>
    </xdr:to>
    <xdr:pic>
      <xdr:nvPicPr>
        <xdr:cNvPr id="2054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28575</xdr:rowOff>
    </xdr:from>
    <xdr:to>
      <xdr:col>8</xdr:col>
      <xdr:colOff>409575</xdr:colOff>
      <xdr:row>1</xdr:row>
      <xdr:rowOff>0</xdr:rowOff>
    </xdr:to>
    <xdr:pic>
      <xdr:nvPicPr>
        <xdr:cNvPr id="2055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8575"/>
          <a:ext cx="828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3074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28575</xdr:rowOff>
    </xdr:from>
    <xdr:to>
      <xdr:col>8</xdr:col>
      <xdr:colOff>409575</xdr:colOff>
      <xdr:row>1</xdr:row>
      <xdr:rowOff>0</xdr:rowOff>
    </xdr:to>
    <xdr:pic>
      <xdr:nvPicPr>
        <xdr:cNvPr id="3075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857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1</xdr:row>
      <xdr:rowOff>0</xdr:rowOff>
    </xdr:to>
    <xdr:pic>
      <xdr:nvPicPr>
        <xdr:cNvPr id="4102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0</xdr:row>
      <xdr:rowOff>28575</xdr:rowOff>
    </xdr:from>
    <xdr:to>
      <xdr:col>4</xdr:col>
      <xdr:colOff>533400</xdr:colOff>
      <xdr:row>1</xdr:row>
      <xdr:rowOff>0</xdr:rowOff>
    </xdr:to>
    <xdr:pic>
      <xdr:nvPicPr>
        <xdr:cNvPr id="4103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8575"/>
          <a:ext cx="83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O/DK/SP/Oddelek%20za%20konkuren&#269;nost/podukrepi%2016/1.%20Javni%20razpis%2016.2.%20in%2016.5%20objava%20JR%20Uradni%20list/Objava%20JR%2016.2/Priloga_6_casovnica_16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dja projekta"/>
      <sheetName val="strokovni in tehnični sodelavec"/>
      <sheetName val="kmetija, s.p., fizična oseba"/>
      <sheetName val="Lis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kmetijsko gospodarstvo, organizirano kot kmetija</v>
          </cell>
        </row>
        <row r="3">
          <cell r="A3" t="str">
            <v>samostojni podjetnik posameznik</v>
          </cell>
        </row>
        <row r="4">
          <cell r="A4" t="str">
            <v>fizična oseba, ki samostojno opravlja dejavnost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3"/>
  <sheetViews>
    <sheetView workbookViewId="0">
      <selection activeCell="N51" sqref="N51"/>
    </sheetView>
  </sheetViews>
  <sheetFormatPr defaultRowHeight="12.75" x14ac:dyDescent="0.2"/>
  <cols>
    <col min="1" max="1" width="11.28515625" style="3" customWidth="1"/>
    <col min="2" max="11" width="6.28515625" style="3" customWidth="1"/>
    <col min="12" max="12" width="8" style="3" customWidth="1"/>
    <col min="13" max="13" width="56.7109375" style="3" customWidth="1"/>
    <col min="14" max="16384" width="9.140625" style="3"/>
  </cols>
  <sheetData>
    <row r="1" spans="1:13" ht="58.5" customHeight="1" x14ac:dyDescent="0.2">
      <c r="A1" s="32"/>
    </row>
    <row r="2" spans="1:13" x14ac:dyDescent="0.2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2"/>
    </row>
    <row r="3" spans="1:13" x14ac:dyDescent="0.2">
      <c r="A3" s="101" t="s">
        <v>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2"/>
    </row>
    <row r="4" spans="1:13" x14ac:dyDescent="0.2">
      <c r="A4" s="33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  <c r="M4" s="36">
        <f>IF(M46=0,0,SUM(B41:H41)/M46)</f>
        <v>0</v>
      </c>
    </row>
    <row r="6" spans="1:13" ht="22.5" customHeight="1" x14ac:dyDescent="0.2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x14ac:dyDescent="0.2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37"/>
    </row>
    <row r="8" spans="1:13" ht="15.75" customHeight="1" x14ac:dyDescent="0.2"/>
    <row r="9" spans="1:13" ht="270" customHeight="1" x14ac:dyDescent="0.2">
      <c r="A9" s="38" t="s">
        <v>2</v>
      </c>
      <c r="B9" s="39" t="s">
        <v>19</v>
      </c>
      <c r="C9" s="5" t="s">
        <v>84</v>
      </c>
      <c r="D9" s="39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40" t="s">
        <v>20</v>
      </c>
      <c r="J9" s="40" t="s">
        <v>21</v>
      </c>
      <c r="K9" s="41" t="s">
        <v>22</v>
      </c>
      <c r="L9" s="42" t="s">
        <v>3</v>
      </c>
      <c r="M9" s="43" t="s">
        <v>23</v>
      </c>
    </row>
    <row r="10" spans="1:13" x14ac:dyDescent="0.2">
      <c r="A10" s="6"/>
      <c r="B10" s="44"/>
      <c r="C10" s="44"/>
      <c r="D10" s="44"/>
      <c r="E10" s="44"/>
      <c r="F10" s="44"/>
      <c r="G10" s="44"/>
      <c r="H10" s="44"/>
      <c r="I10" s="45"/>
      <c r="J10" s="45"/>
      <c r="K10" s="45"/>
      <c r="L10" s="100">
        <f>SUM(B10:K10)</f>
        <v>0</v>
      </c>
      <c r="M10" s="8"/>
    </row>
    <row r="11" spans="1:13" x14ac:dyDescent="0.2">
      <c r="A11" s="6"/>
      <c r="B11" s="44"/>
      <c r="C11" s="44"/>
      <c r="D11" s="44"/>
      <c r="E11" s="44"/>
      <c r="F11" s="44"/>
      <c r="G11" s="44"/>
      <c r="H11" s="44"/>
      <c r="I11" s="45"/>
      <c r="J11" s="45"/>
      <c r="K11" s="45"/>
      <c r="L11" s="100">
        <f t="shared" ref="L11:L40" si="0">SUM(B11:K11)</f>
        <v>0</v>
      </c>
      <c r="M11" s="8"/>
    </row>
    <row r="12" spans="1:13" x14ac:dyDescent="0.2">
      <c r="A12" s="6"/>
      <c r="B12" s="44"/>
      <c r="C12" s="44"/>
      <c r="D12" s="44"/>
      <c r="E12" s="44"/>
      <c r="F12" s="44"/>
      <c r="G12" s="44"/>
      <c r="H12" s="44"/>
      <c r="I12" s="45"/>
      <c r="J12" s="45"/>
      <c r="K12" s="45"/>
      <c r="L12" s="100">
        <f t="shared" si="0"/>
        <v>0</v>
      </c>
      <c r="M12" s="9"/>
    </row>
    <row r="13" spans="1:13" x14ac:dyDescent="0.2">
      <c r="A13" s="6"/>
      <c r="B13" s="44"/>
      <c r="C13" s="44"/>
      <c r="D13" s="44"/>
      <c r="E13" s="44"/>
      <c r="F13" s="44"/>
      <c r="G13" s="44"/>
      <c r="H13" s="44"/>
      <c r="I13" s="45"/>
      <c r="J13" s="45"/>
      <c r="K13" s="45"/>
      <c r="L13" s="100">
        <f t="shared" si="0"/>
        <v>0</v>
      </c>
      <c r="M13" s="9"/>
    </row>
    <row r="14" spans="1:13" x14ac:dyDescent="0.2">
      <c r="A14" s="6"/>
      <c r="B14" s="44"/>
      <c r="C14" s="44"/>
      <c r="D14" s="44"/>
      <c r="E14" s="44"/>
      <c r="F14" s="44"/>
      <c r="G14" s="44"/>
      <c r="H14" s="44"/>
      <c r="I14" s="45"/>
      <c r="J14" s="45"/>
      <c r="K14" s="45"/>
      <c r="L14" s="100">
        <f t="shared" si="0"/>
        <v>0</v>
      </c>
      <c r="M14" s="9"/>
    </row>
    <row r="15" spans="1:13" x14ac:dyDescent="0.2">
      <c r="A15" s="6"/>
      <c r="B15" s="44"/>
      <c r="C15" s="44"/>
      <c r="D15" s="44"/>
      <c r="E15" s="44"/>
      <c r="F15" s="44"/>
      <c r="G15" s="44"/>
      <c r="H15" s="44"/>
      <c r="I15" s="45"/>
      <c r="J15" s="45"/>
      <c r="K15" s="45"/>
      <c r="L15" s="100">
        <f t="shared" si="0"/>
        <v>0</v>
      </c>
      <c r="M15" s="9"/>
    </row>
    <row r="16" spans="1:13" x14ac:dyDescent="0.2">
      <c r="A16" s="6"/>
      <c r="B16" s="44"/>
      <c r="C16" s="44"/>
      <c r="D16" s="44"/>
      <c r="E16" s="44"/>
      <c r="F16" s="44"/>
      <c r="G16" s="44"/>
      <c r="H16" s="44"/>
      <c r="I16" s="45"/>
      <c r="J16" s="45"/>
      <c r="K16" s="45"/>
      <c r="L16" s="100">
        <f t="shared" si="0"/>
        <v>0</v>
      </c>
      <c r="M16" s="9"/>
    </row>
    <row r="17" spans="1:13" x14ac:dyDescent="0.2">
      <c r="A17" s="6"/>
      <c r="B17" s="44"/>
      <c r="C17" s="44"/>
      <c r="D17" s="44"/>
      <c r="E17" s="44"/>
      <c r="F17" s="44"/>
      <c r="G17" s="44"/>
      <c r="H17" s="44"/>
      <c r="I17" s="45"/>
      <c r="J17" s="45"/>
      <c r="K17" s="45"/>
      <c r="L17" s="100">
        <f t="shared" si="0"/>
        <v>0</v>
      </c>
      <c r="M17" s="9"/>
    </row>
    <row r="18" spans="1:13" x14ac:dyDescent="0.2">
      <c r="A18" s="6"/>
      <c r="B18" s="44"/>
      <c r="C18" s="44"/>
      <c r="D18" s="44"/>
      <c r="E18" s="44"/>
      <c r="F18" s="44"/>
      <c r="G18" s="44"/>
      <c r="H18" s="44"/>
      <c r="I18" s="45"/>
      <c r="J18" s="45"/>
      <c r="K18" s="45"/>
      <c r="L18" s="100">
        <f t="shared" si="0"/>
        <v>0</v>
      </c>
      <c r="M18" s="9"/>
    </row>
    <row r="19" spans="1:13" x14ac:dyDescent="0.2">
      <c r="A19" s="6"/>
      <c r="B19" s="44"/>
      <c r="C19" s="44"/>
      <c r="D19" s="44"/>
      <c r="E19" s="44"/>
      <c r="F19" s="44"/>
      <c r="G19" s="44"/>
      <c r="H19" s="44"/>
      <c r="I19" s="45"/>
      <c r="J19" s="45"/>
      <c r="K19" s="45"/>
      <c r="L19" s="100">
        <f t="shared" si="0"/>
        <v>0</v>
      </c>
      <c r="M19" s="9"/>
    </row>
    <row r="20" spans="1:13" x14ac:dyDescent="0.2">
      <c r="A20" s="6"/>
      <c r="B20" s="44"/>
      <c r="C20" s="44"/>
      <c r="D20" s="44"/>
      <c r="E20" s="44"/>
      <c r="F20" s="44"/>
      <c r="G20" s="44"/>
      <c r="H20" s="44"/>
      <c r="I20" s="45"/>
      <c r="J20" s="45"/>
      <c r="K20" s="45"/>
      <c r="L20" s="100">
        <f t="shared" si="0"/>
        <v>0</v>
      </c>
      <c r="M20" s="9"/>
    </row>
    <row r="21" spans="1:13" x14ac:dyDescent="0.2">
      <c r="A21" s="6"/>
      <c r="B21" s="44"/>
      <c r="C21" s="44"/>
      <c r="D21" s="44"/>
      <c r="E21" s="44"/>
      <c r="F21" s="44"/>
      <c r="G21" s="44"/>
      <c r="H21" s="44"/>
      <c r="I21" s="45"/>
      <c r="J21" s="45"/>
      <c r="K21" s="45"/>
      <c r="L21" s="100">
        <f t="shared" si="0"/>
        <v>0</v>
      </c>
      <c r="M21" s="9"/>
    </row>
    <row r="22" spans="1:13" x14ac:dyDescent="0.2">
      <c r="A22" s="6"/>
      <c r="B22" s="44"/>
      <c r="C22" s="44"/>
      <c r="D22" s="44"/>
      <c r="E22" s="44"/>
      <c r="F22" s="44"/>
      <c r="G22" s="44"/>
      <c r="H22" s="44"/>
      <c r="I22" s="45"/>
      <c r="J22" s="45"/>
      <c r="K22" s="45"/>
      <c r="L22" s="100">
        <f t="shared" si="0"/>
        <v>0</v>
      </c>
      <c r="M22" s="9"/>
    </row>
    <row r="23" spans="1:13" x14ac:dyDescent="0.2">
      <c r="A23" s="6"/>
      <c r="B23" s="44"/>
      <c r="C23" s="44"/>
      <c r="D23" s="44"/>
      <c r="E23" s="44"/>
      <c r="F23" s="44"/>
      <c r="G23" s="44"/>
      <c r="H23" s="44"/>
      <c r="I23" s="45"/>
      <c r="J23" s="45"/>
      <c r="K23" s="45"/>
      <c r="L23" s="100">
        <f t="shared" si="0"/>
        <v>0</v>
      </c>
      <c r="M23" s="9"/>
    </row>
    <row r="24" spans="1:13" x14ac:dyDescent="0.2">
      <c r="A24" s="6"/>
      <c r="B24" s="44"/>
      <c r="C24" s="44"/>
      <c r="D24" s="44"/>
      <c r="E24" s="44"/>
      <c r="F24" s="44"/>
      <c r="G24" s="44"/>
      <c r="H24" s="44"/>
      <c r="I24" s="45"/>
      <c r="J24" s="45"/>
      <c r="K24" s="45"/>
      <c r="L24" s="100">
        <f t="shared" si="0"/>
        <v>0</v>
      </c>
      <c r="M24" s="9"/>
    </row>
    <row r="25" spans="1:13" x14ac:dyDescent="0.2">
      <c r="A25" s="6"/>
      <c r="B25" s="44"/>
      <c r="C25" s="44"/>
      <c r="D25" s="44"/>
      <c r="E25" s="44"/>
      <c r="F25" s="44"/>
      <c r="G25" s="44"/>
      <c r="H25" s="44"/>
      <c r="I25" s="45"/>
      <c r="J25" s="45"/>
      <c r="K25" s="45"/>
      <c r="L25" s="100">
        <f t="shared" si="0"/>
        <v>0</v>
      </c>
      <c r="M25" s="9"/>
    </row>
    <row r="26" spans="1:13" x14ac:dyDescent="0.2">
      <c r="A26" s="6"/>
      <c r="B26" s="44"/>
      <c r="C26" s="44"/>
      <c r="D26" s="44"/>
      <c r="E26" s="44"/>
      <c r="F26" s="44"/>
      <c r="G26" s="44"/>
      <c r="H26" s="44"/>
      <c r="I26" s="45"/>
      <c r="J26" s="45"/>
      <c r="K26" s="45"/>
      <c r="L26" s="100">
        <f t="shared" si="0"/>
        <v>0</v>
      </c>
      <c r="M26" s="9"/>
    </row>
    <row r="27" spans="1:13" x14ac:dyDescent="0.2">
      <c r="A27" s="6"/>
      <c r="B27" s="44"/>
      <c r="C27" s="44"/>
      <c r="D27" s="44"/>
      <c r="E27" s="44"/>
      <c r="F27" s="44"/>
      <c r="G27" s="44"/>
      <c r="H27" s="44"/>
      <c r="I27" s="45"/>
      <c r="J27" s="45"/>
      <c r="K27" s="45"/>
      <c r="L27" s="100">
        <f t="shared" si="0"/>
        <v>0</v>
      </c>
      <c r="M27" s="9"/>
    </row>
    <row r="28" spans="1:13" x14ac:dyDescent="0.2">
      <c r="A28" s="6"/>
      <c r="B28" s="44"/>
      <c r="C28" s="44"/>
      <c r="D28" s="44"/>
      <c r="E28" s="44"/>
      <c r="F28" s="44"/>
      <c r="G28" s="44"/>
      <c r="H28" s="44"/>
      <c r="I28" s="45"/>
      <c r="J28" s="45"/>
      <c r="K28" s="45"/>
      <c r="L28" s="100">
        <f t="shared" si="0"/>
        <v>0</v>
      </c>
      <c r="M28" s="9"/>
    </row>
    <row r="29" spans="1:13" x14ac:dyDescent="0.2">
      <c r="A29" s="6"/>
      <c r="B29" s="44"/>
      <c r="C29" s="44"/>
      <c r="D29" s="44"/>
      <c r="E29" s="44"/>
      <c r="F29" s="44"/>
      <c r="G29" s="44"/>
      <c r="H29" s="44"/>
      <c r="I29" s="45"/>
      <c r="J29" s="45"/>
      <c r="K29" s="45"/>
      <c r="L29" s="100">
        <f t="shared" si="0"/>
        <v>0</v>
      </c>
      <c r="M29" s="9"/>
    </row>
    <row r="30" spans="1:13" x14ac:dyDescent="0.2">
      <c r="A30" s="6"/>
      <c r="B30" s="44"/>
      <c r="C30" s="44"/>
      <c r="D30" s="44"/>
      <c r="E30" s="44"/>
      <c r="F30" s="44"/>
      <c r="G30" s="44"/>
      <c r="H30" s="44"/>
      <c r="I30" s="45"/>
      <c r="J30" s="45"/>
      <c r="K30" s="45"/>
      <c r="L30" s="100">
        <f t="shared" si="0"/>
        <v>0</v>
      </c>
      <c r="M30" s="9"/>
    </row>
    <row r="31" spans="1:13" x14ac:dyDescent="0.2">
      <c r="A31" s="6"/>
      <c r="B31" s="44"/>
      <c r="C31" s="44"/>
      <c r="D31" s="44"/>
      <c r="E31" s="44"/>
      <c r="F31" s="44"/>
      <c r="G31" s="44"/>
      <c r="H31" s="44"/>
      <c r="I31" s="45"/>
      <c r="J31" s="45"/>
      <c r="K31" s="45"/>
      <c r="L31" s="100">
        <f t="shared" si="0"/>
        <v>0</v>
      </c>
      <c r="M31" s="9"/>
    </row>
    <row r="32" spans="1:13" x14ac:dyDescent="0.2">
      <c r="A32" s="6"/>
      <c r="B32" s="44"/>
      <c r="C32" s="44"/>
      <c r="D32" s="44"/>
      <c r="E32" s="44"/>
      <c r="F32" s="44"/>
      <c r="G32" s="44"/>
      <c r="H32" s="44"/>
      <c r="I32" s="45"/>
      <c r="J32" s="45"/>
      <c r="K32" s="45"/>
      <c r="L32" s="100">
        <f t="shared" si="0"/>
        <v>0</v>
      </c>
      <c r="M32" s="9"/>
    </row>
    <row r="33" spans="1:21" x14ac:dyDescent="0.2">
      <c r="A33" s="6"/>
      <c r="B33" s="44"/>
      <c r="C33" s="44"/>
      <c r="D33" s="44"/>
      <c r="E33" s="44"/>
      <c r="F33" s="44"/>
      <c r="G33" s="44"/>
      <c r="H33" s="44"/>
      <c r="I33" s="45"/>
      <c r="J33" s="45"/>
      <c r="K33" s="45"/>
      <c r="L33" s="100">
        <f t="shared" si="0"/>
        <v>0</v>
      </c>
      <c r="M33" s="9"/>
    </row>
    <row r="34" spans="1:21" x14ac:dyDescent="0.2">
      <c r="A34" s="6"/>
      <c r="B34" s="44"/>
      <c r="C34" s="44"/>
      <c r="D34" s="44"/>
      <c r="E34" s="44"/>
      <c r="F34" s="44"/>
      <c r="G34" s="44"/>
      <c r="H34" s="44"/>
      <c r="I34" s="45"/>
      <c r="J34" s="45"/>
      <c r="K34" s="45"/>
      <c r="L34" s="100">
        <f t="shared" si="0"/>
        <v>0</v>
      </c>
      <c r="M34" s="9"/>
    </row>
    <row r="35" spans="1:21" x14ac:dyDescent="0.2">
      <c r="A35" s="6"/>
      <c r="B35" s="44"/>
      <c r="C35" s="44"/>
      <c r="D35" s="44"/>
      <c r="E35" s="44"/>
      <c r="F35" s="44"/>
      <c r="G35" s="44"/>
      <c r="H35" s="44"/>
      <c r="I35" s="45"/>
      <c r="J35" s="45"/>
      <c r="K35" s="45"/>
      <c r="L35" s="100">
        <f t="shared" si="0"/>
        <v>0</v>
      </c>
      <c r="M35" s="9"/>
    </row>
    <row r="36" spans="1:21" x14ac:dyDescent="0.2">
      <c r="A36" s="6"/>
      <c r="B36" s="44"/>
      <c r="C36" s="44"/>
      <c r="D36" s="44"/>
      <c r="E36" s="44"/>
      <c r="F36" s="44"/>
      <c r="G36" s="44"/>
      <c r="H36" s="44"/>
      <c r="I36" s="45"/>
      <c r="J36" s="45"/>
      <c r="K36" s="45"/>
      <c r="L36" s="100">
        <f t="shared" si="0"/>
        <v>0</v>
      </c>
      <c r="M36" s="9"/>
    </row>
    <row r="37" spans="1:21" x14ac:dyDescent="0.2">
      <c r="A37" s="6"/>
      <c r="B37" s="44"/>
      <c r="C37" s="44"/>
      <c r="D37" s="44"/>
      <c r="E37" s="44"/>
      <c r="F37" s="44"/>
      <c r="G37" s="44"/>
      <c r="H37" s="44"/>
      <c r="I37" s="45"/>
      <c r="J37" s="45"/>
      <c r="K37" s="45"/>
      <c r="L37" s="100">
        <f t="shared" si="0"/>
        <v>0</v>
      </c>
      <c r="M37" s="9"/>
    </row>
    <row r="38" spans="1:21" x14ac:dyDescent="0.2">
      <c r="A38" s="6"/>
      <c r="B38" s="44"/>
      <c r="C38" s="44"/>
      <c r="D38" s="44"/>
      <c r="E38" s="44"/>
      <c r="F38" s="44"/>
      <c r="G38" s="44"/>
      <c r="H38" s="44"/>
      <c r="I38" s="45"/>
      <c r="J38" s="45"/>
      <c r="K38" s="45"/>
      <c r="L38" s="100">
        <f t="shared" si="0"/>
        <v>0</v>
      </c>
      <c r="M38" s="9"/>
    </row>
    <row r="39" spans="1:21" x14ac:dyDescent="0.2">
      <c r="A39" s="6"/>
      <c r="B39" s="44"/>
      <c r="C39" s="44"/>
      <c r="D39" s="44"/>
      <c r="E39" s="44"/>
      <c r="F39" s="44"/>
      <c r="G39" s="44"/>
      <c r="H39" s="44"/>
      <c r="I39" s="45"/>
      <c r="J39" s="45"/>
      <c r="K39" s="45"/>
      <c r="L39" s="100">
        <f t="shared" si="0"/>
        <v>0</v>
      </c>
      <c r="M39" s="9"/>
    </row>
    <row r="40" spans="1:21" x14ac:dyDescent="0.2">
      <c r="A40" s="6"/>
      <c r="B40" s="44"/>
      <c r="C40" s="44"/>
      <c r="D40" s="44"/>
      <c r="E40" s="44"/>
      <c r="F40" s="44"/>
      <c r="G40" s="44"/>
      <c r="H40" s="44"/>
      <c r="I40" s="45"/>
      <c r="J40" s="45"/>
      <c r="K40" s="45"/>
      <c r="L40" s="100">
        <f t="shared" si="0"/>
        <v>0</v>
      </c>
      <c r="M40" s="9"/>
    </row>
    <row r="41" spans="1:21" x14ac:dyDescent="0.2">
      <c r="A41" s="10"/>
      <c r="B41" s="46">
        <f>SUM(B10:B40)</f>
        <v>0</v>
      </c>
      <c r="C41" s="46">
        <f t="shared" ref="C41:K41" si="1">SUM(C10:C40)</f>
        <v>0</v>
      </c>
      <c r="D41" s="46">
        <f t="shared" si="1"/>
        <v>0</v>
      </c>
      <c r="E41" s="46">
        <f t="shared" si="1"/>
        <v>0</v>
      </c>
      <c r="F41" s="46">
        <f t="shared" si="1"/>
        <v>0</v>
      </c>
      <c r="G41" s="46">
        <f t="shared" si="1"/>
        <v>0</v>
      </c>
      <c r="H41" s="46">
        <f t="shared" si="1"/>
        <v>0</v>
      </c>
      <c r="I41" s="46">
        <f t="shared" si="1"/>
        <v>0</v>
      </c>
      <c r="J41" s="46">
        <f t="shared" si="1"/>
        <v>0</v>
      </c>
      <c r="K41" s="46">
        <f t="shared" si="1"/>
        <v>0</v>
      </c>
      <c r="L41" s="46">
        <f>SUM(L10:L40)</f>
        <v>0</v>
      </c>
      <c r="M41" s="11"/>
    </row>
    <row r="42" spans="1:21" s="47" customFormat="1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</row>
    <row r="43" spans="1:21" s="47" customFormat="1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</row>
    <row r="44" spans="1:21" x14ac:dyDescent="0.2">
      <c r="A44" s="107" t="s">
        <v>78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2"/>
    </row>
    <row r="45" spans="1:21" ht="12.75" customHeight="1" x14ac:dyDescent="0.2">
      <c r="A45" s="104" t="s">
        <v>93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6"/>
      <c r="M45" s="48">
        <f>L41</f>
        <v>0</v>
      </c>
    </row>
    <row r="46" spans="1:21" ht="12.75" customHeight="1" x14ac:dyDescent="0.2">
      <c r="A46" s="108" t="s">
        <v>92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48">
        <f>SUM(B41:I41)</f>
        <v>0</v>
      </c>
    </row>
    <row r="48" spans="1:21" ht="18.75" customHeight="1" x14ac:dyDescent="0.2">
      <c r="A48" s="111" t="s">
        <v>79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3"/>
      <c r="M48" s="50" t="e">
        <f>M49+M59</f>
        <v>#DIV/0!</v>
      </c>
      <c r="Q48" s="14"/>
      <c r="R48" s="14"/>
      <c r="S48" s="14"/>
      <c r="T48" s="14"/>
      <c r="U48" s="51"/>
    </row>
    <row r="49" spans="1:21" ht="30" customHeight="1" x14ac:dyDescent="0.2">
      <c r="A49" s="114" t="s">
        <v>72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6"/>
      <c r="M49" s="52" t="e">
        <f>IF(M66&gt;M65,(M65*M45),M50)</f>
        <v>#DIV/0!</v>
      </c>
      <c r="Q49" s="14"/>
      <c r="R49" s="14"/>
      <c r="S49" s="14"/>
      <c r="T49" s="14"/>
      <c r="U49" s="47"/>
    </row>
    <row r="50" spans="1:21" ht="17.25" customHeight="1" x14ac:dyDescent="0.2">
      <c r="A50" s="117" t="s">
        <v>73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9"/>
      <c r="M50" s="52">
        <f>M51+M58</f>
        <v>0</v>
      </c>
      <c r="Q50" s="14"/>
      <c r="R50" s="14"/>
      <c r="S50" s="14"/>
      <c r="T50" s="14"/>
      <c r="U50" s="47"/>
    </row>
    <row r="51" spans="1:21" x14ac:dyDescent="0.2">
      <c r="A51" s="120" t="s">
        <v>68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2"/>
      <c r="M51" s="52">
        <f>M52-M53-M54-M55-M56-M57</f>
        <v>0</v>
      </c>
      <c r="Q51" s="14"/>
      <c r="R51" s="14"/>
      <c r="S51" s="14"/>
      <c r="T51" s="14"/>
      <c r="U51" s="47"/>
    </row>
    <row r="52" spans="1:21" ht="14.25" customHeight="1" x14ac:dyDescent="0.2">
      <c r="A52" s="123" t="s">
        <v>25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5"/>
      <c r="M52" s="53"/>
      <c r="Q52" s="14"/>
      <c r="R52" s="14"/>
      <c r="U52" s="47"/>
    </row>
    <row r="53" spans="1:21" ht="14.25" customHeight="1" x14ac:dyDescent="0.2">
      <c r="A53" s="123" t="s">
        <v>26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5"/>
      <c r="M53" s="53"/>
      <c r="U53" s="47"/>
    </row>
    <row r="54" spans="1:21" ht="14.25" customHeight="1" x14ac:dyDescent="0.2">
      <c r="A54" s="123" t="s">
        <v>27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5"/>
      <c r="M54" s="53"/>
    </row>
    <row r="55" spans="1:21" ht="14.25" customHeight="1" x14ac:dyDescent="0.2">
      <c r="A55" s="123" t="s">
        <v>28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5"/>
      <c r="M55" s="53"/>
    </row>
    <row r="56" spans="1:21" ht="14.25" customHeight="1" x14ac:dyDescent="0.2">
      <c r="A56" s="123" t="s">
        <v>29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5"/>
      <c r="M56" s="53"/>
    </row>
    <row r="57" spans="1:21" ht="14.25" customHeight="1" x14ac:dyDescent="0.2">
      <c r="A57" s="127" t="s">
        <v>30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9"/>
      <c r="M57" s="53"/>
    </row>
    <row r="58" spans="1:21" ht="15.75" customHeight="1" x14ac:dyDescent="0.2">
      <c r="A58" s="120" t="s">
        <v>69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2"/>
      <c r="L58" s="85">
        <v>0.161</v>
      </c>
      <c r="M58" s="54">
        <f>delnazaposlitev*M51</f>
        <v>0</v>
      </c>
    </row>
    <row r="59" spans="1:21" ht="30" customHeight="1" x14ac:dyDescent="0.2">
      <c r="A59" s="114" t="s">
        <v>64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  <c r="M59" s="52">
        <f>SUM(M60:M63)</f>
        <v>0</v>
      </c>
      <c r="Q59" s="14"/>
      <c r="R59" s="14"/>
      <c r="S59" s="14"/>
      <c r="T59" s="14"/>
      <c r="U59" s="47"/>
    </row>
    <row r="60" spans="1:21" x14ac:dyDescent="0.2">
      <c r="A60" s="123" t="s">
        <v>31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5"/>
      <c r="M60" s="53"/>
      <c r="P60" s="14"/>
    </row>
    <row r="61" spans="1:21" x14ac:dyDescent="0.2">
      <c r="A61" s="123" t="s">
        <v>32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5"/>
      <c r="M61" s="53"/>
      <c r="P61" s="14"/>
    </row>
    <row r="62" spans="1:21" x14ac:dyDescent="0.2">
      <c r="A62" s="123" t="s">
        <v>82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5"/>
      <c r="M62" s="53"/>
    </row>
    <row r="63" spans="1:21" ht="25.5" customHeight="1" x14ac:dyDescent="0.2">
      <c r="A63" s="130" t="s">
        <v>83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1"/>
      <c r="M63" s="53"/>
    </row>
    <row r="64" spans="1:21" x14ac:dyDescent="0.2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84"/>
    </row>
    <row r="65" spans="1:13" x14ac:dyDescent="0.2">
      <c r="A65" s="126" t="s">
        <v>33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56">
        <v>12</v>
      </c>
    </row>
    <row r="66" spans="1:13" x14ac:dyDescent="0.2">
      <c r="A66" s="133" t="s">
        <v>75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4" t="e">
        <f>+M50/M44</f>
        <v>#DIV/0!</v>
      </c>
    </row>
    <row r="67" spans="1:13" x14ac:dyDescent="0.2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4"/>
    </row>
    <row r="68" spans="1:13" x14ac:dyDescent="0.2">
      <c r="M68" s="57"/>
    </row>
    <row r="69" spans="1:13" ht="28.15" customHeight="1" x14ac:dyDescent="0.2">
      <c r="A69" s="135" t="s">
        <v>63</v>
      </c>
      <c r="B69" s="136"/>
      <c r="C69" s="136"/>
      <c r="D69" s="136"/>
      <c r="E69" s="136"/>
      <c r="F69" s="136"/>
      <c r="G69" s="136"/>
      <c r="H69" s="136"/>
      <c r="I69" s="137"/>
      <c r="J69" s="137"/>
      <c r="K69" s="137"/>
      <c r="L69" s="138"/>
      <c r="M69" s="58" t="e">
        <f>IF(M66&gt;M65,M65,M66)</f>
        <v>#DIV/0!</v>
      </c>
    </row>
    <row r="70" spans="1:13" x14ac:dyDescent="0.2">
      <c r="M70" s="57"/>
    </row>
    <row r="71" spans="1:13" x14ac:dyDescent="0.2">
      <c r="A71" s="139" t="s">
        <v>4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58" t="e">
        <f>M4*M48</f>
        <v>#DIV/0!</v>
      </c>
    </row>
    <row r="72" spans="1:13" x14ac:dyDescent="0.2">
      <c r="A72" s="16"/>
      <c r="I72" s="16"/>
      <c r="J72" s="16"/>
      <c r="K72" s="16"/>
      <c r="L72" s="16"/>
      <c r="M72" s="17"/>
    </row>
    <row r="73" spans="1:13" s="4" customFormat="1" ht="48" customHeight="1" x14ac:dyDescent="0.25">
      <c r="A73" s="151" t="s">
        <v>5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3"/>
    </row>
    <row r="74" spans="1:13" s="1" customFormat="1" x14ac:dyDescent="0.2">
      <c r="A74" s="18"/>
      <c r="B74" s="18"/>
      <c r="C74" s="18"/>
      <c r="D74" s="18"/>
      <c r="E74" s="18"/>
      <c r="F74" s="18"/>
      <c r="G74" s="18"/>
      <c r="H74" s="18"/>
      <c r="I74" s="19"/>
    </row>
    <row r="75" spans="1:13" s="1" customFormat="1" ht="12.75" customHeight="1" x14ac:dyDescent="0.2">
      <c r="A75" s="154" t="s">
        <v>6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6"/>
      <c r="M75" s="20" t="s">
        <v>7</v>
      </c>
    </row>
    <row r="76" spans="1:13" s="1" customFormat="1" ht="12.75" customHeight="1" x14ac:dyDescent="0.2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99"/>
    </row>
    <row r="77" spans="1:13" s="1" customFormat="1" ht="12.75" customHeight="1" x14ac:dyDescent="0.2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99"/>
    </row>
    <row r="78" spans="1:13" s="1" customFormat="1" ht="12.75" customHeight="1" x14ac:dyDescent="0.2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99"/>
    </row>
    <row r="79" spans="1:13" s="1" customFormat="1" ht="12.75" customHeight="1" x14ac:dyDescent="0.2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99"/>
    </row>
    <row r="80" spans="1:13" s="1" customFormat="1" ht="12.75" customHeight="1" x14ac:dyDescent="0.2">
      <c r="A80" s="21"/>
      <c r="B80" s="21"/>
      <c r="C80" s="21"/>
      <c r="D80" s="21"/>
      <c r="E80" s="21"/>
      <c r="F80" s="96"/>
      <c r="G80" s="96"/>
      <c r="H80" s="21"/>
      <c r="I80" s="22"/>
    </row>
    <row r="81" spans="1:13" s="23" customFormat="1" ht="12.75" customHeight="1" x14ac:dyDescent="0.2">
      <c r="A81" s="145"/>
      <c r="B81" s="145"/>
      <c r="C81" s="145"/>
      <c r="D81" s="145"/>
      <c r="E81" s="145"/>
      <c r="F81" s="145"/>
      <c r="G81" s="145"/>
      <c r="H81" s="145"/>
      <c r="I81" s="22"/>
    </row>
    <row r="82" spans="1:13" s="23" customFormat="1" ht="12.75" customHeight="1" x14ac:dyDescent="0.2">
      <c r="A82" s="146" t="s">
        <v>8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8"/>
    </row>
    <row r="83" spans="1:13" s="23" customFormat="1" ht="12.75" customHeight="1" x14ac:dyDescent="0.2">
      <c r="A83" s="24"/>
      <c r="B83" s="24"/>
      <c r="C83" s="24"/>
      <c r="D83" s="24"/>
      <c r="E83" s="24"/>
      <c r="F83" s="24"/>
      <c r="G83" s="24"/>
      <c r="H83" s="24"/>
      <c r="I83" s="25"/>
    </row>
    <row r="84" spans="1:13" s="23" customFormat="1" ht="12.75" customHeight="1" x14ac:dyDescent="0.2">
      <c r="A84" s="78" t="s">
        <v>9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9"/>
      <c r="M84" s="26" t="s">
        <v>10</v>
      </c>
    </row>
    <row r="85" spans="1:13" s="23" customFormat="1" ht="12.75" customHeight="1" x14ac:dyDescent="0.2">
      <c r="A85" s="144" t="s">
        <v>11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27"/>
    </row>
    <row r="86" spans="1:13" s="23" customFormat="1" ht="12.75" customHeight="1" x14ac:dyDescent="0.2">
      <c r="A86" s="144" t="s">
        <v>12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27"/>
    </row>
    <row r="87" spans="1:13" s="23" customFormat="1" ht="12.75" customHeight="1" x14ac:dyDescent="0.2">
      <c r="A87" s="144" t="s">
        <v>70</v>
      </c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27"/>
    </row>
    <row r="88" spans="1:13" s="23" customFormat="1" ht="12.75" customHeight="1" x14ac:dyDescent="0.2">
      <c r="A88" s="141" t="s">
        <v>71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3"/>
      <c r="M88" s="27"/>
    </row>
    <row r="89" spans="1:13" s="23" customFormat="1" ht="12.75" customHeight="1" x14ac:dyDescent="0.2">
      <c r="A89" s="144" t="s">
        <v>80</v>
      </c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27"/>
    </row>
    <row r="90" spans="1:13" s="23" customFormat="1" ht="12.75" customHeight="1" x14ac:dyDescent="0.2">
      <c r="A90" s="144" t="s">
        <v>81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27"/>
    </row>
    <row r="91" spans="1:13" s="23" customFormat="1" ht="12.75" customHeight="1" x14ac:dyDescent="0.2">
      <c r="A91" s="149" t="s">
        <v>62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98">
        <f>SUM(M85:M90)</f>
        <v>0</v>
      </c>
    </row>
    <row r="92" spans="1:13" s="23" customFormat="1" ht="12.75" customHeight="1" x14ac:dyDescent="0.2">
      <c r="A92" s="24"/>
      <c r="B92" s="24"/>
      <c r="C92" s="24"/>
      <c r="D92" s="24"/>
      <c r="E92" s="24"/>
      <c r="F92" s="24"/>
      <c r="G92" s="24"/>
      <c r="H92" s="24"/>
      <c r="I92" s="28"/>
    </row>
    <row r="93" spans="1:13" s="23" customFormat="1" ht="26.25" customHeight="1" x14ac:dyDescent="0.2">
      <c r="A93" s="150" t="s">
        <v>91</v>
      </c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</row>
    <row r="94" spans="1:13" x14ac:dyDescent="0.2">
      <c r="A94" s="16"/>
      <c r="I94" s="16"/>
      <c r="J94" s="16"/>
      <c r="K94" s="16"/>
      <c r="L94" s="16"/>
      <c r="M94" s="17"/>
    </row>
    <row r="95" spans="1:13" x14ac:dyDescent="0.2">
      <c r="A95" s="3" t="s">
        <v>34</v>
      </c>
    </row>
    <row r="96" spans="1:13" x14ac:dyDescent="0.2">
      <c r="A96" s="140" t="s">
        <v>13</v>
      </c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</row>
    <row r="97" spans="1:14" x14ac:dyDescent="0.2">
      <c r="A97" s="140" t="s">
        <v>14</v>
      </c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</row>
    <row r="98" spans="1:14" x14ac:dyDescent="0.2">
      <c r="A98" s="140" t="s">
        <v>15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</row>
    <row r="100" spans="1:14" x14ac:dyDescent="0.2">
      <c r="A100" s="3" t="s">
        <v>35</v>
      </c>
      <c r="M100" s="31" t="s">
        <v>36</v>
      </c>
      <c r="N100" s="31"/>
    </row>
    <row r="101" spans="1:14" x14ac:dyDescent="0.2">
      <c r="A101" s="140" t="s">
        <v>13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</row>
    <row r="102" spans="1:14" x14ac:dyDescent="0.2">
      <c r="A102" s="140" t="s">
        <v>14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</row>
    <row r="103" spans="1:14" x14ac:dyDescent="0.2">
      <c r="A103" s="140" t="s">
        <v>15</v>
      </c>
      <c r="B103" s="140"/>
      <c r="C103" s="140"/>
      <c r="D103" s="140"/>
      <c r="E103" s="140"/>
      <c r="F103" s="140"/>
      <c r="G103" s="140"/>
      <c r="H103" s="140"/>
      <c r="I103" s="140"/>
      <c r="J103" s="140"/>
      <c r="M103" s="30"/>
    </row>
  </sheetData>
  <sheetProtection algorithmName="SHA-512" hashValue="ZE04cL0siKPbYub3GJT3sR/p++uxfOs+Utdctc6YWH6Kd96r49lW91HdpZw2CVb8DQAAF6ftJLNLhqJDBQFSsg==" saltValue="pt2b7sGDxqMSkeymRhjOkg==" spinCount="100000" sheet="1" objects="1" scenarios="1" formatCells="0" formatColumns="0" formatRows="0" selectLockedCells="1"/>
  <mergeCells count="56">
    <mergeCell ref="A87:L87"/>
    <mergeCell ref="A76:L76"/>
    <mergeCell ref="A77:L77"/>
    <mergeCell ref="A78:L78"/>
    <mergeCell ref="A79:L79"/>
    <mergeCell ref="A86:L86"/>
    <mergeCell ref="A103:J103"/>
    <mergeCell ref="A97:J97"/>
    <mergeCell ref="K97:M97"/>
    <mergeCell ref="A98:J98"/>
    <mergeCell ref="K98:M98"/>
    <mergeCell ref="A101:J101"/>
    <mergeCell ref="K101:M101"/>
    <mergeCell ref="A102:J102"/>
    <mergeCell ref="K102:M102"/>
    <mergeCell ref="A66:L67"/>
    <mergeCell ref="M66:M67"/>
    <mergeCell ref="A69:L69"/>
    <mergeCell ref="A71:L71"/>
    <mergeCell ref="A96:J96"/>
    <mergeCell ref="K96:M96"/>
    <mergeCell ref="A88:L88"/>
    <mergeCell ref="A89:L89"/>
    <mergeCell ref="A90:L90"/>
    <mergeCell ref="A81:H81"/>
    <mergeCell ref="A82:M82"/>
    <mergeCell ref="A85:L85"/>
    <mergeCell ref="A91:L91"/>
    <mergeCell ref="A93:M93"/>
    <mergeCell ref="A73:M73"/>
    <mergeCell ref="A75:L75"/>
    <mergeCell ref="A52:L52"/>
    <mergeCell ref="A53:L53"/>
    <mergeCell ref="A54:L54"/>
    <mergeCell ref="A65:L65"/>
    <mergeCell ref="A59:L59"/>
    <mergeCell ref="A60:L60"/>
    <mergeCell ref="A55:L55"/>
    <mergeCell ref="A56:L56"/>
    <mergeCell ref="A57:L57"/>
    <mergeCell ref="A61:L61"/>
    <mergeCell ref="A62:L62"/>
    <mergeCell ref="A63:L63"/>
    <mergeCell ref="A58:K58"/>
    <mergeCell ref="A64:L64"/>
    <mergeCell ref="A46:L46"/>
    <mergeCell ref="A48:L48"/>
    <mergeCell ref="A49:L49"/>
    <mergeCell ref="A50:L50"/>
    <mergeCell ref="A51:L51"/>
    <mergeCell ref="A2:L2"/>
    <mergeCell ref="A3:L3"/>
    <mergeCell ref="A6:M6"/>
    <mergeCell ref="A7:L7"/>
    <mergeCell ref="A45:L45"/>
    <mergeCell ref="A44:L44"/>
  </mergeCells>
  <dataValidations count="3">
    <dataValidation type="date" operator="greaterThan" allowBlank="1" showErrorMessage="1" errorTitle="Datum ni pravilen" error="Vnesli ste datum, ki je starejši kot 1.1.2016." sqref="A10:A40">
      <formula1>42370</formula1>
    </dataValidation>
    <dataValidation allowBlank="1" showInputMessage="1" showErrorMessage="1" errorTitle="Vrednost" error="Vnesti morate število, ki je večje od 0." sqref="M60:M64"/>
    <dataValidation operator="greaterThan" allowBlank="1" showInputMessage="1" showErrorMessage="1" errorTitle="Število" error="Vnesti morate število." sqref="B10:L41"/>
  </dataValidations>
  <pageMargins left="0.39370078740157483" right="0.39370078740157483" top="0.74803149606299213" bottom="0.74803149606299213" header="0.31496062992125984" footer="0.31496062992125984"/>
  <pageSetup paperSize="9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List6!$C$1:$C$6</xm:f>
          </x14:formula1>
          <xm:sqref>L58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6"/>
  <sheetViews>
    <sheetView workbookViewId="0">
      <selection activeCell="L7" sqref="L7"/>
    </sheetView>
  </sheetViews>
  <sheetFormatPr defaultRowHeight="12.75" x14ac:dyDescent="0.2"/>
  <cols>
    <col min="1" max="1" width="11.28515625" style="3" customWidth="1"/>
    <col min="2" max="10" width="6.28515625" style="3" customWidth="1"/>
    <col min="11" max="11" width="10.7109375" style="3" customWidth="1"/>
    <col min="12" max="12" width="65.7109375" style="3" customWidth="1"/>
    <col min="13" max="16384" width="9.140625" style="3"/>
  </cols>
  <sheetData>
    <row r="1" spans="1:12" ht="60" customHeight="1" x14ac:dyDescent="0.2">
      <c r="A1" s="32"/>
    </row>
    <row r="2" spans="1:12" x14ac:dyDescent="0.2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59"/>
    </row>
    <row r="3" spans="1:12" x14ac:dyDescent="0.2">
      <c r="A3" s="101" t="s">
        <v>17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2"/>
    </row>
    <row r="4" spans="1:12" x14ac:dyDescent="0.2">
      <c r="A4" s="165" t="s">
        <v>37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60">
        <v>1</v>
      </c>
    </row>
    <row r="6" spans="1:12" ht="21" customHeight="1" x14ac:dyDescent="0.2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x14ac:dyDescent="0.2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37"/>
    </row>
    <row r="8" spans="1:12" ht="15.75" customHeight="1" x14ac:dyDescent="0.2"/>
    <row r="9" spans="1:12" ht="269.25" customHeight="1" x14ac:dyDescent="0.2">
      <c r="A9" s="38" t="s">
        <v>2</v>
      </c>
      <c r="B9" s="42" t="s">
        <v>19</v>
      </c>
      <c r="C9" s="80" t="s">
        <v>84</v>
      </c>
      <c r="D9" s="42" t="s">
        <v>85</v>
      </c>
      <c r="E9" s="80" t="s">
        <v>86</v>
      </c>
      <c r="F9" s="80" t="s">
        <v>90</v>
      </c>
      <c r="G9" s="80" t="s">
        <v>88</v>
      </c>
      <c r="H9" s="42" t="s">
        <v>89</v>
      </c>
      <c r="I9" s="41" t="s">
        <v>21</v>
      </c>
      <c r="J9" s="41" t="s">
        <v>22</v>
      </c>
      <c r="K9" s="42" t="s">
        <v>3</v>
      </c>
      <c r="L9" s="61" t="s">
        <v>23</v>
      </c>
    </row>
    <row r="10" spans="1:12" x14ac:dyDescent="0.2">
      <c r="A10" s="6"/>
      <c r="B10" s="44"/>
      <c r="C10" s="44"/>
      <c r="D10" s="44"/>
      <c r="E10" s="44"/>
      <c r="F10" s="44"/>
      <c r="G10" s="44"/>
      <c r="H10" s="44"/>
      <c r="I10" s="45"/>
      <c r="J10" s="45"/>
      <c r="K10" s="7">
        <f>SUM(B10:J10)</f>
        <v>0</v>
      </c>
      <c r="L10" s="9"/>
    </row>
    <row r="11" spans="1:12" x14ac:dyDescent="0.2">
      <c r="A11" s="6"/>
      <c r="B11" s="44"/>
      <c r="C11" s="44"/>
      <c r="D11" s="44"/>
      <c r="E11" s="44"/>
      <c r="F11" s="44"/>
      <c r="G11" s="44"/>
      <c r="H11" s="44"/>
      <c r="I11" s="45"/>
      <c r="J11" s="45"/>
      <c r="K11" s="7">
        <f t="shared" ref="K11:K40" si="0">SUM(B11:J11)</f>
        <v>0</v>
      </c>
      <c r="L11" s="9"/>
    </row>
    <row r="12" spans="1:12" x14ac:dyDescent="0.2">
      <c r="A12" s="6"/>
      <c r="B12" s="44"/>
      <c r="C12" s="44"/>
      <c r="D12" s="44"/>
      <c r="E12" s="44"/>
      <c r="F12" s="44"/>
      <c r="G12" s="44"/>
      <c r="H12" s="44"/>
      <c r="I12" s="45"/>
      <c r="J12" s="45"/>
      <c r="K12" s="7">
        <f t="shared" si="0"/>
        <v>0</v>
      </c>
      <c r="L12" s="9"/>
    </row>
    <row r="13" spans="1:12" x14ac:dyDescent="0.2">
      <c r="A13" s="6"/>
      <c r="B13" s="44"/>
      <c r="C13" s="44"/>
      <c r="D13" s="44"/>
      <c r="E13" s="44"/>
      <c r="F13" s="44"/>
      <c r="G13" s="44"/>
      <c r="H13" s="44"/>
      <c r="I13" s="45"/>
      <c r="J13" s="45"/>
      <c r="K13" s="7">
        <f t="shared" si="0"/>
        <v>0</v>
      </c>
      <c r="L13" s="9"/>
    </row>
    <row r="14" spans="1:12" x14ac:dyDescent="0.2">
      <c r="A14" s="6"/>
      <c r="B14" s="44"/>
      <c r="C14" s="44"/>
      <c r="D14" s="44"/>
      <c r="E14" s="44"/>
      <c r="F14" s="44"/>
      <c r="G14" s="44"/>
      <c r="H14" s="44"/>
      <c r="I14" s="45"/>
      <c r="J14" s="45"/>
      <c r="K14" s="7">
        <f t="shared" si="0"/>
        <v>0</v>
      </c>
      <c r="L14" s="9"/>
    </row>
    <row r="15" spans="1:12" x14ac:dyDescent="0.2">
      <c r="A15" s="6"/>
      <c r="B15" s="44"/>
      <c r="C15" s="44"/>
      <c r="D15" s="44"/>
      <c r="E15" s="44"/>
      <c r="F15" s="44"/>
      <c r="G15" s="44"/>
      <c r="H15" s="44"/>
      <c r="I15" s="45"/>
      <c r="J15" s="45"/>
      <c r="K15" s="7">
        <f t="shared" si="0"/>
        <v>0</v>
      </c>
      <c r="L15" s="9"/>
    </row>
    <row r="16" spans="1:12" x14ac:dyDescent="0.2">
      <c r="A16" s="6"/>
      <c r="B16" s="44"/>
      <c r="C16" s="44"/>
      <c r="D16" s="44"/>
      <c r="E16" s="44"/>
      <c r="F16" s="44"/>
      <c r="G16" s="44"/>
      <c r="H16" s="44"/>
      <c r="I16" s="45"/>
      <c r="J16" s="45"/>
      <c r="K16" s="7">
        <f t="shared" si="0"/>
        <v>0</v>
      </c>
      <c r="L16" s="9"/>
    </row>
    <row r="17" spans="1:12" x14ac:dyDescent="0.2">
      <c r="A17" s="6"/>
      <c r="B17" s="44"/>
      <c r="C17" s="44"/>
      <c r="D17" s="44"/>
      <c r="E17" s="44"/>
      <c r="F17" s="44"/>
      <c r="G17" s="44"/>
      <c r="H17" s="44"/>
      <c r="I17" s="45"/>
      <c r="J17" s="45"/>
      <c r="K17" s="7">
        <f t="shared" si="0"/>
        <v>0</v>
      </c>
      <c r="L17" s="9"/>
    </row>
    <row r="18" spans="1:12" x14ac:dyDescent="0.2">
      <c r="A18" s="6"/>
      <c r="B18" s="44"/>
      <c r="C18" s="44"/>
      <c r="D18" s="44"/>
      <c r="E18" s="44"/>
      <c r="F18" s="44"/>
      <c r="G18" s="44"/>
      <c r="H18" s="44"/>
      <c r="I18" s="45"/>
      <c r="J18" s="45"/>
      <c r="K18" s="7">
        <f t="shared" si="0"/>
        <v>0</v>
      </c>
      <c r="L18" s="9"/>
    </row>
    <row r="19" spans="1:12" x14ac:dyDescent="0.2">
      <c r="A19" s="6"/>
      <c r="B19" s="44"/>
      <c r="C19" s="44"/>
      <c r="D19" s="44"/>
      <c r="E19" s="44"/>
      <c r="F19" s="44"/>
      <c r="G19" s="44"/>
      <c r="H19" s="44"/>
      <c r="I19" s="45"/>
      <c r="J19" s="45"/>
      <c r="K19" s="7">
        <f t="shared" si="0"/>
        <v>0</v>
      </c>
      <c r="L19" s="9"/>
    </row>
    <row r="20" spans="1:12" x14ac:dyDescent="0.2">
      <c r="A20" s="6"/>
      <c r="B20" s="44"/>
      <c r="C20" s="44"/>
      <c r="D20" s="44"/>
      <c r="E20" s="44"/>
      <c r="F20" s="44"/>
      <c r="G20" s="44"/>
      <c r="H20" s="44"/>
      <c r="I20" s="45"/>
      <c r="J20" s="45"/>
      <c r="K20" s="7">
        <f t="shared" si="0"/>
        <v>0</v>
      </c>
      <c r="L20" s="9"/>
    </row>
    <row r="21" spans="1:12" x14ac:dyDescent="0.2">
      <c r="A21" s="6"/>
      <c r="B21" s="44"/>
      <c r="C21" s="44"/>
      <c r="D21" s="44"/>
      <c r="E21" s="44"/>
      <c r="F21" s="44"/>
      <c r="G21" s="44"/>
      <c r="H21" s="44"/>
      <c r="I21" s="45"/>
      <c r="J21" s="45"/>
      <c r="K21" s="7">
        <f t="shared" si="0"/>
        <v>0</v>
      </c>
      <c r="L21" s="9"/>
    </row>
    <row r="22" spans="1:12" x14ac:dyDescent="0.2">
      <c r="A22" s="6"/>
      <c r="B22" s="44"/>
      <c r="C22" s="44"/>
      <c r="D22" s="44"/>
      <c r="E22" s="44"/>
      <c r="F22" s="44"/>
      <c r="G22" s="44"/>
      <c r="H22" s="44"/>
      <c r="I22" s="45"/>
      <c r="J22" s="45"/>
      <c r="K22" s="7">
        <f t="shared" si="0"/>
        <v>0</v>
      </c>
      <c r="L22" s="9"/>
    </row>
    <row r="23" spans="1:12" x14ac:dyDescent="0.2">
      <c r="A23" s="6"/>
      <c r="B23" s="44"/>
      <c r="C23" s="44"/>
      <c r="D23" s="44"/>
      <c r="E23" s="44"/>
      <c r="F23" s="44"/>
      <c r="G23" s="44"/>
      <c r="H23" s="44"/>
      <c r="I23" s="45"/>
      <c r="J23" s="45"/>
      <c r="K23" s="7">
        <f t="shared" si="0"/>
        <v>0</v>
      </c>
      <c r="L23" s="9"/>
    </row>
    <row r="24" spans="1:12" x14ac:dyDescent="0.2">
      <c r="A24" s="6"/>
      <c r="B24" s="44"/>
      <c r="C24" s="44"/>
      <c r="D24" s="44"/>
      <c r="E24" s="44"/>
      <c r="F24" s="44"/>
      <c r="G24" s="44"/>
      <c r="H24" s="44"/>
      <c r="I24" s="45"/>
      <c r="J24" s="45"/>
      <c r="K24" s="7">
        <f t="shared" si="0"/>
        <v>0</v>
      </c>
      <c r="L24" s="9"/>
    </row>
    <row r="25" spans="1:12" x14ac:dyDescent="0.2">
      <c r="A25" s="6"/>
      <c r="B25" s="44"/>
      <c r="C25" s="44"/>
      <c r="D25" s="44"/>
      <c r="E25" s="44"/>
      <c r="F25" s="44"/>
      <c r="G25" s="44"/>
      <c r="H25" s="44"/>
      <c r="I25" s="45"/>
      <c r="J25" s="45"/>
      <c r="K25" s="7">
        <f t="shared" si="0"/>
        <v>0</v>
      </c>
      <c r="L25" s="9"/>
    </row>
    <row r="26" spans="1:12" x14ac:dyDescent="0.2">
      <c r="A26" s="6"/>
      <c r="B26" s="44"/>
      <c r="C26" s="44"/>
      <c r="D26" s="44"/>
      <c r="E26" s="44"/>
      <c r="F26" s="44"/>
      <c r="G26" s="44"/>
      <c r="H26" s="44"/>
      <c r="I26" s="45"/>
      <c r="J26" s="45"/>
      <c r="K26" s="7">
        <f t="shared" si="0"/>
        <v>0</v>
      </c>
      <c r="L26" s="9"/>
    </row>
    <row r="27" spans="1:12" x14ac:dyDescent="0.2">
      <c r="A27" s="6"/>
      <c r="B27" s="44"/>
      <c r="C27" s="44"/>
      <c r="D27" s="44"/>
      <c r="E27" s="44"/>
      <c r="F27" s="44"/>
      <c r="G27" s="44"/>
      <c r="H27" s="44"/>
      <c r="I27" s="45"/>
      <c r="J27" s="45"/>
      <c r="K27" s="7">
        <f t="shared" si="0"/>
        <v>0</v>
      </c>
      <c r="L27" s="9"/>
    </row>
    <row r="28" spans="1:12" x14ac:dyDescent="0.2">
      <c r="A28" s="6"/>
      <c r="B28" s="44"/>
      <c r="C28" s="44"/>
      <c r="D28" s="44"/>
      <c r="E28" s="44"/>
      <c r="F28" s="44"/>
      <c r="G28" s="44"/>
      <c r="H28" s="44"/>
      <c r="I28" s="45"/>
      <c r="J28" s="45"/>
      <c r="K28" s="7">
        <f t="shared" si="0"/>
        <v>0</v>
      </c>
      <c r="L28" s="9"/>
    </row>
    <row r="29" spans="1:12" x14ac:dyDescent="0.2">
      <c r="A29" s="6"/>
      <c r="B29" s="44"/>
      <c r="C29" s="44"/>
      <c r="D29" s="44"/>
      <c r="E29" s="44"/>
      <c r="F29" s="44"/>
      <c r="G29" s="44"/>
      <c r="H29" s="44"/>
      <c r="I29" s="45"/>
      <c r="J29" s="45"/>
      <c r="K29" s="7">
        <f t="shared" si="0"/>
        <v>0</v>
      </c>
      <c r="L29" s="9"/>
    </row>
    <row r="30" spans="1:12" x14ac:dyDescent="0.2">
      <c r="A30" s="6"/>
      <c r="B30" s="44"/>
      <c r="C30" s="44"/>
      <c r="D30" s="44"/>
      <c r="E30" s="44"/>
      <c r="F30" s="44"/>
      <c r="G30" s="44"/>
      <c r="H30" s="44"/>
      <c r="I30" s="45"/>
      <c r="J30" s="45"/>
      <c r="K30" s="7">
        <f t="shared" si="0"/>
        <v>0</v>
      </c>
      <c r="L30" s="9"/>
    </row>
    <row r="31" spans="1:12" x14ac:dyDescent="0.2">
      <c r="A31" s="6"/>
      <c r="B31" s="44"/>
      <c r="C31" s="44"/>
      <c r="D31" s="44"/>
      <c r="E31" s="44"/>
      <c r="F31" s="44"/>
      <c r="G31" s="44"/>
      <c r="H31" s="44"/>
      <c r="I31" s="45"/>
      <c r="J31" s="45"/>
      <c r="K31" s="7">
        <f t="shared" si="0"/>
        <v>0</v>
      </c>
      <c r="L31" s="9"/>
    </row>
    <row r="32" spans="1:12" x14ac:dyDescent="0.2">
      <c r="A32" s="6"/>
      <c r="B32" s="44"/>
      <c r="C32" s="44"/>
      <c r="D32" s="44"/>
      <c r="E32" s="44"/>
      <c r="F32" s="44"/>
      <c r="G32" s="44"/>
      <c r="H32" s="44"/>
      <c r="I32" s="45"/>
      <c r="J32" s="45"/>
      <c r="K32" s="7">
        <f t="shared" si="0"/>
        <v>0</v>
      </c>
      <c r="L32" s="9"/>
    </row>
    <row r="33" spans="1:16" x14ac:dyDescent="0.2">
      <c r="A33" s="6"/>
      <c r="B33" s="44"/>
      <c r="C33" s="44"/>
      <c r="D33" s="44"/>
      <c r="E33" s="44"/>
      <c r="F33" s="44"/>
      <c r="G33" s="44"/>
      <c r="H33" s="44"/>
      <c r="I33" s="45"/>
      <c r="J33" s="45"/>
      <c r="K33" s="7">
        <f t="shared" si="0"/>
        <v>0</v>
      </c>
      <c r="L33" s="9"/>
    </row>
    <row r="34" spans="1:16" x14ac:dyDescent="0.2">
      <c r="A34" s="6"/>
      <c r="B34" s="44"/>
      <c r="C34" s="44"/>
      <c r="D34" s="44"/>
      <c r="E34" s="44"/>
      <c r="F34" s="44"/>
      <c r="G34" s="44"/>
      <c r="H34" s="44"/>
      <c r="I34" s="45"/>
      <c r="J34" s="45"/>
      <c r="K34" s="7">
        <f t="shared" si="0"/>
        <v>0</v>
      </c>
      <c r="L34" s="9"/>
    </row>
    <row r="35" spans="1:16" x14ac:dyDescent="0.2">
      <c r="A35" s="6"/>
      <c r="B35" s="44"/>
      <c r="C35" s="44"/>
      <c r="D35" s="44"/>
      <c r="E35" s="44"/>
      <c r="F35" s="44"/>
      <c r="G35" s="44"/>
      <c r="H35" s="44"/>
      <c r="I35" s="45"/>
      <c r="J35" s="45"/>
      <c r="K35" s="7">
        <f t="shared" si="0"/>
        <v>0</v>
      </c>
      <c r="L35" s="9"/>
    </row>
    <row r="36" spans="1:16" x14ac:dyDescent="0.2">
      <c r="A36" s="6"/>
      <c r="B36" s="44"/>
      <c r="C36" s="44"/>
      <c r="D36" s="44"/>
      <c r="E36" s="44"/>
      <c r="F36" s="44"/>
      <c r="G36" s="44"/>
      <c r="H36" s="44"/>
      <c r="I36" s="45"/>
      <c r="J36" s="45"/>
      <c r="K36" s="7">
        <f t="shared" si="0"/>
        <v>0</v>
      </c>
      <c r="L36" s="9"/>
    </row>
    <row r="37" spans="1:16" x14ac:dyDescent="0.2">
      <c r="A37" s="6"/>
      <c r="B37" s="44"/>
      <c r="C37" s="44"/>
      <c r="D37" s="44"/>
      <c r="E37" s="44"/>
      <c r="F37" s="44"/>
      <c r="G37" s="44"/>
      <c r="H37" s="44"/>
      <c r="I37" s="45"/>
      <c r="J37" s="45"/>
      <c r="K37" s="7">
        <f t="shared" si="0"/>
        <v>0</v>
      </c>
      <c r="L37" s="9"/>
    </row>
    <row r="38" spans="1:16" x14ac:dyDescent="0.2">
      <c r="A38" s="6"/>
      <c r="B38" s="44"/>
      <c r="C38" s="44"/>
      <c r="D38" s="44"/>
      <c r="E38" s="44"/>
      <c r="F38" s="44"/>
      <c r="G38" s="44"/>
      <c r="H38" s="44"/>
      <c r="I38" s="45"/>
      <c r="J38" s="45"/>
      <c r="K38" s="7">
        <f t="shared" si="0"/>
        <v>0</v>
      </c>
      <c r="L38" s="9"/>
    </row>
    <row r="39" spans="1:16" x14ac:dyDescent="0.2">
      <c r="A39" s="6"/>
      <c r="B39" s="44"/>
      <c r="C39" s="44"/>
      <c r="D39" s="44"/>
      <c r="E39" s="44"/>
      <c r="F39" s="44"/>
      <c r="G39" s="44"/>
      <c r="H39" s="44"/>
      <c r="I39" s="45"/>
      <c r="J39" s="45"/>
      <c r="K39" s="7">
        <f t="shared" si="0"/>
        <v>0</v>
      </c>
      <c r="L39" s="9"/>
    </row>
    <row r="40" spans="1:16" x14ac:dyDescent="0.2">
      <c r="A40" s="6"/>
      <c r="B40" s="44"/>
      <c r="C40" s="44"/>
      <c r="D40" s="44"/>
      <c r="E40" s="44"/>
      <c r="F40" s="44"/>
      <c r="G40" s="44"/>
      <c r="H40" s="44"/>
      <c r="I40" s="45"/>
      <c r="J40" s="45"/>
      <c r="K40" s="7">
        <f t="shared" si="0"/>
        <v>0</v>
      </c>
      <c r="L40" s="9"/>
    </row>
    <row r="41" spans="1:16" x14ac:dyDescent="0.2">
      <c r="A41" s="10"/>
      <c r="B41" s="7">
        <f t="shared" ref="B41:K41" si="1">SUM(B10:B40)</f>
        <v>0</v>
      </c>
      <c r="C41" s="7">
        <f t="shared" si="1"/>
        <v>0</v>
      </c>
      <c r="D41" s="7">
        <f t="shared" si="1"/>
        <v>0</v>
      </c>
      <c r="E41" s="7">
        <f t="shared" si="1"/>
        <v>0</v>
      </c>
      <c r="F41" s="7">
        <f t="shared" si="1"/>
        <v>0</v>
      </c>
      <c r="G41" s="7">
        <f t="shared" si="1"/>
        <v>0</v>
      </c>
      <c r="H41" s="7">
        <f t="shared" si="1"/>
        <v>0</v>
      </c>
      <c r="I41" s="7">
        <f t="shared" si="1"/>
        <v>0</v>
      </c>
      <c r="J41" s="7">
        <f t="shared" si="1"/>
        <v>0</v>
      </c>
      <c r="K41" s="7">
        <f t="shared" si="1"/>
        <v>0</v>
      </c>
      <c r="L41" s="62"/>
    </row>
    <row r="42" spans="1:16" s="47" customFormat="1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2"/>
    </row>
    <row r="43" spans="1:16" s="47" customFormat="1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2"/>
    </row>
    <row r="44" spans="1:16" x14ac:dyDescent="0.2">
      <c r="A44" s="107" t="s">
        <v>78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2"/>
    </row>
    <row r="45" spans="1:16" ht="12.75" customHeight="1" x14ac:dyDescent="0.2">
      <c r="A45" s="126" t="s">
        <v>93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87">
        <f>K41</f>
        <v>0</v>
      </c>
      <c r="P45" s="49"/>
    </row>
    <row r="46" spans="1:16" ht="12.75" customHeight="1" x14ac:dyDescent="0.2">
      <c r="A46" s="160" t="s">
        <v>92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87">
        <f>SUM(B41:H41)</f>
        <v>0</v>
      </c>
      <c r="P46" s="30"/>
    </row>
    <row r="47" spans="1:16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1:16" ht="18.75" customHeight="1" x14ac:dyDescent="0.2">
      <c r="A48" s="111" t="s">
        <v>24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3"/>
      <c r="L48" s="92" t="e">
        <f>L49+L59</f>
        <v>#DIV/0!</v>
      </c>
    </row>
    <row r="49" spans="1:12" ht="30" customHeight="1" x14ac:dyDescent="0.2">
      <c r="A49" s="114" t="s">
        <v>72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6"/>
      <c r="L49" s="89" t="e">
        <f>IF(L66&gt;L65,(L65*L45),L50)</f>
        <v>#DIV/0!</v>
      </c>
    </row>
    <row r="50" spans="1:12" ht="12.95" customHeight="1" x14ac:dyDescent="0.2">
      <c r="A50" s="120" t="s">
        <v>74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2"/>
      <c r="L50" s="89">
        <f>L51+L58</f>
        <v>0</v>
      </c>
    </row>
    <row r="51" spans="1:12" ht="12.95" customHeight="1" x14ac:dyDescent="0.2">
      <c r="A51" s="120" t="s">
        <v>68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2"/>
      <c r="L51" s="89">
        <f>L52-L53-L54-L55-L56-L57</f>
        <v>0</v>
      </c>
    </row>
    <row r="52" spans="1:12" ht="12.95" customHeight="1" x14ac:dyDescent="0.2">
      <c r="A52" s="123" t="s">
        <v>25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5"/>
      <c r="L52" s="53"/>
    </row>
    <row r="53" spans="1:12" ht="12.95" customHeight="1" x14ac:dyDescent="0.2">
      <c r="A53" s="123" t="s">
        <v>26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5"/>
      <c r="L53" s="53"/>
    </row>
    <row r="54" spans="1:12" ht="12.95" customHeight="1" x14ac:dyDescent="0.2">
      <c r="A54" s="123" t="s">
        <v>27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5"/>
      <c r="L54" s="53"/>
    </row>
    <row r="55" spans="1:12" ht="12.95" customHeight="1" x14ac:dyDescent="0.2">
      <c r="A55" s="123" t="s">
        <v>28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5"/>
      <c r="L55" s="53"/>
    </row>
    <row r="56" spans="1:12" ht="12.95" customHeight="1" x14ac:dyDescent="0.2">
      <c r="A56" s="123" t="s">
        <v>29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5"/>
      <c r="L56" s="53"/>
    </row>
    <row r="57" spans="1:12" ht="12.95" customHeight="1" x14ac:dyDescent="0.2">
      <c r="A57" s="127" t="s">
        <v>66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9"/>
      <c r="L57" s="53"/>
    </row>
    <row r="58" spans="1:12" ht="23.25" customHeight="1" x14ac:dyDescent="0.2">
      <c r="A58" s="120" t="s">
        <v>69</v>
      </c>
      <c r="B58" s="121"/>
      <c r="C58" s="121"/>
      <c r="D58" s="121"/>
      <c r="E58" s="121"/>
      <c r="F58" s="121"/>
      <c r="G58" s="121"/>
      <c r="H58" s="121"/>
      <c r="I58" s="121"/>
      <c r="J58" s="122"/>
      <c r="K58" s="88">
        <v>0.161</v>
      </c>
      <c r="L58" s="91">
        <f>K58*L51</f>
        <v>0</v>
      </c>
    </row>
    <row r="59" spans="1:12" ht="30" customHeight="1" x14ac:dyDescent="0.2">
      <c r="A59" s="114" t="s">
        <v>64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6"/>
      <c r="L59" s="90">
        <f>SUM(L60:L63)</f>
        <v>0</v>
      </c>
    </row>
    <row r="60" spans="1:12" ht="12.95" customHeight="1" x14ac:dyDescent="0.2">
      <c r="A60" s="123" t="s">
        <v>31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5"/>
      <c r="L60" s="53"/>
    </row>
    <row r="61" spans="1:12" ht="12.95" customHeight="1" x14ac:dyDescent="0.2">
      <c r="A61" s="123" t="s">
        <v>32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5"/>
      <c r="L61" s="53"/>
    </row>
    <row r="62" spans="1:12" ht="12.95" customHeight="1" x14ac:dyDescent="0.2">
      <c r="A62" s="123" t="s">
        <v>82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5"/>
      <c r="L62" s="53"/>
    </row>
    <row r="63" spans="1:12" ht="12.95" customHeight="1" x14ac:dyDescent="0.2">
      <c r="A63" s="123" t="s">
        <v>65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5"/>
      <c r="L63" s="53"/>
    </row>
    <row r="64" spans="1:12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55"/>
    </row>
    <row r="65" spans="1:15" x14ac:dyDescent="0.2">
      <c r="A65" s="126" t="s">
        <v>77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64">
        <v>12</v>
      </c>
    </row>
    <row r="66" spans="1:15" x14ac:dyDescent="0.2">
      <c r="A66" s="160" t="s">
        <v>76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34" t="e">
        <f>+L50/L44</f>
        <v>#DIV/0!</v>
      </c>
    </row>
    <row r="67" spans="1:15" x14ac:dyDescent="0.2">
      <c r="A67" s="160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34"/>
    </row>
    <row r="68" spans="1:15" x14ac:dyDescent="0.2">
      <c r="L68" s="14"/>
    </row>
    <row r="69" spans="1:15" ht="28.15" customHeight="1" x14ac:dyDescent="0.2">
      <c r="A69" s="161" t="s">
        <v>63</v>
      </c>
      <c r="B69" s="161"/>
      <c r="C69" s="161"/>
      <c r="D69" s="161"/>
      <c r="E69" s="161"/>
      <c r="F69" s="161"/>
      <c r="G69" s="161"/>
      <c r="H69" s="161"/>
      <c r="I69" s="162"/>
      <c r="J69" s="162"/>
      <c r="K69" s="162"/>
      <c r="L69" s="58" t="e">
        <f>IF(L66&gt;L65,L65,L66)</f>
        <v>#DIV/0!</v>
      </c>
    </row>
    <row r="70" spans="1:15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5"/>
    </row>
    <row r="71" spans="1:15" x14ac:dyDescent="0.2">
      <c r="A71" s="139" t="s">
        <v>4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5" t="e">
        <f>L48</f>
        <v>#DIV/0!</v>
      </c>
    </row>
    <row r="72" spans="1:15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5" x14ac:dyDescent="0.2">
      <c r="A73" s="16"/>
      <c r="I73" s="16"/>
      <c r="J73" s="16"/>
      <c r="K73" s="16"/>
      <c r="L73" s="17"/>
    </row>
    <row r="74" spans="1:15" s="23" customFormat="1" ht="12.75" customHeight="1" x14ac:dyDescent="0.2">
      <c r="A74" s="157" t="s">
        <v>8</v>
      </c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94"/>
    </row>
    <row r="75" spans="1:15" s="23" customFormat="1" ht="12.75" customHeight="1" x14ac:dyDescent="0.2">
      <c r="A75" s="24"/>
      <c r="B75" s="24"/>
      <c r="C75" s="24"/>
      <c r="D75" s="24"/>
      <c r="E75" s="24"/>
      <c r="F75" s="24"/>
      <c r="G75" s="24"/>
      <c r="H75" s="24"/>
      <c r="I75" s="25"/>
      <c r="O75" s="23" t="s">
        <v>67</v>
      </c>
    </row>
    <row r="76" spans="1:15" s="23" customFormat="1" ht="12.75" customHeight="1" x14ac:dyDescent="0.2">
      <c r="A76" s="159" t="s">
        <v>9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26" t="s">
        <v>10</v>
      </c>
    </row>
    <row r="77" spans="1:15" s="23" customFormat="1" ht="12.75" customHeight="1" x14ac:dyDescent="0.2">
      <c r="A77" s="144" t="s">
        <v>11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27"/>
    </row>
    <row r="78" spans="1:15" s="23" customFormat="1" ht="12.75" customHeight="1" x14ac:dyDescent="0.2">
      <c r="A78" s="144" t="s">
        <v>12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27"/>
    </row>
    <row r="79" spans="1:15" s="23" customFormat="1" ht="12.75" customHeight="1" x14ac:dyDescent="0.2">
      <c r="A79" s="144" t="s">
        <v>70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27"/>
    </row>
    <row r="80" spans="1:15" s="23" customFormat="1" ht="12.75" customHeight="1" x14ac:dyDescent="0.2">
      <c r="A80" s="144" t="s">
        <v>71</v>
      </c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27"/>
    </row>
    <row r="81" spans="1:13" s="23" customFormat="1" ht="12.75" customHeight="1" x14ac:dyDescent="0.2">
      <c r="A81" s="144" t="s">
        <v>80</v>
      </c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27"/>
    </row>
    <row r="82" spans="1:13" s="23" customFormat="1" ht="12.75" customHeight="1" x14ac:dyDescent="0.2">
      <c r="A82" s="144" t="s">
        <v>81</v>
      </c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27"/>
    </row>
    <row r="83" spans="1:13" s="23" customFormat="1" ht="12.75" customHeight="1" x14ac:dyDescent="0.2">
      <c r="A83" s="163" t="s">
        <v>62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95">
        <f>SUM(L77:L82)</f>
        <v>0</v>
      </c>
    </row>
    <row r="84" spans="1:13" s="23" customFormat="1" ht="12.75" customHeight="1" x14ac:dyDescent="0.2">
      <c r="A84" s="24"/>
      <c r="B84" s="24"/>
      <c r="C84" s="24"/>
      <c r="D84" s="24"/>
      <c r="E84" s="24"/>
      <c r="F84" s="24"/>
      <c r="G84" s="24"/>
      <c r="H84" s="24"/>
      <c r="I84" s="28"/>
    </row>
    <row r="85" spans="1:13" s="23" customFormat="1" ht="26.25" customHeight="1" x14ac:dyDescent="0.2">
      <c r="A85" s="150" t="s">
        <v>91</v>
      </c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93"/>
    </row>
    <row r="86" spans="1:13" s="23" customFormat="1" ht="26.25" customHeight="1" x14ac:dyDescent="0.2">
      <c r="A86" s="29"/>
      <c r="B86" s="29"/>
      <c r="C86" s="29"/>
      <c r="D86" s="29"/>
      <c r="E86" s="29"/>
      <c r="F86" s="97"/>
      <c r="G86" s="97"/>
      <c r="H86" s="29"/>
      <c r="I86" s="29"/>
      <c r="J86" s="29"/>
      <c r="K86" s="29"/>
      <c r="L86" s="29"/>
      <c r="M86" s="29"/>
    </row>
    <row r="87" spans="1:13" x14ac:dyDescent="0.2">
      <c r="A87" s="16"/>
      <c r="I87" s="16"/>
      <c r="J87" s="16"/>
      <c r="K87" s="16"/>
      <c r="L87" s="17"/>
    </row>
    <row r="88" spans="1:13" x14ac:dyDescent="0.2">
      <c r="A88" s="3" t="s">
        <v>34</v>
      </c>
    </row>
    <row r="89" spans="1:13" x14ac:dyDescent="0.2">
      <c r="A89" s="140" t="s">
        <v>13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</row>
    <row r="90" spans="1:13" x14ac:dyDescent="0.2">
      <c r="A90" s="140" t="s">
        <v>14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</row>
    <row r="91" spans="1:13" x14ac:dyDescent="0.2">
      <c r="A91" s="140" t="s">
        <v>15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</row>
    <row r="93" spans="1:13" x14ac:dyDescent="0.2">
      <c r="A93" s="3" t="s">
        <v>35</v>
      </c>
      <c r="L93" s="31" t="s">
        <v>36</v>
      </c>
      <c r="M93" s="31"/>
    </row>
    <row r="94" spans="1:13" x14ac:dyDescent="0.2">
      <c r="A94" s="140" t="s">
        <v>13</v>
      </c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</row>
    <row r="95" spans="1:13" x14ac:dyDescent="0.2">
      <c r="A95" s="140" t="s">
        <v>14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3" x14ac:dyDescent="0.2">
      <c r="A96" s="140" t="s">
        <v>15</v>
      </c>
      <c r="B96" s="140"/>
      <c r="C96" s="140"/>
      <c r="D96" s="140"/>
      <c r="E96" s="140"/>
      <c r="F96" s="140"/>
      <c r="G96" s="140"/>
      <c r="H96" s="140"/>
      <c r="I96" s="140"/>
      <c r="L96" s="30"/>
    </row>
  </sheetData>
  <sheetProtection algorithmName="SHA-512" hashValue="RRKNnwLU6HOm1pj8NLJLkHo1f1nPHwvORd1ulSO1DH0K1KdOygCh4/2he3efJvMdGl8UXw6QAf9xm2T4St6eAg==" saltValue="KYpIDqB7Y7EZjqXnejyDjg==" spinCount="100000" sheet="1" objects="1" scenarios="1" formatCells="0" formatColumns="0" formatRows="0" selectLockedCells="1"/>
  <mergeCells count="50">
    <mergeCell ref="A89:I89"/>
    <mergeCell ref="J89:L89"/>
    <mergeCell ref="A95:I95"/>
    <mergeCell ref="J95:L95"/>
    <mergeCell ref="A96:I96"/>
    <mergeCell ref="A90:I90"/>
    <mergeCell ref="J90:L90"/>
    <mergeCell ref="A91:I91"/>
    <mergeCell ref="J91:L91"/>
    <mergeCell ref="A94:I94"/>
    <mergeCell ref="J94:L94"/>
    <mergeCell ref="A82:K82"/>
    <mergeCell ref="A83:K83"/>
    <mergeCell ref="A2:K2"/>
    <mergeCell ref="A3:K3"/>
    <mergeCell ref="A4:K4"/>
    <mergeCell ref="A6:L6"/>
    <mergeCell ref="A7:K7"/>
    <mergeCell ref="A45:K45"/>
    <mergeCell ref="A46:K46"/>
    <mergeCell ref="A48:K48"/>
    <mergeCell ref="A49:K49"/>
    <mergeCell ref="A56:K56"/>
    <mergeCell ref="A57:K57"/>
    <mergeCell ref="A59:K59"/>
    <mergeCell ref="A60:K60"/>
    <mergeCell ref="A71:K71"/>
    <mergeCell ref="A69:K69"/>
    <mergeCell ref="A50:K50"/>
    <mergeCell ref="A51:K51"/>
    <mergeCell ref="A52:K52"/>
    <mergeCell ref="A53:K53"/>
    <mergeCell ref="A54:K54"/>
    <mergeCell ref="A55:K55"/>
    <mergeCell ref="A44:K44"/>
    <mergeCell ref="A58:J58"/>
    <mergeCell ref="A85:L85"/>
    <mergeCell ref="A74:L74"/>
    <mergeCell ref="A76:K76"/>
    <mergeCell ref="A77:K77"/>
    <mergeCell ref="A78:K78"/>
    <mergeCell ref="A79:K79"/>
    <mergeCell ref="A80:K80"/>
    <mergeCell ref="A81:K81"/>
    <mergeCell ref="A61:K61"/>
    <mergeCell ref="A62:K62"/>
    <mergeCell ref="A63:K63"/>
    <mergeCell ref="A65:K65"/>
    <mergeCell ref="A66:K67"/>
    <mergeCell ref="L66:L67"/>
  </mergeCells>
  <dataValidations count="4">
    <dataValidation operator="greaterThan" allowBlank="1" showInputMessage="1" showErrorMessage="1" errorTitle="Število" error="Vnesti morate število." sqref="B10:J40"/>
    <dataValidation type="date" operator="greaterThan" allowBlank="1" showErrorMessage="1" errorTitle="Datum ni pravilen" error="Vnesli ste datum, ki je starejši kot 1.1.2016." sqref="A10:A40">
      <formula1>42370</formula1>
    </dataValidation>
    <dataValidation type="list" allowBlank="1" showInputMessage="1" showErrorMessage="1" sqref="K58">
      <mc:AlternateContent xmlns:x12ac="http://schemas.microsoft.com/office/spreadsheetml/2011/1/ac" xmlns:mc="http://schemas.openxmlformats.org/markup-compatibility/2006">
        <mc:Choice Requires="x12ac">
          <x12ac:list>"16,10%"," 16,34%"," 16,04%"," 11,67%"," 13,44%"," 0,00%"</x12ac:list>
        </mc:Choice>
        <mc:Fallback>
          <formula1>"16,10%, 16,34%, 16,04%, 11,67%, 13,44%, 0,00%"</formula1>
        </mc:Fallback>
      </mc:AlternateContent>
    </dataValidation>
    <dataValidation allowBlank="1" showInputMessage="1" showErrorMessage="1" errorTitle="Vrednost" error="Vnesti morate število, ki je večje od 0." sqref="L60:L63"/>
  </dataValidations>
  <pageMargins left="0.39370078740157483" right="0.39370078740157483" top="0.74803149606299213" bottom="0.74803149606299213" header="0.31496062992125984" footer="0.31496062992125984"/>
  <pageSetup paperSize="9" orientation="landscape" horizontalDpi="4294967294" vertic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abSelected="1" topLeftCell="A16" workbookViewId="0">
      <selection activeCell="M33" sqref="M33"/>
    </sheetView>
  </sheetViews>
  <sheetFormatPr defaultRowHeight="12.75" x14ac:dyDescent="0.2"/>
  <cols>
    <col min="1" max="1" width="9.140625" style="3"/>
    <col min="2" max="2" width="5.5703125" style="3" customWidth="1"/>
    <col min="3" max="3" width="7.28515625" style="3" customWidth="1"/>
    <col min="4" max="4" width="9.140625" style="3"/>
    <col min="5" max="5" width="18.28515625" style="3" customWidth="1"/>
    <col min="6" max="6" width="16.42578125" style="3" customWidth="1"/>
    <col min="7" max="7" width="18.7109375" style="3" customWidth="1"/>
    <col min="8" max="8" width="9.140625" style="3" hidden="1" customWidth="1"/>
    <col min="9" max="9" width="25.85546875" style="3" customWidth="1"/>
    <col min="10" max="10" width="15.42578125" style="3" customWidth="1"/>
    <col min="11" max="16384" width="9.140625" style="3"/>
  </cols>
  <sheetData>
    <row r="1" spans="1:9" ht="51.75" customHeight="1" x14ac:dyDescent="0.2">
      <c r="A1" s="32"/>
    </row>
    <row r="2" spans="1:9" ht="18" customHeight="1" x14ac:dyDescent="0.2">
      <c r="A2" s="32"/>
    </row>
    <row r="3" spans="1:9" ht="20.100000000000001" customHeight="1" x14ac:dyDescent="0.2">
      <c r="A3" s="166" t="s">
        <v>16</v>
      </c>
      <c r="B3" s="166"/>
      <c r="C3" s="166"/>
      <c r="D3" s="166"/>
      <c r="E3" s="166"/>
      <c r="F3" s="167"/>
      <c r="G3" s="168"/>
      <c r="H3" s="66"/>
    </row>
    <row r="4" spans="1:9" ht="20.100000000000001" customHeight="1" x14ac:dyDescent="0.2">
      <c r="A4" s="166" t="s">
        <v>17</v>
      </c>
      <c r="B4" s="166"/>
      <c r="C4" s="166"/>
      <c r="D4" s="166"/>
      <c r="E4" s="166"/>
      <c r="F4" s="167"/>
      <c r="G4" s="168"/>
      <c r="H4" s="66"/>
    </row>
    <row r="5" spans="1:9" ht="20.100000000000001" customHeight="1" x14ac:dyDescent="0.2">
      <c r="A5" s="66"/>
      <c r="B5" s="66"/>
      <c r="C5" s="66"/>
      <c r="D5" s="66"/>
      <c r="E5" s="66"/>
      <c r="F5" s="66"/>
      <c r="G5" s="66"/>
      <c r="H5" s="66"/>
    </row>
    <row r="6" spans="1:9" ht="20.100000000000001" customHeight="1" x14ac:dyDescent="0.2">
      <c r="A6" s="169" t="s">
        <v>38</v>
      </c>
      <c r="B6" s="169"/>
      <c r="C6" s="169"/>
      <c r="D6" s="169"/>
      <c r="E6" s="169"/>
      <c r="F6" s="169"/>
      <c r="G6" s="169"/>
      <c r="H6" s="66"/>
    </row>
    <row r="7" spans="1:9" ht="20.100000000000001" customHeight="1" x14ac:dyDescent="0.2">
      <c r="A7" s="66"/>
      <c r="B7" s="66"/>
      <c r="C7" s="66"/>
      <c r="D7" s="66"/>
      <c r="E7" s="66"/>
      <c r="F7" s="66"/>
      <c r="G7" s="66"/>
      <c r="H7" s="66"/>
    </row>
    <row r="8" spans="1:9" ht="20.100000000000001" customHeight="1" x14ac:dyDescent="0.2">
      <c r="A8" s="170" t="s">
        <v>39</v>
      </c>
      <c r="B8" s="171"/>
      <c r="C8" s="171"/>
      <c r="D8" s="171"/>
      <c r="E8" s="172"/>
      <c r="F8" s="173">
        <v>2020</v>
      </c>
      <c r="G8" s="173"/>
      <c r="H8" s="173"/>
      <c r="I8" s="67"/>
    </row>
    <row r="9" spans="1:9" ht="20.100000000000001" customHeight="1" x14ac:dyDescent="0.2">
      <c r="A9" s="174" t="s">
        <v>40</v>
      </c>
      <c r="B9" s="174"/>
      <c r="C9" s="174"/>
      <c r="D9" s="174"/>
      <c r="E9" s="174"/>
      <c r="F9" s="175"/>
      <c r="G9" s="175"/>
      <c r="H9" s="175"/>
      <c r="I9" s="67"/>
    </row>
    <row r="10" spans="1:9" ht="20.100000000000001" customHeight="1" x14ac:dyDescent="0.2">
      <c r="A10" s="174" t="s">
        <v>41</v>
      </c>
      <c r="B10" s="174"/>
      <c r="C10" s="174"/>
      <c r="D10" s="174"/>
      <c r="E10" s="174"/>
      <c r="F10" s="176"/>
      <c r="G10" s="176"/>
      <c r="H10" s="176"/>
      <c r="I10" s="67"/>
    </row>
    <row r="11" spans="1:9" ht="20.100000000000001" customHeight="1" x14ac:dyDescent="0.2">
      <c r="A11" s="177" t="s">
        <v>42</v>
      </c>
      <c r="B11" s="177"/>
      <c r="C11" s="177"/>
      <c r="D11" s="177"/>
      <c r="E11" s="177"/>
      <c r="F11" s="178"/>
      <c r="G11" s="178"/>
      <c r="H11" s="178"/>
      <c r="I11" s="67"/>
    </row>
    <row r="12" spans="1:9" ht="20.100000000000001" customHeight="1" x14ac:dyDescent="0.2">
      <c r="A12" s="174" t="s">
        <v>43</v>
      </c>
      <c r="B12" s="174"/>
      <c r="C12" s="174"/>
      <c r="D12" s="174"/>
      <c r="E12" s="174"/>
      <c r="F12" s="179">
        <f>IF(F11=0,0,F9/F11)</f>
        <v>0</v>
      </c>
      <c r="G12" s="179" t="str">
        <f>IF(G11=0,"",G9/G11)</f>
        <v/>
      </c>
      <c r="H12" s="179"/>
      <c r="I12" s="67"/>
    </row>
    <row r="13" spans="1:9" ht="20.100000000000001" customHeight="1" thickBot="1" x14ac:dyDescent="0.25"/>
    <row r="14" spans="1:9" ht="81" customHeight="1" x14ac:dyDescent="0.2">
      <c r="A14" s="180" t="s">
        <v>44</v>
      </c>
      <c r="B14" s="181" t="s">
        <v>45</v>
      </c>
      <c r="C14" s="180" t="s">
        <v>46</v>
      </c>
      <c r="D14" s="181"/>
      <c r="E14" s="68" t="s">
        <v>92</v>
      </c>
      <c r="F14" s="68" t="s">
        <v>93</v>
      </c>
      <c r="G14" s="68" t="s">
        <v>47</v>
      </c>
      <c r="H14" s="69" t="s">
        <v>48</v>
      </c>
    </row>
    <row r="15" spans="1:9" ht="20.100000000000001" customHeight="1" x14ac:dyDescent="0.2">
      <c r="A15" s="182" t="s">
        <v>49</v>
      </c>
      <c r="B15" s="182"/>
      <c r="C15" s="183"/>
      <c r="D15" s="184"/>
      <c r="E15" s="70"/>
      <c r="F15" s="71"/>
      <c r="G15" s="72">
        <f>IF(E15=0,0,((C15/E15)*$F$12))</f>
        <v>0</v>
      </c>
      <c r="H15" s="73">
        <f>IFERROR(#REF!,0)</f>
        <v>0</v>
      </c>
    </row>
    <row r="16" spans="1:9" ht="20.100000000000001" customHeight="1" x14ac:dyDescent="0.2">
      <c r="A16" s="182" t="s">
        <v>50</v>
      </c>
      <c r="B16" s="182"/>
      <c r="C16" s="183"/>
      <c r="D16" s="184"/>
      <c r="E16" s="70"/>
      <c r="F16" s="71"/>
      <c r="G16" s="72">
        <f t="shared" ref="G16:G26" si="0">IF(E16=0,0,((C16/E16)*$F$12))</f>
        <v>0</v>
      </c>
      <c r="H16" s="73">
        <f>IFERROR(#REF!,0)</f>
        <v>0</v>
      </c>
    </row>
    <row r="17" spans="1:10" ht="20.100000000000001" customHeight="1" x14ac:dyDescent="0.2">
      <c r="A17" s="182" t="s">
        <v>51</v>
      </c>
      <c r="B17" s="185"/>
      <c r="C17" s="183"/>
      <c r="D17" s="184"/>
      <c r="E17" s="70"/>
      <c r="F17" s="71"/>
      <c r="G17" s="72">
        <f t="shared" si="0"/>
        <v>0</v>
      </c>
      <c r="H17" s="73">
        <f>IFERROR(#REF!,0)</f>
        <v>0</v>
      </c>
    </row>
    <row r="18" spans="1:10" ht="20.100000000000001" customHeight="1" x14ac:dyDescent="0.2">
      <c r="A18" s="182" t="s">
        <v>52</v>
      </c>
      <c r="B18" s="185"/>
      <c r="C18" s="183"/>
      <c r="D18" s="184"/>
      <c r="E18" s="70"/>
      <c r="F18" s="71"/>
      <c r="G18" s="72">
        <f t="shared" si="0"/>
        <v>0</v>
      </c>
      <c r="H18" s="73">
        <f>IFERROR(#REF!,0)</f>
        <v>0</v>
      </c>
    </row>
    <row r="19" spans="1:10" ht="20.100000000000001" customHeight="1" x14ac:dyDescent="0.2">
      <c r="A19" s="182" t="s">
        <v>53</v>
      </c>
      <c r="B19" s="185"/>
      <c r="C19" s="183"/>
      <c r="D19" s="184"/>
      <c r="E19" s="70"/>
      <c r="F19" s="71"/>
      <c r="G19" s="72">
        <f t="shared" si="0"/>
        <v>0</v>
      </c>
      <c r="H19" s="73">
        <f>IFERROR(#REF!,0)</f>
        <v>0</v>
      </c>
    </row>
    <row r="20" spans="1:10" ht="20.100000000000001" customHeight="1" x14ac:dyDescent="0.2">
      <c r="A20" s="182" t="s">
        <v>54</v>
      </c>
      <c r="B20" s="185"/>
      <c r="C20" s="183"/>
      <c r="D20" s="184"/>
      <c r="E20" s="70"/>
      <c r="F20" s="71"/>
      <c r="G20" s="72">
        <f t="shared" si="0"/>
        <v>0</v>
      </c>
      <c r="H20" s="73">
        <f>IFERROR(#REF!,0)</f>
        <v>0</v>
      </c>
    </row>
    <row r="21" spans="1:10" ht="20.100000000000001" customHeight="1" x14ac:dyDescent="0.2">
      <c r="A21" s="182" t="s">
        <v>55</v>
      </c>
      <c r="B21" s="185"/>
      <c r="C21" s="183"/>
      <c r="D21" s="184"/>
      <c r="E21" s="70"/>
      <c r="F21" s="71"/>
      <c r="G21" s="72">
        <f t="shared" si="0"/>
        <v>0</v>
      </c>
      <c r="H21" s="73">
        <f>IFERROR(#REF!,0)</f>
        <v>0</v>
      </c>
    </row>
    <row r="22" spans="1:10" ht="20.100000000000001" customHeight="1" x14ac:dyDescent="0.2">
      <c r="A22" s="182" t="s">
        <v>56</v>
      </c>
      <c r="B22" s="185"/>
      <c r="C22" s="183"/>
      <c r="D22" s="184"/>
      <c r="E22" s="70"/>
      <c r="F22" s="71"/>
      <c r="G22" s="72">
        <f t="shared" si="0"/>
        <v>0</v>
      </c>
      <c r="H22" s="73">
        <f>IFERROR(#REF!,0)</f>
        <v>0</v>
      </c>
    </row>
    <row r="23" spans="1:10" ht="20.100000000000001" customHeight="1" x14ac:dyDescent="0.2">
      <c r="A23" s="182" t="s">
        <v>57</v>
      </c>
      <c r="B23" s="185"/>
      <c r="C23" s="183"/>
      <c r="D23" s="184"/>
      <c r="E23" s="70"/>
      <c r="F23" s="71"/>
      <c r="G23" s="72">
        <f t="shared" si="0"/>
        <v>0</v>
      </c>
      <c r="H23" s="73">
        <f>IFERROR(#REF!,0)</f>
        <v>0</v>
      </c>
    </row>
    <row r="24" spans="1:10" ht="20.100000000000001" customHeight="1" x14ac:dyDescent="0.2">
      <c r="A24" s="182" t="s">
        <v>58</v>
      </c>
      <c r="B24" s="185"/>
      <c r="C24" s="183"/>
      <c r="D24" s="184"/>
      <c r="E24" s="70"/>
      <c r="F24" s="71"/>
      <c r="G24" s="72">
        <f t="shared" si="0"/>
        <v>0</v>
      </c>
      <c r="H24" s="73">
        <f>IFERROR(#REF!,0)</f>
        <v>0</v>
      </c>
    </row>
    <row r="25" spans="1:10" ht="20.100000000000001" customHeight="1" x14ac:dyDescent="0.2">
      <c r="A25" s="182" t="s">
        <v>59</v>
      </c>
      <c r="B25" s="185"/>
      <c r="C25" s="183"/>
      <c r="D25" s="184"/>
      <c r="E25" s="70"/>
      <c r="F25" s="71"/>
      <c r="G25" s="72">
        <f t="shared" si="0"/>
        <v>0</v>
      </c>
      <c r="H25" s="73">
        <f>IFERROR(#REF!,0)</f>
        <v>0</v>
      </c>
    </row>
    <row r="26" spans="1:10" ht="20.100000000000001" customHeight="1" thickBot="1" x14ac:dyDescent="0.25">
      <c r="A26" s="182" t="s">
        <v>60</v>
      </c>
      <c r="B26" s="185"/>
      <c r="C26" s="183"/>
      <c r="D26" s="184"/>
      <c r="E26" s="70"/>
      <c r="F26" s="71"/>
      <c r="G26" s="72">
        <f t="shared" si="0"/>
        <v>0</v>
      </c>
      <c r="H26" s="74">
        <f>IFERROR(#REF!,0)</f>
        <v>0</v>
      </c>
    </row>
    <row r="27" spans="1:10" ht="20.100000000000001" customHeight="1" thickBot="1" x14ac:dyDescent="0.25">
      <c r="A27" s="186" t="s">
        <v>61</v>
      </c>
      <c r="B27" s="186"/>
      <c r="C27" s="186"/>
      <c r="D27" s="186"/>
      <c r="E27" s="186"/>
      <c r="F27" s="186"/>
      <c r="G27" s="75">
        <f>SUM(G15:G26)</f>
        <v>0</v>
      </c>
    </row>
    <row r="28" spans="1:10" ht="20.100000000000001" customHeight="1" thickBot="1" x14ac:dyDescent="0.25">
      <c r="H28" s="76"/>
    </row>
    <row r="29" spans="1:10" ht="20.100000000000001" customHeight="1" x14ac:dyDescent="0.2">
      <c r="A29" s="3" t="s">
        <v>34</v>
      </c>
      <c r="F29" s="3" t="s">
        <v>35</v>
      </c>
    </row>
    <row r="30" spans="1:10" x14ac:dyDescent="0.2">
      <c r="A30" s="30" t="s">
        <v>13</v>
      </c>
      <c r="B30" s="30"/>
      <c r="C30" s="187"/>
      <c r="D30" s="187"/>
      <c r="E30" s="187"/>
      <c r="F30" s="30" t="s">
        <v>13</v>
      </c>
      <c r="G30" s="30"/>
      <c r="H30" s="140"/>
      <c r="I30" s="140"/>
      <c r="J30" s="140"/>
    </row>
    <row r="31" spans="1:10" x14ac:dyDescent="0.2">
      <c r="A31" s="30" t="s">
        <v>14</v>
      </c>
      <c r="B31" s="30"/>
      <c r="C31" s="187"/>
      <c r="D31" s="187"/>
      <c r="E31" s="187"/>
      <c r="F31" s="30" t="s">
        <v>14</v>
      </c>
      <c r="G31" s="30"/>
      <c r="H31" s="140"/>
      <c r="I31" s="140"/>
      <c r="J31" s="140"/>
    </row>
    <row r="32" spans="1:10" x14ac:dyDescent="0.2">
      <c r="A32" s="30" t="s">
        <v>15</v>
      </c>
      <c r="B32" s="30"/>
      <c r="C32" s="187"/>
      <c r="D32" s="187"/>
      <c r="E32" s="187"/>
      <c r="F32" s="30" t="s">
        <v>15</v>
      </c>
      <c r="G32" s="30"/>
      <c r="H32" s="140"/>
      <c r="I32" s="140"/>
      <c r="J32" s="140"/>
    </row>
    <row r="33" spans="1:10" x14ac:dyDescent="0.2">
      <c r="E33" s="31" t="s">
        <v>36</v>
      </c>
    </row>
    <row r="35" spans="1:10" x14ac:dyDescent="0.2">
      <c r="A35" s="30"/>
      <c r="B35" s="30"/>
      <c r="C35" s="30"/>
      <c r="D35" s="30"/>
      <c r="E35" s="30"/>
      <c r="F35" s="30"/>
      <c r="G35" s="30"/>
      <c r="H35" s="140"/>
      <c r="I35" s="140"/>
      <c r="J35" s="140"/>
    </row>
    <row r="36" spans="1:10" x14ac:dyDescent="0.2">
      <c r="A36" s="30"/>
      <c r="B36" s="30"/>
      <c r="C36" s="30"/>
      <c r="D36" s="30"/>
      <c r="E36" s="30"/>
      <c r="F36" s="30"/>
      <c r="G36" s="30"/>
      <c r="H36" s="140"/>
      <c r="I36" s="140"/>
      <c r="J36" s="140"/>
    </row>
    <row r="37" spans="1:10" x14ac:dyDescent="0.2">
      <c r="A37" s="30"/>
      <c r="B37" s="30"/>
      <c r="C37" s="30"/>
      <c r="D37" s="30"/>
      <c r="E37" s="30"/>
      <c r="F37" s="30"/>
      <c r="G37" s="30"/>
      <c r="J37" s="30"/>
    </row>
  </sheetData>
  <sheetProtection algorithmName="SHA-512" hashValue="fJSXOyUasciK1DmAArnTPpqOlvwvr27eIsaoq+WByGlKqn1jULrZkzyluZiJ/dt8HaOrjeJ3WCwOtO1ToknT8w==" saltValue="ifMbzZAFyJqFUDsfobsrsg==" spinCount="100000" sheet="1" objects="1" scenarios="1" formatCells="0" formatColumns="0" formatRows="0" selectLockedCells="1"/>
  <mergeCells count="50">
    <mergeCell ref="A27:F27"/>
    <mergeCell ref="C30:E30"/>
    <mergeCell ref="H36:J36"/>
    <mergeCell ref="H30:J30"/>
    <mergeCell ref="C31:E31"/>
    <mergeCell ref="H31:J31"/>
    <mergeCell ref="C32:E32"/>
    <mergeCell ref="H32:J32"/>
    <mergeCell ref="H35:J35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1:E11"/>
    <mergeCell ref="F11:H11"/>
    <mergeCell ref="A12:E12"/>
    <mergeCell ref="F12:H12"/>
    <mergeCell ref="A14:B14"/>
    <mergeCell ref="C14:D14"/>
    <mergeCell ref="A8:E8"/>
    <mergeCell ref="F8:H8"/>
    <mergeCell ref="A9:E9"/>
    <mergeCell ref="F9:H9"/>
    <mergeCell ref="A10:E10"/>
    <mergeCell ref="F10:H10"/>
    <mergeCell ref="A3:E3"/>
    <mergeCell ref="F3:G3"/>
    <mergeCell ref="A4:E4"/>
    <mergeCell ref="F4:G4"/>
    <mergeCell ref="A6:G6"/>
  </mergeCells>
  <dataValidations count="1">
    <dataValidation type="list" allowBlank="1" showInputMessage="1" showErrorMessage="1" promptTitle="izberite obračunsko leto" sqref="F8:H8">
      <formula1>"2020, 2021, 2022, 2023"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A4"/>
    </sheetView>
  </sheetViews>
  <sheetFormatPr defaultRowHeight="15" x14ac:dyDescent="0.25"/>
  <sheetData>
    <row r="1" spans="1:3" x14ac:dyDescent="0.25">
      <c r="A1">
        <v>2020</v>
      </c>
      <c r="C1" s="83">
        <v>0.161</v>
      </c>
    </row>
    <row r="2" spans="1:3" x14ac:dyDescent="0.25">
      <c r="A2">
        <v>2021</v>
      </c>
      <c r="C2" s="83">
        <v>0.16339999999999999</v>
      </c>
    </row>
    <row r="3" spans="1:3" x14ac:dyDescent="0.25">
      <c r="A3">
        <v>2022</v>
      </c>
      <c r="C3" s="83">
        <v>0.16039999999999999</v>
      </c>
    </row>
    <row r="4" spans="1:3" x14ac:dyDescent="0.25">
      <c r="A4">
        <v>2023</v>
      </c>
      <c r="C4" s="83">
        <v>0.1167</v>
      </c>
    </row>
    <row r="5" spans="1:3" x14ac:dyDescent="0.25">
      <c r="C5" s="83">
        <v>0.13439999999999999</v>
      </c>
    </row>
    <row r="6" spans="1:3" x14ac:dyDescent="0.25">
      <c r="C6" s="8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delna zaposlitev na projektu</vt:lpstr>
      <vt:lpstr>zaposlitev na projektu v celoti</vt:lpstr>
      <vt:lpstr>regres pri delni zaposlitvi na </vt:lpstr>
      <vt:lpstr>List6</vt:lpstr>
      <vt:lpstr>delnazaposlitev</vt:lpstr>
      <vt:lpstr>regres</vt:lpstr>
      <vt:lpstr>regrespridelnizaposlitvi</vt:lpstr>
      <vt:lpstr>stop</vt:lpstr>
      <vt:lpstr>stopnj</vt:lpstr>
      <vt:lpstr>stopnja</vt:lpstr>
    </vt:vector>
  </TitlesOfParts>
  <Company>Ministrstvo za kmetijstvo in okolje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Žagar</dc:creator>
  <cp:lastModifiedBy>Katarina Žagar</cp:lastModifiedBy>
  <cp:lastPrinted>2018-12-19T09:09:33Z</cp:lastPrinted>
  <dcterms:created xsi:type="dcterms:W3CDTF">2018-10-29T14:31:53Z</dcterms:created>
  <dcterms:modified xsi:type="dcterms:W3CDTF">2020-02-28T12:00:58Z</dcterms:modified>
</cp:coreProperties>
</file>