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oljara\Documents\Podjetje\Železarna Dvor\PZI\Železarna Dvor PZI 05_09_20_popravek\3 razpis\3_2_RAZPIS_23_01_21\07 Popisi\"/>
    </mc:Choice>
  </mc:AlternateContent>
  <bookViews>
    <workbookView xWindow="4545" yWindow="330" windowWidth="14115" windowHeight="14235" tabRatio="944"/>
  </bookViews>
  <sheets>
    <sheet name="REKAPITULACIJA" sheetId="4" r:id="rId1"/>
    <sheet name="S 1344-JK-17 - TRAJBERK" sheetId="3" r:id="rId2"/>
    <sheet name="S 1344-JK-17 - TP - SKUPNO" sheetId="2" r:id="rId3"/>
    <sheet name="S 1344-JK-17 - LONČARIJA" sheetId="5" r:id="rId4"/>
  </sheets>
  <externalReferences>
    <externalReference r:id="rId5"/>
    <externalReference r:id="rId6"/>
  </externalReferences>
  <definedNames>
    <definedName name="Dob">[1]OSNOVA!$B$38</definedName>
    <definedName name="dobb">[1]OSNOVA!$B$38</definedName>
    <definedName name="DobMont">[2]OSNOVA!$B$38</definedName>
  </definedNames>
  <calcPr calcId="162913"/>
</workbook>
</file>

<file path=xl/calcChain.xml><?xml version="1.0" encoding="utf-8"?>
<calcChain xmlns="http://schemas.openxmlformats.org/spreadsheetml/2006/main">
  <c r="F213" i="2" l="1"/>
  <c r="F401" i="3"/>
  <c r="F400" i="3"/>
  <c r="F399" i="3"/>
  <c r="F398" i="3"/>
  <c r="F397" i="3"/>
  <c r="F394" i="3"/>
  <c r="F289" i="3"/>
  <c r="F281" i="3"/>
  <c r="F163" i="2"/>
  <c r="B28" i="4"/>
  <c r="A28" i="4"/>
  <c r="B27" i="4"/>
  <c r="A27" i="4"/>
  <c r="F199" i="5"/>
  <c r="F200" i="5"/>
  <c r="C28" i="4"/>
  <c r="F172" i="5"/>
  <c r="F236" i="3"/>
  <c r="F166" i="5"/>
  <c r="F157" i="5"/>
  <c r="F155" i="5"/>
  <c r="F154" i="5"/>
  <c r="F152" i="5"/>
  <c r="F151" i="5"/>
  <c r="F150" i="5"/>
  <c r="F149" i="5"/>
  <c r="F147" i="5"/>
  <c r="F148" i="5"/>
  <c r="F404" i="3"/>
  <c r="F406" i="3"/>
  <c r="B26" i="4"/>
  <c r="A26" i="4"/>
  <c r="F183" i="5"/>
  <c r="F180" i="5"/>
  <c r="F177" i="5"/>
  <c r="F175" i="5"/>
  <c r="F169" i="5"/>
  <c r="F163" i="5"/>
  <c r="F160" i="5"/>
  <c r="F144" i="5"/>
  <c r="F141" i="5"/>
  <c r="F138" i="5"/>
  <c r="F185" i="5"/>
  <c r="C26" i="4"/>
  <c r="F211" i="2"/>
  <c r="F208" i="2"/>
  <c r="F179" i="2"/>
  <c r="F184" i="2"/>
  <c r="F181" i="2"/>
  <c r="F180" i="2"/>
  <c r="F205" i="2"/>
  <c r="F202" i="2"/>
  <c r="F199" i="2"/>
  <c r="F196" i="2"/>
  <c r="F193" i="2"/>
  <c r="F190" i="2"/>
  <c r="F187" i="2"/>
  <c r="F175" i="2"/>
  <c r="F172" i="2"/>
  <c r="F169" i="2"/>
  <c r="F160" i="2"/>
  <c r="F157" i="2"/>
  <c r="F154" i="2"/>
  <c r="F151" i="2"/>
  <c r="F148" i="2"/>
  <c r="F166" i="2"/>
  <c r="F142" i="2"/>
  <c r="F145" i="2"/>
  <c r="F113" i="2"/>
  <c r="F139" i="2"/>
  <c r="F138" i="2"/>
  <c r="F137" i="2"/>
  <c r="F133" i="2"/>
  <c r="F134" i="2"/>
  <c r="F132" i="2"/>
  <c r="F128" i="2"/>
  <c r="F127" i="2"/>
  <c r="F122" i="2"/>
  <c r="F123" i="2"/>
  <c r="F124" i="2"/>
  <c r="F119" i="2"/>
  <c r="F118" i="2"/>
  <c r="F114" i="2"/>
  <c r="F115" i="2"/>
  <c r="F101" i="2"/>
  <c r="F104" i="2"/>
  <c r="F107" i="2"/>
  <c r="C22" i="4"/>
  <c r="C23" i="4" s="1"/>
  <c r="F110" i="2"/>
  <c r="F129" i="2"/>
  <c r="B25" i="4"/>
  <c r="A25" i="4"/>
  <c r="B22" i="4"/>
  <c r="A22" i="4"/>
  <c r="B19" i="4"/>
  <c r="B18" i="4"/>
  <c r="A18" i="4"/>
  <c r="A19" i="4"/>
  <c r="B17" i="4"/>
  <c r="A17" i="4"/>
  <c r="B16" i="4"/>
  <c r="A16" i="4"/>
  <c r="B15" i="4"/>
  <c r="A15" i="4"/>
  <c r="B14" i="4"/>
  <c r="A14" i="4"/>
  <c r="B13" i="4"/>
  <c r="A13" i="4"/>
  <c r="B12" i="4"/>
  <c r="A12" i="4"/>
  <c r="B11" i="4"/>
  <c r="A11" i="4"/>
  <c r="B10" i="4"/>
  <c r="A10" i="4"/>
  <c r="F428" i="3"/>
  <c r="F386" i="3"/>
  <c r="F374" i="3"/>
  <c r="F363" i="3"/>
  <c r="F348" i="3"/>
  <c r="F339" i="3"/>
  <c r="F309" i="3"/>
  <c r="F306" i="3"/>
  <c r="F434" i="3"/>
  <c r="F36" i="5"/>
  <c r="F40" i="5"/>
  <c r="F75" i="5"/>
  <c r="C25" i="4"/>
  <c r="F41" i="5"/>
  <c r="F42" i="5"/>
  <c r="F43" i="5"/>
  <c r="F46" i="5"/>
  <c r="F49" i="5"/>
  <c r="F52" i="5"/>
  <c r="F55" i="5"/>
  <c r="F58" i="5"/>
  <c r="F61" i="5"/>
  <c r="F62" i="5"/>
  <c r="F63" i="5"/>
  <c r="F64" i="5"/>
  <c r="F67" i="5"/>
  <c r="F70" i="5"/>
  <c r="F73" i="5"/>
  <c r="F189" i="5"/>
  <c r="F194" i="5"/>
  <c r="C27" i="4"/>
  <c r="C29" i="4" s="1"/>
  <c r="F191" i="5"/>
  <c r="F193" i="5"/>
  <c r="F35" i="3"/>
  <c r="F36" i="3"/>
  <c r="F51" i="3"/>
  <c r="F61" i="3"/>
  <c r="F62" i="3"/>
  <c r="F66" i="3"/>
  <c r="F67" i="3"/>
  <c r="F111" i="3"/>
  <c r="C11" i="4"/>
  <c r="F68" i="3"/>
  <c r="F72" i="3"/>
  <c r="F73" i="3"/>
  <c r="F74" i="3"/>
  <c r="F75" i="3"/>
  <c r="F76" i="3"/>
  <c r="F77" i="3"/>
  <c r="F80" i="3"/>
  <c r="F83" i="3"/>
  <c r="F86" i="3"/>
  <c r="F89" i="3"/>
  <c r="F92" i="3"/>
  <c r="F95" i="3"/>
  <c r="F96" i="3"/>
  <c r="F97" i="3"/>
  <c r="F98" i="3"/>
  <c r="F99" i="3"/>
  <c r="F100" i="3"/>
  <c r="F103" i="3"/>
  <c r="F106" i="3"/>
  <c r="F109" i="3"/>
  <c r="F127" i="3"/>
  <c r="G127" i="3"/>
  <c r="G132" i="3"/>
  <c r="F130" i="3"/>
  <c r="F132" i="3"/>
  <c r="C12" i="4"/>
  <c r="G130" i="3"/>
  <c r="F194" i="3"/>
  <c r="F197" i="3"/>
  <c r="F200" i="3"/>
  <c r="F203" i="3"/>
  <c r="F206" i="3"/>
  <c r="F251" i="3"/>
  <c r="C13" i="4"/>
  <c r="F209" i="3"/>
  <c r="F210" i="3"/>
  <c r="F213" i="3"/>
  <c r="F218" i="3"/>
  <c r="F223" i="3"/>
  <c r="F226" i="3"/>
  <c r="F227" i="3"/>
  <c r="F228" i="3"/>
  <c r="F229" i="3"/>
  <c r="F232" i="3"/>
  <c r="F233" i="3"/>
  <c r="F239" i="3"/>
  <c r="F242" i="3"/>
  <c r="F244" i="3"/>
  <c r="F247" i="3"/>
  <c r="F250" i="3"/>
  <c r="F260" i="3"/>
  <c r="F261" i="3"/>
  <c r="F262" i="3"/>
  <c r="F263" i="3"/>
  <c r="F295" i="3"/>
  <c r="C15" i="4"/>
  <c r="F266" i="3"/>
  <c r="F267" i="3"/>
  <c r="F270" i="3"/>
  <c r="F273" i="3"/>
  <c r="F291" i="3"/>
  <c r="F294" i="3"/>
  <c r="F301" i="3"/>
  <c r="F302" i="3"/>
  <c r="F323" i="3"/>
  <c r="C16" i="4"/>
  <c r="F303" i="3"/>
  <c r="F311" i="3"/>
  <c r="F314" i="3"/>
  <c r="F316" i="3"/>
  <c r="F317" i="3"/>
  <c r="F319" i="3"/>
  <c r="F322" i="3"/>
  <c r="F332" i="3"/>
  <c r="F355" i="3"/>
  <c r="F368" i="3"/>
  <c r="F380" i="3"/>
  <c r="F383" i="3"/>
  <c r="F389" i="3"/>
  <c r="F412" i="3"/>
  <c r="F437" i="3"/>
  <c r="C18" i="4"/>
  <c r="F422" i="3"/>
  <c r="F425" i="3"/>
  <c r="F431" i="3"/>
  <c r="F436" i="3"/>
  <c r="F442" i="3"/>
  <c r="F443" i="3"/>
  <c r="C19" i="4"/>
  <c r="F407" i="3"/>
  <c r="C17" i="4"/>
  <c r="C20" i="4" l="1"/>
  <c r="C30" i="4"/>
</calcChain>
</file>

<file path=xl/sharedStrings.xml><?xml version="1.0" encoding="utf-8"?>
<sst xmlns="http://schemas.openxmlformats.org/spreadsheetml/2006/main" count="1224" uniqueCount="499">
  <si>
    <t>1.</t>
  </si>
  <si>
    <t>kos</t>
  </si>
  <si>
    <t>2.</t>
  </si>
  <si>
    <t>3.</t>
  </si>
  <si>
    <t>4.</t>
  </si>
  <si>
    <t>5.</t>
  </si>
  <si>
    <t>6.</t>
  </si>
  <si>
    <t>7.</t>
  </si>
  <si>
    <t>8.</t>
  </si>
  <si>
    <t>9.</t>
  </si>
  <si>
    <t>10.</t>
  </si>
  <si>
    <t>11.</t>
  </si>
  <si>
    <t>12.</t>
  </si>
  <si>
    <t>13.</t>
  </si>
  <si>
    <t>14.</t>
  </si>
  <si>
    <t>m2</t>
  </si>
  <si>
    <t>15.</t>
  </si>
  <si>
    <t>m</t>
  </si>
  <si>
    <t>kg</t>
  </si>
  <si>
    <t>komplet</t>
  </si>
  <si>
    <t>DN40</t>
  </si>
  <si>
    <t>DN20</t>
  </si>
  <si>
    <t>DN25</t>
  </si>
  <si>
    <t>DN100</t>
  </si>
  <si>
    <t>DODATNA OPREMA:</t>
  </si>
  <si>
    <t>-</t>
  </si>
  <si>
    <t>DN15</t>
  </si>
  <si>
    <t>DN50</t>
  </si>
  <si>
    <t>Barvanje vidnih delov instalacije z vročevzdržno barvo</t>
  </si>
  <si>
    <t>Dvakratno miniziranje cevovodov in vseh kovinskih delov</t>
  </si>
  <si>
    <t>Uregulacija sistemov ter nastavitev tlaka in pretoka</t>
  </si>
  <si>
    <t>pš</t>
  </si>
  <si>
    <t xml:space="preserve">Kondenčna posodica za namestitev pod ventile </t>
  </si>
  <si>
    <t>Izdelava stenskih prebojev in utorov / v gradbeni podlogi</t>
  </si>
  <si>
    <t>PREZRAČEVANJE</t>
  </si>
  <si>
    <t>Pri izkopih je potrebno paziti, da ne pride do poškodb obstoječih podzemnih razvodov, katerih lega ni točno znana.</t>
  </si>
  <si>
    <t>Pri postavitvi razvoda v zemljo so pri tem zajeta tudi gradbena dela, kot je izkop jarkov, priprava posteljice iz drobnozrnatega peska, obsutje cevi z enakim materialom, zasip jarka z novim materialom in deloma izkopanim, ter zasutje gradbene jame. Pri polaganju razvodov je potrebno upoštevati odmike od ostalih komunalnih vodov.</t>
  </si>
  <si>
    <t>Pri izvedbi je nujno sodelovanje izvajalcev strojnih in elektro instalacij, ter izvajalci gradbenih del.</t>
  </si>
  <si>
    <t>Za vse instalacije vodene v terenu je potrebno že v fazi izvedbe poskrbeti za vrise sprememb v kataster.</t>
  </si>
  <si>
    <t>Pri pripravi ponudbe je potrebno upoštevati:</t>
  </si>
  <si>
    <t xml:space="preserve">Preboji za potrebe instalacij </t>
  </si>
  <si>
    <t xml:space="preserve">Dobavo materiala, ustrezno zaščitenega proti poškodbam, z vsemi transportnimi in manipulativnimi stroški, stroški zavarovanj, skladiščenja med transportom ali pred montažo, pri čemer je potrebno elemente pred montažo pregledati. (ocean v % znesku) </t>
  </si>
  <si>
    <t>Vsaka vgrajena naprava mora biti opremljena z navodili za uporabo v slovenskem jeziku.</t>
  </si>
  <si>
    <t>Montažo materiala, ustrezno usposobljene osebe. Naprave montira za to pooblaščena oseba. Oprema mora biti montirana v skladu z navodili proizvajalca. Pri montaži se upošteva tudi drobni montažni material, tesnila, ter potrebna pripravljalna in zaključna dela.</t>
  </si>
  <si>
    <t>Zaščito vgrajenih materialov na objektu (položenih razvodov…) proti poškodbam nastalim zaradi izvajanja gradbenih  oz. ostalih del po vgradnji materiala</t>
  </si>
  <si>
    <t>Izvajalec mora pred izvedbo pripraviti dokumentacije skladno s PRAVILNIKOM O GRADBENIH PROIZVODIH. Dokumentacija naj obsega ustrezne ateste, izjave o skladnosti, CE certificate).</t>
  </si>
  <si>
    <t>Izpiranje in čiščenje vseh cevnih instalacij.</t>
  </si>
  <si>
    <t xml:space="preserve">Tlačne, tesnostne, trdnostne in ostale potrebne preizkuse sistemov s potrebnimi zapisniki o izvedbah preizkusov. V kolikor je potrebno za določene instalacije pridobiti ustrezno dokumetacijo drugega podjetja (plinovod), je potrebno upoštevati tudi nadzor s strani tega podjetja, kot tudi naročilo preizkusov, ter pridobitve ustrezne dokumentacije. </t>
  </si>
  <si>
    <t>Ureguliranje vseh cevnih razvodov z nastavitvijo regulacijskih elementov na posameznem končnem element in v sistemu. Izvedbo meritev pretokov, ter pridobitve zapisnika o uravnovešenju cevnih sistemov.</t>
  </si>
  <si>
    <t>Zagon in kontrola posameznega sistema v celoti, ter izdelava zapisnika o funkcionalnosti sistema</t>
  </si>
  <si>
    <t>Sledenje sprememb, ter vrisi med gradnjo in predaja podatkov izdelovalci projekta izvedenih del.</t>
  </si>
  <si>
    <t>Izdelava ustreznih funkcionalnih shem posameznih sistemov, vključno z navodili za uporabo, ter namestitev le-the v strojnici, toplotni postaji…</t>
  </si>
  <si>
    <t>Izdelava dokazila o zanesljivosti objekta skladno z veljavnim pravilnikom.</t>
  </si>
  <si>
    <t>Priprava podrobnih navodil za obratovanje in vzdrževanje elementov in sistemov v objektu. Uvajanja upravljalca sistema, poučevanje, ter pomoč v začetku obratovanja.</t>
  </si>
  <si>
    <t>Izpraznjevalna pipa s holandcem z nastavkom za gumi cev s polnim prehodom, z obojestranskim navojnim priključkom in navojnim čepom</t>
  </si>
  <si>
    <t xml:space="preserve">Srednje težka jeklena navojna cev po DIN 2440, komplet z varilnimi loki po DIN 2605, zmanjševalnimi kosi po DIN 2616, z varilnim materialom in dodatkom za razrez, nazivne velikosti: </t>
  </si>
  <si>
    <t>opcija: izbira alumplast cevi</t>
  </si>
  <si>
    <t>1.2</t>
  </si>
  <si>
    <t>Kompletne meritve in nastavitve vseh potrebnih parametrov in volumnov za distribucijo zraka</t>
  </si>
  <si>
    <t>POPIS MATERIALA IN DEL</t>
  </si>
  <si>
    <t>5.4.</t>
  </si>
  <si>
    <t>kpl</t>
  </si>
  <si>
    <t>CENTRALNO OGREVANJE IN HLAJENJE</t>
  </si>
  <si>
    <t>DN65</t>
  </si>
  <si>
    <t>Miniziranje in pleskanje vidnih cevi, konzol in obešal z osnovno barvo ter dvakratnim premazom z vročino odpornim lakom, vključno s predhodnim čiščenjem</t>
  </si>
  <si>
    <t>Jekleni NP profili in vijačni spoji s pritrdilnimi vložki, za izdelavo in montažo nosilcev in obešal opreme iz popisa</t>
  </si>
  <si>
    <t>Pripravljalna in zaključna dela zarisovanje, poizkusni pogon</t>
  </si>
  <si>
    <t xml:space="preserve">DN15 </t>
  </si>
  <si>
    <t xml:space="preserve">DN20 </t>
  </si>
  <si>
    <t xml:space="preserve">DN25 </t>
  </si>
  <si>
    <t xml:space="preserve">DN32 </t>
  </si>
  <si>
    <t xml:space="preserve">Pripravljalna  in zaključna dela, tlačni preizkus instalacije </t>
  </si>
  <si>
    <t>OPOMBA: Pri vseh postavkah, kjer je naveden proizvajalec elementa, je možnost izbire enakovrednega z upoštevanjem podanih karakteristik elementa</t>
  </si>
  <si>
    <t>Pm= 80 W</t>
  </si>
  <si>
    <t>Pm= 11 W</t>
  </si>
  <si>
    <t>H= 180 Pa</t>
  </si>
  <si>
    <t>Toplotna izolacija, parozaporna in negorljiva dobavljena v cevakih dolžine 2 m, debeline glede na premer cevovoda, za izolacijo cevi, komplet s pritrdilnim materialom (za razvod ogrevne in hladilne vode) - v skladu s Študijo požarne varnosti z odzivom na ogenj razreda A1 ali A2</t>
  </si>
  <si>
    <t>Zračni kanali iz pocinkane pločevine, izdelani po predpisih DIN 24190 do 24194, vključno s fazonskimi kosi, revizijskimi odprtinami in odprtinami začiščenje, nastavitvenimi loputami, obešali ter tesnilnim in montažnim materialom.</t>
  </si>
  <si>
    <t>Toplotna izolacija dovodnih kanalov s parozaporno izolacijo, v skladu s študijo požarne varnosti z odzivom na ogenj razreda A1 ali A2 , debeline  s=19 mm, Armstrong  ST,   5000 ali podobna</t>
  </si>
  <si>
    <t>ɸ100</t>
  </si>
  <si>
    <t>ɸ125</t>
  </si>
  <si>
    <t>V=180 m3/h</t>
  </si>
  <si>
    <t xml:space="preserve">Predmet izvedbe je tudi izdelava enopolnih in vezalnih shem klima naprav, sistema za pripravo ogrevne in hladilne vode, termične dezinfekcije. Za nevdeno je potrebno pridobiti pozitivno mnenje pooblaščenega predstavnika investitorja. </t>
  </si>
  <si>
    <t xml:space="preserve">Predmet izvedbe je tudi izvedba vseh kabelskih povezav v strojnicah in med stojnicami! Kabelske povezave izven strojnic izvede izvajalec električnih inštalacij po podatkih iz enopolnih in vezalnih shem, ki jih pripravi dobavitelj strojne opreme. Dovodi električne energije do električnih razdelilnikov so predmet izvajalca  električnih inštalacij. </t>
  </si>
  <si>
    <t>izvesti kabelsko povezavo med  konvektorjem in krmilnim elementom s temperaturnim senzorjem</t>
  </si>
  <si>
    <t>zapornimi elementi na dovodu in odvodu ogrevne/ hladilne vode</t>
  </si>
  <si>
    <t xml:space="preserve">električni elementi za delovanje konvektorjev, vključno s povezavo </t>
  </si>
  <si>
    <t>Kroglična navojna pipa z notranjimi navojnimi priključki, tlačne stopnje PN10 komplet z montažnim materialom</t>
  </si>
  <si>
    <t xml:space="preserve">Klimatska naprava z dovodnim in odvodnim EC ventilatorjem z nazaj zakrivljenimi lopaticami. Naprava ima vgrajen plastični ploščni mejnalnik toplote z izkoristkom do 93%, ki je odporen na manjše udarce in kemikalije (detergenti) in by-pass z motornim pogonom. Več možnih razredov filtracije (G4, M5 ali F7) na dovodu in odvodu. Ohišje naprave je iz sendvič panelov s poliuretanskim polnilom debeline 30 mm in s toplotno prevodnostjo 0,024 W/mK. Toplotna izolativnost ohišja razred T2, toplotni mostovi razred TB1 skladno s standardom EN 1886. Vgrajeni EC motorji skladno s standardom ErP 2015. SFP &lt; 0,45 W/(m3/h) skladno s pHI (za določeno območje delovanja). Lovilna posoda za kondenz in notranjost naprave sta narejena v skladu s higienskimi zahtevami po DIN 6022.  Konstrukcija napave omogoča talno pokončno ali ležečo izvedbo in stropno izvedbo. Prav tako je možno prilagajanje priključkov.
</t>
  </si>
  <si>
    <t>Dovod sestavljen iz:</t>
  </si>
  <si>
    <t>elastični priključek,</t>
  </si>
  <si>
    <t>žaluzija z motornim pogonom,</t>
  </si>
  <si>
    <t>filter F7,</t>
  </si>
  <si>
    <t>ploščni menjalnik toplote,</t>
  </si>
  <si>
    <t>by-pass z motornim pogonom</t>
  </si>
  <si>
    <t>ventilator z nazaj zakrivljenii lopaticami in EC tehnologijo,</t>
  </si>
  <si>
    <t>elastični priključek.</t>
  </si>
  <si>
    <t>Odvod sestavljen iz:</t>
  </si>
  <si>
    <t>filter G4,</t>
  </si>
  <si>
    <t>ventilator z nazaj zakrivljenimi lopaticami in EC tehnologijo,</t>
  </si>
  <si>
    <t>Ploščni menjalnik toplote: izkoristek rekuperacije 80%</t>
  </si>
  <si>
    <t>Ventilator dovod:</t>
  </si>
  <si>
    <t>Ventilator odvod:</t>
  </si>
  <si>
    <t>Krmilno-nadzorni sistem omogoča:</t>
  </si>
  <si>
    <t>upravljalna konzola, zmontirana v prostoru, omogoča izpis in nastavitev vseh servisnih in obratovalnih parametrov</t>
  </si>
  <si>
    <t>izbor hitrosti EC ventilatorjev, ki temelji na osnovi izbranega režima</t>
  </si>
  <si>
    <t>avtomatsko vodenje 'by-pass" žaluzije (rekuperacija  toplote)</t>
  </si>
  <si>
    <t>alarmiranje merjenih temperaturnih parametrov, upravlajnje z alarmnimi mejami</t>
  </si>
  <si>
    <t>tedenski urnik za vodenje ventilacije in želenih temperatur</t>
  </si>
  <si>
    <t>digitalni vhodi za signale 230 V (4 vhodi od tega 3 zakasnjeni - vklopi oz. preklopi in podobno)</t>
  </si>
  <si>
    <t>kot opcija je možnost priklopa CO2 ali RH tipala do 2 tipali z diskretnim ali zveznim (0-10 V) izhodom</t>
  </si>
  <si>
    <t>Posebne regulacijske zahteve:</t>
  </si>
  <si>
    <t>regulacija hitrosti,</t>
  </si>
  <si>
    <t>zvezna regulacija pretoka - konst. pretok,</t>
  </si>
  <si>
    <t>1.1.</t>
  </si>
  <si>
    <t>Zagon naprave in šolanje uporabnika</t>
  </si>
  <si>
    <t>Napetost: 400 V</t>
  </si>
  <si>
    <t>AR-4P 225x125</t>
  </si>
  <si>
    <t>Material mora biti vedno dobavljena z vsemi veznimi in tesnilnimi elementi, varilnim materialom (loki, odcepi redukcije, prirobnice...) vse z dobavo, kompletacijo in montažo, ki so zajeti v ceni. Vijačni material mora biti najmanj kvalitete 8.8, skupaj z maticami in podložkami, ter galvaniziran. Priložen mora biti certifikat o sledljivosti materiala po SIST EN 10204 3.1.</t>
  </si>
  <si>
    <t>Tlačna stopnja vgrajenega materiala in elementov min 6bar.</t>
  </si>
  <si>
    <t>Cevovodi za razvod sanitarne vode po stavbi izvedeni iz difuzijsko tesnih večplastnih cevi (PE-AL-PE), spajane s stisljivimi plastičnimi spojkami, z dodatkom za razrez in pritrditev. 
Dobavljene predizolirane v kolutih komplet s pritrdilnim, spojnim, tesnilnim  materialom. Okroglo ekstrudirana, zaprto celična, parozaporna izolacija, na zunanji strani zaključena brezšivno folijo proti poškodbam, toplotne prevodnosti λ = 0,040 W/mK.
Spoje in odcepe se izolira z izolacijo armaflex ustrezne toplotne prevodnosti in debeline.</t>
  </si>
  <si>
    <t>DN12 oz. ø16x2,0 - predizolirana S 9 mm</t>
  </si>
  <si>
    <t>DN15 oz. ø20x2,25  - predizolirana S 9 mm</t>
  </si>
  <si>
    <t>Podometni ventil s kromirano rozeto in kapo, vključno s tesnilnim materialom</t>
  </si>
  <si>
    <t>Dezinfekcija cevovodov z ustreznimi sredstvi ter izdaja poročila o dezinfekciji (skupna za celoten sistem)</t>
  </si>
  <si>
    <t>Pripravljalna in zaključna dela za vse opisane storitve. Vključno tlačni preizkus</t>
  </si>
  <si>
    <t>KANALIZACIJA</t>
  </si>
  <si>
    <t>Cevovodi za odpadno vodo iz zvočno izoliranih PP cevi, npr. Vartis, z natičnimi obojkami DIN 19560, D 40, tesnjeno s tesnilnim obročkom, polaganje v poslopjih. Vključno s fazonskimi kosi. Vključno pritrditev cevi.</t>
  </si>
  <si>
    <t>a.</t>
  </si>
  <si>
    <t>PP ravna cev z eno obojko dolžine od 150 do 3000 mm</t>
  </si>
  <si>
    <t>DN70</t>
  </si>
  <si>
    <t>Razvodne cevi za odvod kondenza vključno s spojnim in pritrdilnim materialom (baker)</t>
  </si>
  <si>
    <t>ɸ32</t>
  </si>
  <si>
    <t>S sifon potreben za priključitev odvoda kondenza na kanalizacijo</t>
  </si>
  <si>
    <t>Talni odtok iz plastike, s sifonom, iztok  3°, vrsta plastike PP, priključek DN 50, s stranskim dotokom DN 40, z nasadnim kosom in okvirjem rešetke, rešetka iz nerjavnega jekla. Nazivne mere okvirja rešetke 150 x 150 mm.</t>
  </si>
  <si>
    <t>Barvanje in miniziranje vidnih kovinskih delov z ustrezno barvo</t>
  </si>
  <si>
    <t>SANITARNA OPREMA (tip in proizvajalca se izbere v skladu z zahtevami investitorja oz. arhitekta)</t>
  </si>
  <si>
    <t>dveh kotnih ventilov DN15</t>
  </si>
  <si>
    <t>oprema straniščne školjke, sestoječa iz dvojnega sedeža, gumijastih mašet, tesnenja izpiralnega cevovoda, gumijastega tesnila pod straniščno školjko in pritrdilnega matreriala</t>
  </si>
  <si>
    <t>podometnega rezervoar za izpiranje z nosilno konstrukcijo, izdelanega iz jeklene pločevine, vključno z odsesovalno in odtočno armaturno izpiralno cevjo, izdelano iz trdega polivinil klorida bele barve, kotnega ventila DN15 -DN20, vključno s tlačno plastično gibljivo cevjo z dvema holandcema R 3/8</t>
  </si>
  <si>
    <t>Oprema za pomivalno korito (po izbiri investitorja), v kar je vključeno:</t>
  </si>
  <si>
    <t>Pomivalno korito (enodelno/dvodelno) z odcejalnikom</t>
  </si>
  <si>
    <t>Dveh kotnih regulacijskih ventilov DN15</t>
  </si>
  <si>
    <t>Odtočni  ventil DN50 s čepom na pokromani verižici ter plastičnim sifonom, skupaj s potrebnim pritrdilnim in tesnilnim materialom</t>
  </si>
  <si>
    <t>Kromirana iztočna pipa DN15 z zidno rozeto in holandskim nastavkom za gumi cev  s tesnilnim  materialom</t>
  </si>
  <si>
    <t>5.5.4.</t>
  </si>
  <si>
    <t>DEMONTAŽNA DELA</t>
  </si>
  <si>
    <t>DN25 oz. ø32x3,0  - predizolirana S 13 mm</t>
  </si>
  <si>
    <t>DN20 oz. ø25x2,5  - predizolirana S 13mm</t>
  </si>
  <si>
    <t>16.</t>
  </si>
  <si>
    <t>17.</t>
  </si>
  <si>
    <t>18.</t>
  </si>
  <si>
    <t>19.</t>
  </si>
  <si>
    <t>Revizijska odprtina z zapornimi elementi in vratci</t>
  </si>
  <si>
    <t>b.</t>
  </si>
  <si>
    <t>Keramičen trokadero, talna izvedba, z iztokom DN100 v steno. Element se dobavi s pripadajočo opremo sestoječo iz:</t>
  </si>
  <si>
    <t>dvižna kromana rešetka</t>
  </si>
  <si>
    <t>stenska, enoročna, kromana mešalna baterija z gibljivm, dolgim izlivom</t>
  </si>
  <si>
    <t>hitrim izplakovalnim ventilom</t>
  </si>
  <si>
    <t>Demontaža obstoječih split sistemov (cca 7 kosov)</t>
  </si>
  <si>
    <t xml:space="preserve">Dobava in montaža ventilatorskega konvektorja parapetne skrite izvedbe, za dvocevni cevni sistem, s kovinskim ohišjem, lamelnim toplotnim izmenjevalcem, zbiralnikom kondenzata, centrifugalnim ventilatorjem, trohitrostnim elektromotorjem ter zračnim filtrom, tehnične karakteristike certificirane s strani Euroventa.  </t>
  </si>
  <si>
    <t>TRAJBERK</t>
  </si>
  <si>
    <t>Carisma CRC-ECM 64</t>
  </si>
  <si>
    <t>Carisma CRC-ECM 44</t>
  </si>
  <si>
    <t>1.a</t>
  </si>
  <si>
    <t>1.b</t>
  </si>
  <si>
    <t xml:space="preserve">Dobava in montaža konvektorja stropne kasetne izvedbe, za dvocevni cevni sistem, s kovinskim ohišjem, lamelnim toplotnim izmenjevalcem, zbiralnikom kondenzata, centrifugalnim ventilatorjem, trohitrostnim elektromotorjem, masko ter zračnim filtrom, tehnične karakteristike certificirane s strani Euroventa.  </t>
  </si>
  <si>
    <t>SkyStar SK ECM 32</t>
  </si>
  <si>
    <t>SkyStar SK ECM 12</t>
  </si>
  <si>
    <r>
      <t>Q</t>
    </r>
    <r>
      <rPr>
        <vertAlign val="subscript"/>
        <sz val="10"/>
        <rFont val="Tahoma"/>
        <family val="2"/>
        <charset val="238"/>
      </rPr>
      <t>dov</t>
    </r>
    <r>
      <rPr>
        <sz val="10"/>
        <rFont val="Tahoma"/>
        <family val="2"/>
        <charset val="238"/>
      </rPr>
      <t xml:space="preserve"> = 2100 m</t>
    </r>
    <r>
      <rPr>
        <vertAlign val="superscript"/>
        <sz val="10"/>
        <rFont val="Tahoma"/>
        <family val="2"/>
        <charset val="238"/>
      </rPr>
      <t>3</t>
    </r>
    <r>
      <rPr>
        <sz val="10"/>
        <rFont val="Tahoma"/>
        <family val="2"/>
        <charset val="238"/>
      </rPr>
      <t>/h</t>
    </r>
  </si>
  <si>
    <r>
      <t>p</t>
    </r>
    <r>
      <rPr>
        <vertAlign val="subscript"/>
        <sz val="10"/>
        <rFont val="Tahoma"/>
        <family val="2"/>
        <charset val="238"/>
      </rPr>
      <t xml:space="preserve">ext </t>
    </r>
    <r>
      <rPr>
        <sz val="10"/>
        <rFont val="Tahoma"/>
        <family val="2"/>
        <charset val="238"/>
      </rPr>
      <t>= 400 Pa</t>
    </r>
  </si>
  <si>
    <t>Maksimalna moč ventilatorja: 2500 W</t>
  </si>
  <si>
    <r>
      <t>Q</t>
    </r>
    <r>
      <rPr>
        <vertAlign val="subscript"/>
        <sz val="10"/>
        <rFont val="Tahoma"/>
        <family val="2"/>
        <charset val="238"/>
      </rPr>
      <t>odv</t>
    </r>
    <r>
      <rPr>
        <sz val="10"/>
        <rFont val="Tahoma"/>
        <family val="2"/>
        <charset val="238"/>
      </rPr>
      <t xml:space="preserve"> = 2100 m</t>
    </r>
    <r>
      <rPr>
        <vertAlign val="superscript"/>
        <sz val="10"/>
        <rFont val="Tahoma"/>
        <family val="2"/>
        <charset val="238"/>
      </rPr>
      <t>3</t>
    </r>
    <r>
      <rPr>
        <sz val="10"/>
        <rFont val="Tahoma"/>
        <family val="2"/>
        <charset val="238"/>
      </rPr>
      <t>/h</t>
    </r>
  </si>
  <si>
    <t>Maksimalna moč ventilatorja: 1350 W</t>
  </si>
  <si>
    <t>Vodni grelnik/ hladilnik:</t>
  </si>
  <si>
    <t>čistilni kos dim. DN40 (2 kosa)</t>
  </si>
  <si>
    <t>konstantna temperatura vpiha pri gretju/ hlajenju,</t>
  </si>
  <si>
    <t>JR-3/2-F 525x125</t>
  </si>
  <si>
    <t>Prezračevalni ventil za odvod zraka iz prostora dim ɸ100 s potrebnim montažnim in tesnilnim materialom</t>
  </si>
  <si>
    <t>glušnik z dušenjem 20dB(A) 250Hz proti prostoru (2x)</t>
  </si>
  <si>
    <t>ɸ150</t>
  </si>
  <si>
    <t>ɸ250</t>
  </si>
  <si>
    <t>dim. 500x250 mm z ventiloma 2xDN20 in odšetavlnim vodomerom</t>
  </si>
  <si>
    <t>dim. 200x200 mm z ventilom 1xDN20</t>
  </si>
  <si>
    <t>Držala izdelana iz profiliranega železa (Č.0000) po izdelavi minizirati vključno z vijačnim in drobnim materialom, s požarno odpornostjo 90 min v skladu s ŠPV</t>
  </si>
  <si>
    <t>Straniščne školjke izdelane iz sanitarnega porcelana, bele barve s horizontalnim odvodom/ konzolne</t>
  </si>
  <si>
    <t>mešalna baterija DN15 z dolgim izlivom - stenske izvedbe</t>
  </si>
  <si>
    <t>Podpultni tlačni grelnik sanitarne vode, prostornine 5 L, z električnim grelcev, z gumbom za poljubno nastavitev
temperature vode do 75°C, zaščitno magnezijevo anodo proti koroziji, vključno z varnostno nepovratnim ventilom p=6 bar.</t>
  </si>
  <si>
    <t>Krogelni zaporna ventil za sanitarno vodo dim. DN15 (2x) z navojnim priključkom, komplet, montažnim materialom</t>
  </si>
  <si>
    <t>kot npr. proizvod GORENJE - pokončne izvedbe oz. enakovredno</t>
  </si>
  <si>
    <t>Stenski tlačni grelnik sanitarne vode, prostornine 50 l, z električnim grelcem, z digitalnim prikazovalnikom nastavitev temperature vode do 75°C, zaščitno magnezijevo anodo proti koroziji, vključno z varnostno nepovratnim ventilom p=6 bar.</t>
  </si>
  <si>
    <t>Avtomatski odzračevalni ventil s tesnilnim in montažnim materialom</t>
  </si>
  <si>
    <t>Demontaža vseh sanitarnih elementov (cca. 3 kosi), elementov prezračevanja, ki ne bodo več v uporabi.. sortiranje, ter odvoz na ustrezno deponijo</t>
  </si>
  <si>
    <t>PRIPRAVA OGREVNE IN HLADILNE VODE</t>
  </si>
  <si>
    <t>B</t>
  </si>
  <si>
    <t>A</t>
  </si>
  <si>
    <t xml:space="preserve">Toplotna črpalka je reverzibilne izvedbe in omogoča hlajenje in ogrevanje. </t>
  </si>
  <si>
    <t>Predizolirana plastična cev - enojna - dim. 90x8,2 - ɸ200 za ogrevanje in hlajenje (polaganje v zemljo)</t>
  </si>
  <si>
    <t>REKAPITULACIJA</t>
  </si>
  <si>
    <t>C</t>
  </si>
  <si>
    <t>LONČARIJA</t>
  </si>
  <si>
    <t>ODVOD KONDENZA</t>
  </si>
  <si>
    <t>Cene ne vključujejo DDV!</t>
  </si>
  <si>
    <t>Vsi dobavljeni materiali in naprave morajo biti opremljeni z a-testi oziroma ustreznimi certifikati.</t>
  </si>
  <si>
    <t>ZUNANJI VODOVOD - PRIKLJUČEK</t>
  </si>
  <si>
    <t>Vodomerni jašek notranje dim. 1000x1000x1700mm z elementi:</t>
  </si>
  <si>
    <t>gumi tesnilo za zaščitno cev, d63 (1x)</t>
  </si>
  <si>
    <t>spojka ravna za PE cev d32/R1 (1x)</t>
  </si>
  <si>
    <t>pipa krogelna R1 (1x)</t>
  </si>
  <si>
    <t>lovilec nečistoč DN25 1x)</t>
  </si>
  <si>
    <t>nepovratni ventil R1 (1x)</t>
  </si>
  <si>
    <t>vodomer dim. DN25 s holandcema, za vodoravno vgradnjo, montažno konzolo in z možnostjo daljinskega odčitavanja</t>
  </si>
  <si>
    <t>pipa krogelna z izpustom R1</t>
  </si>
  <si>
    <t>Polietilenska cev za oskrbo s pitno vodo PE SDR 11,0  PN 12,5 bar, dimenzije 32x3,0</t>
  </si>
  <si>
    <t>Polietilenska cev za oskrbo s pitno vodo PE SDR 11,0  PN 12,5 bar, dimenzije 63x5,8 (zaščitna cev)</t>
  </si>
  <si>
    <t>Predizolirana plastična cev - enojna - dim. 63x5,8 - ɸ200 za ogrevanje in hlajenje (polaganje v zemljo)</t>
  </si>
  <si>
    <t>z medeninasto pipo z gumbom</t>
  </si>
  <si>
    <t>odtok preko litoželezne rešetke debeline 45 mm v jeklenem okviru v nivoju tlaka</t>
  </si>
  <si>
    <t>(pritrditev pitnika na globini 10 cm s štirimi vijaki v betonski temelj)</t>
  </si>
  <si>
    <t>DIMENZIJE: višina 120 cm, širina x dolžina:30x15 cm, dimenzija rešetke: 30x90 cm</t>
  </si>
  <si>
    <t>ATLANTIDA (SANTA&amp;COLE) oz. enakovreden</t>
  </si>
  <si>
    <t>KANALSKI DEL v kar je vključeno:</t>
  </si>
  <si>
    <t>- povezovalni kanal z navezavo na konvektor dim. 500x150 in dolžine L= 2 m, s potrebnimi fazonskimi kosi</t>
  </si>
  <si>
    <t>- predizoliran kanal dim. ɸ200 L= 2 m, s potrebnimi fazonskimi kosi</t>
  </si>
  <si>
    <t>- plenum za konvektor za dovod zraka v prostor - 2x priključek ɸ200</t>
  </si>
  <si>
    <t>- linijski difuzor s komoro - višina komore 310 mm, dolžine 1500 mm, tri redni (Vdo= 950 m3/h) kot npr. LD-14/3/W/E/K/M/I19 - L= 1500 mm proizvod LINDAB oz. enakovredni</t>
  </si>
  <si>
    <t>Carisma CRSO 33</t>
  </si>
  <si>
    <t>- linijski difuzor brez komoro, dolžine 1500 mm, tri redni  kot npr. LD-14/3/W/E - L= 1500 mm proizvod LINDAB oz. enakovredni</t>
  </si>
  <si>
    <t>1.c</t>
  </si>
  <si>
    <t>z masko</t>
  </si>
  <si>
    <t>npr. proizvod MITSUBISHI</t>
  </si>
  <si>
    <t>Tehnični podatki:</t>
  </si>
  <si>
    <t xml:space="preserve">- zunanja enota: </t>
  </si>
  <si>
    <t>Qh=  0,9-3,0 kW</t>
  </si>
  <si>
    <t>Pel= 1,0 kW</t>
  </si>
  <si>
    <t xml:space="preserve">- notranja enota: </t>
  </si>
  <si>
    <t>Vzr= 600 m3/h</t>
  </si>
  <si>
    <t>Dodatna oprema:</t>
  </si>
  <si>
    <t>- cevne povezave med zunanjo in notranjo enoto iz bakrenih predizoliranih cevi, komplet s spojnim in montažnim materialom do 5 m</t>
  </si>
  <si>
    <t>- protivibracijski podstavki za hladilni stroj in pritrdilne konzole</t>
  </si>
  <si>
    <t>- daljinski upravljalnik</t>
  </si>
  <si>
    <t>komplet z montažo</t>
  </si>
  <si>
    <t xml:space="preserve">Pripravljalna  in zaključna dela, tlačni preizkus inštalacije </t>
  </si>
  <si>
    <t>CENTRALNO OGREVANJE IN HLAJENJE - elementi z razvodom</t>
  </si>
  <si>
    <t>SPLIT SISTEM - hlajenje tehnični prostor</t>
  </si>
  <si>
    <t xml:space="preserve">Qg= 3200 W </t>
  </si>
  <si>
    <t xml:space="preserve">Qh= 13500 W </t>
  </si>
  <si>
    <t>zaporni ventil dim. DN40, navojni (3 kosa)</t>
  </si>
  <si>
    <t>zaporni ventil dim. DN20, navojni (3 kosa)</t>
  </si>
  <si>
    <t>čistilni kos dim. DN20 (2 kosa)</t>
  </si>
  <si>
    <t>odzračevanje (2 kos)</t>
  </si>
  <si>
    <t>izpust dim. DN15 (2 kos)</t>
  </si>
  <si>
    <t>štiripotni ventil s pogonom - grelnik (dobavljeno s klimatom)</t>
  </si>
  <si>
    <t>tripotni ventil s pogonom - hladilnik (dobavljeno s klimatom)</t>
  </si>
  <si>
    <t>obtočna črpalka, dim. priključka DN20, Q= 2,1 m3/h, p= 0,35 bar, Pel=330 W (dobavljeno s klimatom)</t>
  </si>
  <si>
    <t>Prezračevalna rešetka za dovod/ odvod zraka, prirejena za vgradnjo v kanal in je dobavljena skupaj s pritrdilnim materialom. Rešetka se dobavi skupaj z nastavnim delom za regulacijo pretoka.</t>
  </si>
  <si>
    <t>JR-3/2-F 525x75</t>
  </si>
  <si>
    <t>Prezračevalna rešetka za odvod zraka, prirejena za vgradnjo v kanal in je dobavljena skupaj s pritrdilnim materialom.</t>
  </si>
  <si>
    <t>AR-4P 325x225</t>
  </si>
  <si>
    <t>Prezračevalna vratna rešetka za dovod/odvod zraka izdelana iz aluminijastih profilov, rešetka je prirejena za vgradnjo v vrata in je dobavljena skupaj s pritrdilnim materialom - oz. spodrezati vrata</t>
  </si>
  <si>
    <t>V=60 m3/h</t>
  </si>
  <si>
    <t>H= 100 Pa</t>
  </si>
  <si>
    <t>Okrogla zaščitna mreža v barvi, ki jo potrdi arhitekt</t>
  </si>
  <si>
    <t>ɸ500 mm</t>
  </si>
  <si>
    <t>ɸ600 mm</t>
  </si>
  <si>
    <t>odduh</t>
  </si>
  <si>
    <t>c.</t>
  </si>
  <si>
    <t>čistilni kos</t>
  </si>
  <si>
    <t>Razvodne cevi za odvod kondenza vključno s spojnim in pritrdilnim materialom PVC</t>
  </si>
  <si>
    <t>ɸ25</t>
  </si>
  <si>
    <t>Pitnik izdelan iz litega železa, črne barve vključno s potrebnim montažnim materialom in vgrajenimi elementi (zaporno pipo dim. DN15, čistilnim kosom dim. DN15…):</t>
  </si>
  <si>
    <t>umivalnika, izdelanega iz belega sanitarnega porcelana, velikosti 50x40 cm, primeren za montažo na zid</t>
  </si>
  <si>
    <t>Kompleten umivalnik z armaturo sestoječ iz (izbor potrdita investitor in arhitekt):</t>
  </si>
  <si>
    <t>umivalnika bo dobavljen v sklopu pulta - samo montaža</t>
  </si>
  <si>
    <t>Invalidski nagibni umivalnik z armaturo sestoječ iz :</t>
  </si>
  <si>
    <t>invalidski umivalnika vgrajen na višini od 75 do 85 cm, izdelanega iz belega sanitarnega porcelana, velikosti 67x60 cm, primeren za montažo na zid</t>
  </si>
  <si>
    <t>nagibno ogledalo za invalide, vključno s potrebnim montažnim materialom</t>
  </si>
  <si>
    <t>nerjavno držalo pri umivalniku za invalide</t>
  </si>
  <si>
    <t>Kompletna WC školjka stenske izvedbe sestoječa iz (izbor potrdita investitor in arhitekt):</t>
  </si>
  <si>
    <t>varčno tipko</t>
  </si>
  <si>
    <t>mešalne baterije na potisk dim. DN15 za vgradnjo na umivalniku s fiksnim izpustom in perlatorjem, vključno z gibkimi veznimi cevmi</t>
  </si>
  <si>
    <t>Invalidska WC školjka stenske izvedbe sestoječa iz :</t>
  </si>
  <si>
    <t>Invalidska školjka izdelane iz sanitarnega porcelana, bele barve s horizontalnim odvodom/ konzolne</t>
  </si>
  <si>
    <t>držalo pri školjki za invalide skupaj s potrebnim montažnim materialom (1x fiksna konzola, 1x dvižna konzola</t>
  </si>
  <si>
    <t>Kompleten pisoar sestoječ iz (izbor potrdita investitor in arhitekt):</t>
  </si>
  <si>
    <t>pisoarna školjka z zakritim sifonom iz bele sanitarne keramike, šoba nastavek, sifon, ter ustrezen montažni material</t>
  </si>
  <si>
    <t>Podpultni tlačni grelnik sanitarne vode, prostornine 10 L, z električnim grelcev, z gumbom za poljubno nastavitev
temperature vode do 75°C, zaščitno magnezijevo anodo proti koroziji, vključno z varnostno nepovratnim ventilom p=6 bar.</t>
  </si>
  <si>
    <t>Izdelava priključka na zunanje inštalacije  preko univerzalnega navrtalnega zasuna (cestna kapa, podložni obroč, vgradna garnitura, zmanjševalni kos, ločna spojka za PE cev d32, gumi tesnilo za PE zaščitno cev) dim. zunanjega razvoda PE63. Izvedba navezave v skladu z navodili distributerja.</t>
  </si>
  <si>
    <t>Pri izvedbi je nujno sodelovanje izvajalcev strojnih in elektro inštalacij, ter izvajalci gradbenih del.</t>
  </si>
  <si>
    <t>Za vse inštalacije vodene v terenu je potrebno že v fazi izvedbe poskrbeti za vrise sprememb v kataster.</t>
  </si>
  <si>
    <t xml:space="preserve">Preboji za potrebe inštalacij </t>
  </si>
  <si>
    <t>Izpiranje in čiščenje vseh cevnih inštalacij.</t>
  </si>
  <si>
    <t xml:space="preserve">Tlačne, tesnostne, trdnostne in ostale potrebne preizkuse sistemov s potrebnimi zapisniki o izvedbah preizkusov. V kolikor je potrebno za določene inštalacije pridobiti ustrezno dokumetacijo drugega podjetja (plinovod), je potrebno upoštevati tudi nadzor s strani tega podjetja, kot tudi naročilo preizkusov, ter pridobitve ustrezne dokumentacije. </t>
  </si>
  <si>
    <t>Barvanje vidnih delov inštalacije z vročevzdržno barvo</t>
  </si>
  <si>
    <t>Split sistem kompaktne izvedbe s hermetičnimi kompresorji, uparjalnikom ter zračno hlajenim kondenzatorjem. Stroj je kompleten z vsemi internimi cevmi in električnimi povezavami  ter vsemi potrebnimi elementi varnostne in funkcijske avtomatike, vključno z inštrumenti za nadzor in kontrolo delovanja. Avtomatska regulacija je mikroprocesorska, programaibilna in kontrolira tako delovanje stroja in temperature v prostoru.</t>
  </si>
  <si>
    <t>Poučevanje investitorja-uporabnika z rokovanjem z  ventilacijskimi  inštalacijami in napravami  (cca 2 dni)</t>
  </si>
  <si>
    <t>VODOVODNE inštALACIJE</t>
  </si>
  <si>
    <t>CEVNA inštALACIJA</t>
  </si>
  <si>
    <t>Zunanji izoliran jašek dim. 800x800x1500 mm vključno s pipo dim. DN15 z nastavkom za gumi cev s potrebnim montažnim in tesnilnim materialom</t>
  </si>
  <si>
    <t>Zaščitni trak z napisom vodovod za polaganje nad zunanji vodovod</t>
  </si>
  <si>
    <t>INVESTITOR:</t>
  </si>
  <si>
    <t>MINISTRSTVO ZA KULTURO, Maistrova 10, 1000 LJUBLJANA</t>
  </si>
  <si>
    <t>OBJEKT:</t>
  </si>
  <si>
    <t>Nekdanja Auerspergova železarna na Dvoru pri Žužemberku</t>
  </si>
  <si>
    <t>TOPLOTNA POSTAJA SKUPNO</t>
  </si>
  <si>
    <t>SKUPNO TP</t>
  </si>
  <si>
    <t>Toplotna črpalka zrak-voda</t>
  </si>
  <si>
    <r>
      <t xml:space="preserve">- </t>
    </r>
    <r>
      <rPr>
        <b/>
        <sz val="10"/>
        <rFont val="Tahoma"/>
        <family val="2"/>
        <charset val="238"/>
      </rPr>
      <t>Kompresorji</t>
    </r>
    <r>
      <rPr>
        <sz val="10"/>
        <rFont val="Tahoma"/>
        <family val="2"/>
        <charset val="238"/>
      </rPr>
      <t>: hermetični scroll kompresorji s termično zaščito pred preobremenitvijo, montirani na protivibracijskih nogicah ter tovarniško polnjeni z oljem. Oljni grelnik se vključi takoj po izklopu kompresorja, zaradi preprečitve redčenja olja s hladivom.</t>
    </r>
  </si>
  <si>
    <r>
      <t xml:space="preserve">- </t>
    </r>
    <r>
      <rPr>
        <b/>
        <sz val="10"/>
        <rFont val="Tahoma"/>
        <family val="2"/>
        <charset val="238"/>
      </rPr>
      <t xml:space="preserve">Konstrukcija: </t>
    </r>
    <r>
      <rPr>
        <sz val="10"/>
        <rFont val="Tahoma"/>
        <family val="2"/>
        <charset val="238"/>
      </rPr>
      <t>Ohišje je izdelano iz aluminijastih profilov ter profilov iz pocinkane pločevine.</t>
    </r>
  </si>
  <si>
    <r>
      <t xml:space="preserve">- </t>
    </r>
    <r>
      <rPr>
        <b/>
        <sz val="10"/>
        <rFont val="Tahoma"/>
        <family val="2"/>
        <charset val="238"/>
      </rPr>
      <t xml:space="preserve">Paneli: </t>
    </r>
    <r>
      <rPr>
        <sz val="10"/>
        <rFont val="Tahoma"/>
        <family val="2"/>
        <charset val="238"/>
      </rPr>
      <t>Zunanje površine naprave so izdelane iz barvane aluminijaste in pocinkane pločevine. Stranski pokrovi so demontažni in omogočajo dostop do vseh vitalni elementov naprave. Pokrovi so zvočno izolirani.</t>
    </r>
  </si>
  <si>
    <r>
      <t xml:space="preserve">- </t>
    </r>
    <r>
      <rPr>
        <b/>
        <sz val="10"/>
        <rFont val="Tahoma"/>
        <family val="2"/>
        <charset val="238"/>
      </rPr>
      <t>Notranji izmenjevalec:</t>
    </r>
    <r>
      <rPr>
        <sz val="10"/>
        <rFont val="Tahoma"/>
        <family val="2"/>
        <charset val="238"/>
      </rPr>
      <t xml:space="preserve"> direktni ekspanzijski toplotni lotani izmenjevalec, izdelan iz nerjavnih (AISI 316) lamel z veliko površino za prenos toplote; toplotno protikondenzacijsko izoliran. Standardno opremljen z varnostnim diferencialnim tlačnim stikalom na vodni strani in protizmrzovalno zaščito.</t>
    </r>
  </si>
  <si>
    <r>
      <t xml:space="preserve">- </t>
    </r>
    <r>
      <rPr>
        <b/>
        <sz val="10"/>
        <rFont val="Tahoma"/>
        <family val="2"/>
        <charset val="238"/>
      </rPr>
      <t>Ventilatorji:</t>
    </r>
    <r>
      <rPr>
        <sz val="10"/>
        <rFont val="Tahoma"/>
        <family val="2"/>
        <charset val="238"/>
      </rPr>
      <t xml:space="preserve"> Spiralni ventilatorji s tlačno litimi aluminijastimi lopaticami, rotorji motorjev s termično zaščito so direktno vezani na trifazno napetost. Zaščita IP54. Vstavljeni so v aerodinamično oblikovano ohišje in zaščiteni s protekcijsko zaščitno mrežo.</t>
    </r>
  </si>
  <si>
    <r>
      <t xml:space="preserve">- </t>
    </r>
    <r>
      <rPr>
        <b/>
        <sz val="10"/>
        <rFont val="Tahoma"/>
        <family val="2"/>
        <charset val="238"/>
      </rPr>
      <t>Hladilen krog</t>
    </r>
    <r>
      <rPr>
        <sz val="10"/>
        <rFont val="Tahoma"/>
        <family val="2"/>
        <charset val="238"/>
      </rPr>
      <t xml:space="preserve"> vsebuje:</t>
    </r>
  </si>
  <si>
    <t>o        zamenljivo kislinsko odporno sušilno patrono,</t>
  </si>
  <si>
    <t>o        protizmrzovalni sistem na dnu zunanjega izmenjevalca,</t>
  </si>
  <si>
    <t>o        indikator vlage in hladiva,</t>
  </si>
  <si>
    <t>o        stikalo visokega tlaka,</t>
  </si>
  <si>
    <t>o        stikalo nizkega tlaka,</t>
  </si>
  <si>
    <t>o        sprejemnik tekoče faze,</t>
  </si>
  <si>
    <t>o        varnostni ventil visokega tlaka,</t>
  </si>
  <si>
    <t>o        termostatski ekspanzijski ventil z regulatorjem,</t>
  </si>
  <si>
    <t>o        4-potni (reverzibilni) ventil,</t>
  </si>
  <si>
    <t>o        nepovratni ventil,</t>
  </si>
  <si>
    <t>o        tlačna stikala,</t>
  </si>
  <si>
    <t>o        …</t>
  </si>
  <si>
    <r>
      <t xml:space="preserve">- </t>
    </r>
    <r>
      <rPr>
        <b/>
        <sz val="10"/>
        <rFont val="Tahoma"/>
        <family val="2"/>
        <charset val="238"/>
      </rPr>
      <t>Električni panel:</t>
    </r>
    <r>
      <rPr>
        <sz val="10"/>
        <rFont val="Tahoma"/>
        <family val="2"/>
        <charset val="238"/>
      </rPr>
      <t xml:space="preserve"> </t>
    </r>
  </si>
  <si>
    <r>
      <t xml:space="preserve">o        </t>
    </r>
    <r>
      <rPr>
        <i/>
        <sz val="10"/>
        <rFont val="Tahoma"/>
        <family val="2"/>
        <charset val="238"/>
      </rPr>
      <t>Močnostni del enote vsebuje:</t>
    </r>
  </si>
  <si>
    <t>o        Glavno izolirano stikalo,</t>
  </si>
  <si>
    <t>o        Izoliran transformator za dodatno napajanje,</t>
  </si>
  <si>
    <t>o        Varovalke kompresorjev in rele proti termični preobremenitvi,</t>
  </si>
  <si>
    <t>o        Varovalke ventilatorjev,</t>
  </si>
  <si>
    <t>o        Kontaktorji za kontrolo delovanja kompresorjev,</t>
  </si>
  <si>
    <t>o        Kontaktorji za kontrolo črpalke,</t>
  </si>
  <si>
    <t>o        Varovanje centrifugalne črpalke,</t>
  </si>
  <si>
    <t>o        Kontrola ventilatorjev (rezanje faz).</t>
  </si>
  <si>
    <r>
      <t xml:space="preserve">o        </t>
    </r>
    <r>
      <rPr>
        <i/>
        <sz val="10"/>
        <rFont val="Tahoma"/>
        <family val="2"/>
        <charset val="238"/>
      </rPr>
      <t>Kontrolni del enote vsebuje:</t>
    </r>
  </si>
  <si>
    <t>o        kompenzacija "set pointa" glede na temp. okolice,</t>
  </si>
  <si>
    <t>o        protizmrzovalna zaščita,</t>
  </si>
  <si>
    <t>o        timer kompresorjev / LED signal delovanja,</t>
  </si>
  <si>
    <t>o        samodiagnostični sistem s takojšnjim izpisom napake,</t>
  </si>
  <si>
    <t>o        funkcijski in upravljalni gumbi,</t>
  </si>
  <si>
    <t>o        zaslon za prikazovanje števila obratovalnih ur kompresorjev,</t>
  </si>
  <si>
    <t>o        možnost daljinskega vklopa (ON/OFF) – proste sponke,</t>
  </si>
  <si>
    <t>o        rele za daljinsko signaliziranje napake,</t>
  </si>
  <si>
    <t>o        vhod za nastavitev obratovalnih pogojev (signal 0-10V ali 4-20m za omejitev maksimalne absorbirane električne moči),</t>
  </si>
  <si>
    <t>o        funkcija opozorila približevanja visokemu tlaku v hladilnem sistemu,</t>
  </si>
  <si>
    <t>o        funkcija opozorila približevanja nizkim zunanjim temperaturam (proti zmrzovanju),</t>
  </si>
  <si>
    <t>o        prikaz nastavljenih vrednosti, alarmov, parametrov delovanja,…</t>
  </si>
  <si>
    <t>o        tipka za resetiranje in vklop/izklop enote,</t>
  </si>
  <si>
    <t>o        krmiljenje črpalke.</t>
  </si>
  <si>
    <r>
      <t xml:space="preserve">- </t>
    </r>
    <r>
      <rPr>
        <b/>
        <sz val="10"/>
        <rFont val="Tahoma"/>
        <family val="2"/>
        <charset val="238"/>
      </rPr>
      <t>Hidravlični sklop vsebuje:</t>
    </r>
  </si>
  <si>
    <t>o        Varnostni ventil,</t>
  </si>
  <si>
    <t>o        Čistilni kos,</t>
  </si>
  <si>
    <t>o        Protizmrzovalno zaščito na črpalki,</t>
  </si>
  <si>
    <t>o        Odzračevalni ventil,</t>
  </si>
  <si>
    <t>Karakteristike:</t>
  </si>
  <si>
    <t>- hladilna moč (režim 7/12°C, zunanja temperatura zraka 35°C)</t>
  </si>
  <si>
    <t>kW</t>
  </si>
  <si>
    <t>- El. priključna moč (napetost 400/3/50Hz)</t>
  </si>
  <si>
    <t>- EER (upoštevana tudi el.energija za ventilatorje, obtočne črpalke,….)</t>
  </si>
  <si>
    <t>- grelna moč (režim 45/40°C, zunanja temperatura zraka 7°C)</t>
  </si>
  <si>
    <t>-  hladilni medij</t>
  </si>
  <si>
    <t>dB(A)</t>
  </si>
  <si>
    <t>- Vzmetne protivibracijske nogice</t>
  </si>
  <si>
    <t>- Manometri za visok in nizek tlak</t>
  </si>
  <si>
    <t>- Certifikat EUROVENT!</t>
  </si>
  <si>
    <r>
      <t xml:space="preserve">- </t>
    </r>
    <r>
      <rPr>
        <b/>
        <sz val="10"/>
        <rFont val="Tahoma"/>
        <family val="2"/>
        <charset val="238"/>
      </rPr>
      <t>Zunanji izmenjevalec (kondenzator):</t>
    </r>
    <r>
      <rPr>
        <sz val="10"/>
        <rFont val="Tahoma"/>
        <family val="2"/>
        <charset val="238"/>
      </rPr>
      <t xml:space="preserve"> prenosnik je izdelan iz aluminijastih lamel, katere so z ekspanzijo bakrenih cevi pritrjene na cevi. Prenosnik je naddimenzioniran in omogoča podhlajevanje hladiva s čimer se zagotavlja ustrezna količina hladiva ekspanzijskemu ventilu.</t>
    </r>
  </si>
  <si>
    <t>o       proporcionalna in integralno krmiljenje temperature vode,</t>
  </si>
  <si>
    <t>≥ 3,14</t>
  </si>
  <si>
    <t>R410A</t>
  </si>
  <si>
    <t>- zvočna moč (ISO3744)</t>
  </si>
  <si>
    <t>≤ 74</t>
  </si>
  <si>
    <t>- Posluževalni daljinski tablo</t>
  </si>
  <si>
    <t>- Fazni monitor</t>
  </si>
  <si>
    <t>o        Črpalni sklop (centrifugalna črpalka) p= 198,68 kPa, Pel= 0,6 kW, A=3,6 A</t>
  </si>
  <si>
    <t>1306x506x1585 mm</t>
  </si>
  <si>
    <t>- Enota ne sme presegati dimenzij (DxŠxV):</t>
  </si>
  <si>
    <t>- kaskadno delovanje</t>
  </si>
  <si>
    <t>Komplet jeklen razdelilec hladilne/ grelne vode, čelnimi zaporami, tesnostno preizkušen, antikorozicijsko zaščiten in izoliran, komplet z pritrdilnimi konzolami iz profilnega jekla 65 - 2m . Kolektor dimenzij DN125, s priključki:
4x DN15
1x DN20
1x DN40
2x DN50
1x DN65</t>
  </si>
  <si>
    <t xml:space="preserve">Pipa z navojnima priključkoma, z ročico za odpiranje. Delovna temperatura  -30°C do 150°C, tlačne stopnje PN10. </t>
  </si>
  <si>
    <t xml:space="preserve">Medprirobničnimi zasun z gumijastim tesnenjem,  z ročico za odpiranje, vključno s dvema prirobnicama in vijaki. Delovna temperatura  -30°C do 150°C, tlačne stopnje PN10. </t>
  </si>
  <si>
    <t xml:space="preserve">Medeninasti lovilnik nesnage z navojnimi priključki. Delovna temperatura  -30°C do 150°C, tlačne stopnje PN10.  </t>
  </si>
  <si>
    <t xml:space="preserve">Nepovratna loputa s prirobničnimi priključki, vodoravna ali navpična vgradnja. Delovna temperatura  -30°C do 150°C, tlačne stopnje PN10.  </t>
  </si>
  <si>
    <t>Obtočna črpalka s frekvenčno vodeno regulacijo motorja, primerna za ogrevalni oz. hladilni sistem v temperatunrem razponu od +2 do +110 °C. Primerna za delovanje z mediji vode ali mešanici voda-glikol.
Črpalka dobavljena skupaj s komunikacijskim modulom za navezvo na CNS sistem (modbus, ethernet;). Daljinski vklop/izklop ter javljanje morebitne napake. 
Energijski razred A, vgrajena motorska zaščita, razred zaščite &gt;= IP44, razred izolacije &gt;= F.
Priključki črpalke izvedeni po ključu:
DN25 &gt;= navojni priključki
DN32 &lt;= prirobnični priključki
Črpalka ustreza naslednjim specifikacijam:</t>
  </si>
  <si>
    <r>
      <rPr>
        <b/>
        <i/>
        <sz val="9"/>
        <rFont val="Arial"/>
        <family val="2"/>
        <charset val="238"/>
      </rPr>
      <t>Č1 - TRAJBERK-konvektorji</t>
    </r>
    <r>
      <rPr>
        <i/>
        <sz val="9"/>
        <rFont val="Arial"/>
        <family val="2"/>
        <charset val="238"/>
      </rPr>
      <t xml:space="preserve">
DN50, H= 0,6 bar, V= 3,3 m3/h,
P_el= 10-180 W, U= 230V, f=50 Hz,
</t>
    </r>
  </si>
  <si>
    <r>
      <rPr>
        <b/>
        <i/>
        <sz val="9"/>
        <rFont val="Arial"/>
        <family val="2"/>
        <charset val="238"/>
      </rPr>
      <t>Č2 - LONČARIJA-konvektorji+klimat</t>
    </r>
    <r>
      <rPr>
        <i/>
        <sz val="9"/>
        <rFont val="Arial"/>
        <family val="2"/>
        <charset val="238"/>
      </rPr>
      <t xml:space="preserve">
DN50, H= 0,75 bar, V= 3,0 m3/h,
P_el= 10-180 W, U= 230V, f=50 Hz,
</t>
    </r>
  </si>
  <si>
    <r>
      <rPr>
        <b/>
        <i/>
        <sz val="9"/>
        <rFont val="Arial"/>
        <family val="2"/>
        <charset val="238"/>
      </rPr>
      <t>Č3 - TRAJBERK-klimat</t>
    </r>
    <r>
      <rPr>
        <i/>
        <sz val="9"/>
        <rFont val="Arial"/>
        <family val="2"/>
        <charset val="238"/>
      </rPr>
      <t xml:space="preserve">
DN40, H= 0,3 bar, V= 2,7 m3/h,
P_el= 10-140 W, U= 230V, f=50 Hz,
</t>
    </r>
  </si>
  <si>
    <t>Motorni regulacijski ventil z elektro motornim pogonom 220V, regulacija 4-20 mA, skupaj z vsem pritrdilnim in tesnilnim materialom.
Priključki ventila izvedeni po ključu:
DN25 &gt;= navojni priključki
DN32 &lt;= prirobnični priključki
Ventil ustreza naslednjim specifikacijam:</t>
  </si>
  <si>
    <r>
      <rPr>
        <b/>
        <i/>
        <sz val="9"/>
        <rFont val="Arial"/>
        <family val="2"/>
        <charset val="238"/>
      </rPr>
      <t>V1 - TRAJBERK - konvektorji</t>
    </r>
    <r>
      <rPr>
        <i/>
        <sz val="9"/>
        <rFont val="Arial"/>
        <family val="2"/>
        <charset val="238"/>
      </rPr>
      <t xml:space="preserve">
3P, DN25, Kvs= 10 m3/h, regulacija: zvezna
P_el= 3,5 W, U= 24V AC/DC
</t>
    </r>
  </si>
  <si>
    <r>
      <rPr>
        <b/>
        <i/>
        <sz val="9"/>
        <rFont val="Arial"/>
        <family val="2"/>
        <charset val="238"/>
      </rPr>
      <t>V2 - TRAJBERK - klimat preklop gretje/hlajenje</t>
    </r>
    <r>
      <rPr>
        <i/>
        <sz val="9"/>
        <rFont val="Arial"/>
        <family val="2"/>
        <charset val="238"/>
      </rPr>
      <t xml:space="preserve">
3P, DN25, Kvs= 10 m3/h, regulacija: ON/OFF
P_el= 3,5 W, U= 24V AC/DC
</t>
    </r>
  </si>
  <si>
    <r>
      <rPr>
        <b/>
        <i/>
        <sz val="9"/>
        <rFont val="Arial"/>
        <family val="2"/>
        <charset val="238"/>
      </rPr>
      <t>V3 - LONČARIJA - klimat preklop gretje/hlajenje</t>
    </r>
    <r>
      <rPr>
        <i/>
        <sz val="9"/>
        <rFont val="Arial"/>
        <family val="2"/>
        <charset val="238"/>
      </rPr>
      <t xml:space="preserve">
3P, DN15, Kvs= 4 m3/h, regulacija: ON/OFF
P_el= 3,5 W, U= 24V AC/DC
</t>
    </r>
  </si>
  <si>
    <t xml:space="preserve">Raztezna posoda s fiksno zračno blazino, jeklena, varjena, vitka oblika valja, za ogrevanje, solarne in hladilne vodne sisteme, dodatki proti zmrzovanju do 50%;
• airproof blazina iz butila skladno z DIN 4807 T3
• podnožje za pokončno montažo in enostaven transport;
• izvedba CE- testirana skladno s PED/DEP/ 97/23/EC, 5 letna garancija za posodo
• vključno zaporna pipa za vzdrževanje in demontažo razteznih posod, zaščitena pred nepooblaščenim zaprtjem, z izpustom, skladno z EN 12828
Nominalen volumen: VN 150 litrov
Maksimalen dovoljen tlak: PS 6 bar
Prednastavljen tlak: P0 3,5 bar
</t>
  </si>
  <si>
    <t xml:space="preserve">Raztezna posoda s fiksno zračno blazino, jeklena, varjena, vitka oblika valja, za ogrevanje, solarne in hladilne vodne sisteme, dodatki proti zmrzovanju do 50%;
• airproof blazina iz butila skladno z DIN 4807 T3
• podnožje za pokončno montažo in enostaven transport;
• izvedba CE- testirana skladno s PED/DEP/ 97/23/EC, 5 letna garancija za posodo
• vključno zaporna pipa za vzdrževanje in demontažo razteznih posod, zaščitena pred nepooblaščenim zaprtjem, z izpustom, skladno z EN 12828
Nominalen volumen: VN 80 litrov
Maksimalen dovoljen tlak: PS 6 bar
Prednastavljen tlak: P0 3,5 bar
</t>
  </si>
  <si>
    <t>Polnilno/praznilna pipa z nastavkom za gumijasto cev, navojni priključek, zaporno ročico in navojnim zapornim čepom, tlačne stopnje PN10, dimenzije DN15.</t>
  </si>
  <si>
    <t>Stekleni aksialni  termometer , merilno območje od 0 do 90°C, potopna cev iz nerjavnega jekla premer okrova 100mm. Montaža na navarilno tulko DN15.</t>
  </si>
  <si>
    <t>Manometer vzmetni cevni premer okrova 100mm priključek 1/2" radialno navzdol, merilna natančnost 1,6% od končne vrednosti skale - merilno območje 0-6 bar. Montaža na navarilno tulko DN15.</t>
  </si>
  <si>
    <t>Potopno temperaturno tipalo, bakrena sonda, pvc ohišje z uvodnico za kabel. Merilni razpon od -30 do +130 °C, Pt1000. Vključno z potopno tulko za tipalo.</t>
  </si>
  <si>
    <t>Tlačno tipalo, opremljen z analogno digitalnim pretovrnikom signala, primeren za nearesivne medije, z navojnim priključkom 1/2".  Merilni razpon od 0 do 25 bar, izhodni signal 0-10 V, napajanje 24 V, razred zaščite IP65.</t>
  </si>
  <si>
    <t>Varnostno izpustni ventil, tlak odpiranja 3 bar, medeninasto ohišje, colski navojni priključek.</t>
  </si>
  <si>
    <t>Navarilna spojka, z notranjimi navojnimi priključki, podaljšana za montažo , ki služi kot uvodnica za montažo polnilne pipe, termometra, manometra, temperaturnega tipala, tlačnega tipala, ipd.</t>
  </si>
  <si>
    <t>20.</t>
  </si>
  <si>
    <t>Odzračevalni lonček, navojni priključek, skupaj z zapornim krogličnim ventilom, oboje tlačne stopnje PN10.</t>
  </si>
  <si>
    <t>Lovilna posoda- železno korito za ročno ozračevanje cevovodov v toplotni postaji z sifonom</t>
  </si>
  <si>
    <t>21.</t>
  </si>
  <si>
    <t>22.</t>
  </si>
  <si>
    <t xml:space="preserve">Toplotna izolacija, parozaporna in negorljiva dobavljena v cevakih dolžine 2 m, debeline glede na premer cevovoda, za izolacijo cevi, komplet s pritrdilnim materialom (za razvod ogrevne in hladilne vode) </t>
  </si>
  <si>
    <t>Toplotna izolacija cevi večjih dimenzij in ostalih strojnih elementov kompleksnih oblik se izvede s toplotno izolacijo v obliki neskončne plošče.
Penasti material na bazi sintetičnega kavčuka, parozapornega koeficienta μ ≥ 10.000, področje uporabe od -50 do +105 °C, toplotne prevosdnosti λ ≤ 0,034 W/mK pri 0 °C, požarne varnosti najmanj razreda B ali C-s3-d0 po EN klasifikaciji.</t>
  </si>
  <si>
    <t>23.</t>
  </si>
  <si>
    <t>24.</t>
  </si>
  <si>
    <t>Montažni in pritrdilni material iz pocinkanega konstrukcijske jekla, antikorozijsko zaščiten.</t>
  </si>
  <si>
    <t>26.</t>
  </si>
  <si>
    <t>Antikorozijska zaščita jeklenih cevovodov in nosilne konstrukcije s temeljno zaščitno barvo za kovino.</t>
  </si>
  <si>
    <t>Shema toplotne postaje s prikazom izvedenega stanja (PID), barno natisnejena, vstavljena v zaščitni okvir, nameščena v kotlovnico na vidno mesto.</t>
  </si>
  <si>
    <t>27.</t>
  </si>
  <si>
    <t>28.</t>
  </si>
  <si>
    <t>Izvedba prisilnega izpiranja/odzračevanja mreže cevovovdov razvoda ogrevanja z vodo iz omrežjain polnjenje sistema s pripravljeno, mehčano vodo</t>
  </si>
  <si>
    <t>29.</t>
  </si>
  <si>
    <t>30.</t>
  </si>
  <si>
    <t>Izvedba tlačnega preizkusa za cevovode z delovnim tlakom 6 bar. Po uspešnem preizkusu dostaviti zapisnik. Med preizkusom morajo biti porabniki odklopljeni od cevovoda.</t>
  </si>
  <si>
    <t>Po preizkusih potrebna izdaja zapisnikov z podpisom nadzornega organa.</t>
  </si>
  <si>
    <t>31.</t>
  </si>
  <si>
    <t>Toplotni preizkus ogrevalnega sistema z balansiranjem ogrevalnih zank in spremljanjem delovanja.</t>
  </si>
  <si>
    <t>32.</t>
  </si>
  <si>
    <t>Pripravljalna dela, zarisovanje</t>
  </si>
  <si>
    <t>33.</t>
  </si>
  <si>
    <t>s podatki: Q= 2,2 m3/h, H= 3,2 bar</t>
  </si>
  <si>
    <t>Priključna moč in napajanje: Pel= 0,88 kW, 230 V, 50 Hz, I=2,5 A</t>
  </si>
  <si>
    <t>priključek deževnice: DN25</t>
  </si>
  <si>
    <t>Priključek vodovodne vode: DN20</t>
  </si>
  <si>
    <t>Priključek tlačnega voda črpalnega sistema: DN25</t>
  </si>
  <si>
    <t>Velikost naprave: VxŠxG 0 690x660x200 mm</t>
  </si>
  <si>
    <t>Drobni material:</t>
  </si>
  <si>
    <t>dispanzer za tekoče milo s pritrdilnim materialom</t>
  </si>
  <si>
    <t>nosilec za toaletni papir s pritrdilnim materialom</t>
  </si>
  <si>
    <t>koš s pokrovom za odpadke</t>
  </si>
  <si>
    <t>metlica za WC školjko s pritrdilnim materialom</t>
  </si>
  <si>
    <t>obešalna kljukica s pritrdilnim materialom</t>
  </si>
  <si>
    <t>Carisma CRC-ECM 93</t>
  </si>
  <si>
    <r>
      <t>Q</t>
    </r>
    <r>
      <rPr>
        <vertAlign val="subscript"/>
        <sz val="10"/>
        <rFont val="Tahoma"/>
        <family val="2"/>
        <charset val="238"/>
      </rPr>
      <t>dov</t>
    </r>
    <r>
      <rPr>
        <sz val="10"/>
        <rFont val="Tahoma"/>
        <family val="2"/>
        <charset val="238"/>
      </rPr>
      <t xml:space="preserve"> = 1500 m</t>
    </r>
    <r>
      <rPr>
        <vertAlign val="superscript"/>
        <sz val="10"/>
        <rFont val="Tahoma"/>
        <family val="2"/>
        <charset val="238"/>
      </rPr>
      <t>3</t>
    </r>
    <r>
      <rPr>
        <sz val="10"/>
        <rFont val="Tahoma"/>
        <family val="2"/>
        <charset val="238"/>
      </rPr>
      <t>/h</t>
    </r>
  </si>
  <si>
    <r>
      <t>p</t>
    </r>
    <r>
      <rPr>
        <vertAlign val="subscript"/>
        <sz val="10"/>
        <rFont val="Tahoma"/>
        <family val="2"/>
        <charset val="238"/>
      </rPr>
      <t xml:space="preserve">ext </t>
    </r>
    <r>
      <rPr>
        <sz val="10"/>
        <rFont val="Tahoma"/>
        <family val="2"/>
        <charset val="238"/>
      </rPr>
      <t>= 295 Pa</t>
    </r>
  </si>
  <si>
    <t>Maksimalna moč ventilatorja: 780 W</t>
  </si>
  <si>
    <t>Napetost: 230 V</t>
  </si>
  <si>
    <r>
      <t>Q</t>
    </r>
    <r>
      <rPr>
        <vertAlign val="subscript"/>
        <sz val="10"/>
        <rFont val="Tahoma"/>
        <family val="2"/>
        <charset val="238"/>
      </rPr>
      <t>odv</t>
    </r>
    <r>
      <rPr>
        <sz val="10"/>
        <rFont val="Tahoma"/>
        <family val="2"/>
        <charset val="238"/>
      </rPr>
      <t xml:space="preserve"> = 1500 m</t>
    </r>
    <r>
      <rPr>
        <vertAlign val="superscript"/>
        <sz val="10"/>
        <rFont val="Tahoma"/>
        <family val="2"/>
        <charset val="238"/>
      </rPr>
      <t>3</t>
    </r>
    <r>
      <rPr>
        <sz val="10"/>
        <rFont val="Tahoma"/>
        <family val="2"/>
        <charset val="238"/>
      </rPr>
      <t>/h</t>
    </r>
  </si>
  <si>
    <r>
      <t>p</t>
    </r>
    <r>
      <rPr>
        <vertAlign val="subscript"/>
        <sz val="10"/>
        <rFont val="Tahoma"/>
        <family val="2"/>
        <charset val="238"/>
      </rPr>
      <t xml:space="preserve">ext </t>
    </r>
    <r>
      <rPr>
        <sz val="10"/>
        <rFont val="Tahoma"/>
        <family val="2"/>
        <charset val="238"/>
      </rPr>
      <t>= 310 Pa</t>
    </r>
  </si>
  <si>
    <t xml:space="preserve">Qg= 2200 W </t>
  </si>
  <si>
    <t xml:space="preserve">Qh= 9700 W </t>
  </si>
  <si>
    <t>zaporni ventil dim. DN15, navojni (3 kosa)</t>
  </si>
  <si>
    <t>čistilni kos dim. DN15 (2 kosa)</t>
  </si>
  <si>
    <t>zaporni ventil dim. DN32, navojni (3 kosa)</t>
  </si>
  <si>
    <t>čistilni kos dim. DN32 (2 kosa)</t>
  </si>
  <si>
    <t>obtočna črpalka, dim. priključka DN20, Q= 1,9 m3/h, p= 0,35 bar, Pel=330 W (dobavljeno s klimatom)</t>
  </si>
  <si>
    <t>Dobava in montaža ročnega gasilnega aparata na prah za suho gašenje, konzolami za pritrditev na zid-polnjen in nalepkami. EG12</t>
  </si>
  <si>
    <t>Zračni kanali iz pocinkane pločevine debeline 1 mm, izdelani po predpisih DIN 24190 do 24194, vključno s fazonskimi kosi, revizijskimi odprtinami in odprtinami začiščenje, nastavitvenimi loputami, obešali ter tesnilnim in montažnim materialom.</t>
  </si>
  <si>
    <r>
      <rPr>
        <sz val="9"/>
        <color indexed="8"/>
        <rFont val="Arial"/>
        <family val="2"/>
        <charset val="238"/>
      </rPr>
      <t>ø</t>
    </r>
    <r>
      <rPr>
        <i/>
        <sz val="9"/>
        <color indexed="8"/>
        <rFont val="Arial"/>
        <family val="2"/>
        <charset val="238"/>
      </rPr>
      <t>180</t>
    </r>
  </si>
  <si>
    <r>
      <rPr>
        <sz val="9"/>
        <color indexed="8"/>
        <rFont val="Arial"/>
        <family val="2"/>
        <charset val="238"/>
      </rPr>
      <t>ø</t>
    </r>
    <r>
      <rPr>
        <i/>
        <sz val="9"/>
        <color indexed="8"/>
        <rFont val="Arial"/>
        <family val="2"/>
        <charset val="238"/>
      </rPr>
      <t>250</t>
    </r>
  </si>
  <si>
    <r>
      <rPr>
        <sz val="9"/>
        <color indexed="8"/>
        <rFont val="Arial"/>
        <family val="2"/>
        <charset val="238"/>
      </rPr>
      <t>ø</t>
    </r>
    <r>
      <rPr>
        <i/>
        <sz val="9"/>
        <color indexed="8"/>
        <rFont val="Arial"/>
        <family val="2"/>
        <charset val="238"/>
      </rPr>
      <t>150</t>
    </r>
  </si>
  <si>
    <r>
      <rPr>
        <sz val="9"/>
        <color indexed="8"/>
        <rFont val="Arial"/>
        <family val="2"/>
        <charset val="238"/>
      </rPr>
      <t>ø</t>
    </r>
    <r>
      <rPr>
        <i/>
        <sz val="9"/>
        <color indexed="8"/>
        <rFont val="Arial"/>
        <family val="2"/>
        <charset val="238"/>
      </rPr>
      <t>224</t>
    </r>
  </si>
  <si>
    <t>Okrogli zračni kanali za distribucijo zrakapo prostorih iz spiralno robljenih cevi, izdelani iz jeklene pocinkane pločevine, komplet z oblikovnimi kosi, spojnim in tesnilnim materialom, debelina pločevine po EN 1506 (DIN 24152), premera:</t>
  </si>
  <si>
    <r>
      <rPr>
        <sz val="9"/>
        <color indexed="8"/>
        <rFont val="Arial"/>
        <family val="2"/>
        <charset val="238"/>
      </rPr>
      <t>ø</t>
    </r>
    <r>
      <rPr>
        <i/>
        <sz val="9"/>
        <color indexed="8"/>
        <rFont val="Arial"/>
        <family val="2"/>
        <charset val="238"/>
      </rPr>
      <t>280</t>
    </r>
  </si>
  <si>
    <r>
      <rPr>
        <sz val="9"/>
        <color indexed="8"/>
        <rFont val="Arial"/>
        <family val="2"/>
        <charset val="238"/>
      </rPr>
      <t>ø</t>
    </r>
    <r>
      <rPr>
        <i/>
        <sz val="9"/>
        <color indexed="8"/>
        <rFont val="Arial"/>
        <family val="2"/>
        <charset val="238"/>
      </rPr>
      <t>400</t>
    </r>
  </si>
  <si>
    <r>
      <t xml:space="preserve">T kos </t>
    </r>
    <r>
      <rPr>
        <sz val="9"/>
        <color indexed="8"/>
        <rFont val="Arial"/>
        <family val="2"/>
        <charset val="238"/>
      </rPr>
      <t>ø40</t>
    </r>
    <r>
      <rPr>
        <i/>
        <sz val="9"/>
        <color indexed="8"/>
        <rFont val="Arial"/>
        <family val="2"/>
        <charset val="238"/>
      </rPr>
      <t>0/400</t>
    </r>
  </si>
  <si>
    <t>Prezračevalna rešetka za dovod zraka, prirejena za vgradnjo v okrogli kanal in je dobavljena skupaj s pritrdilnim materialom. Rešetka se dobavi skupaj z nastavnim delom za regulacijo pretoka.</t>
  </si>
  <si>
    <t>dim. 225x125</t>
  </si>
  <si>
    <t>Toplotna in protikondenzna izolacija prezračevalnih kanalov se izvede s penasto toplotno izolacijo na bazi sintetičnega kavčuka.
Toplotna prevodnost λ ≤ 0,034 W/mK,
Parozapornostni koeficient μ ≥ 10.000,
Požarna klasifikacija B-s3, d0 po DIN EN 13501.</t>
  </si>
  <si>
    <t>ɸ400 mm</t>
  </si>
  <si>
    <t>Okrogla zaščitna mreža vključno s pritrdilnim materialom</t>
  </si>
  <si>
    <t>700x100 mm</t>
  </si>
  <si>
    <t>Dobava in vgradnja dušilca zvoka, komplet s pritrdilnim materialom. Ohišje je narejeno iz pocinkane jeklene pločevine, priključni prirobnici ohišja sta iz pocinkanih hitromontažnih prirobnic z robom 30 mm ki jih povezujejo vogalniki. V ohišje so vgrajene dušilne kulise pri katerih so v okvirje iz jeklene pocinkane pločevine vstavljena posebna polnila  iz učinkovitega absorbcijskega materijala.</t>
  </si>
  <si>
    <t>DZ vel: 650x500x1000 mm</t>
  </si>
  <si>
    <t>Pravokotna zaščitna mreža v barvi, ki jo potrdi arhitekt z okvirjem za pritrditev na kanal vključno s pritrdilnim materialom</t>
  </si>
  <si>
    <t>DZ vel: ɸ550x1000 mm</t>
  </si>
  <si>
    <t>POŽARNA ZAŠČITA</t>
  </si>
  <si>
    <t>Komplet za črpanje vode (kapnica)</t>
  </si>
  <si>
    <t xml:space="preserve">Krmilno-nadzorni sistem proizvajalca klimatske naprave, ki zajema: elektro omaro s krmilnim in močnostnim delom zmontirano na napravo, periferno opremo (tipala, motorne pogone, diferenčne merilnike tlaka, termostate), možnost daljinskega upravljanja preko upravljalne konzole z zaslonom, krmilnik s komunikacijsko povezavo Modbus RTU RS485, navodila za ožičenje, uporabo in servisiranje ter zagon. </t>
  </si>
  <si>
    <t>- Komunikacijski modul Modbus RTU RS485.</t>
  </si>
  <si>
    <t>Električni razdelilnik z vso potrebno opremo za priključitev, zaščito, krmiljenje in nadzor treh obtočnih črpalk, treh regulacijskoih ventilov, šestih temperaturnih tipal in dveh tlačnih tipal, vse navedeno pod tč. 9, 10, 16 in 17. Upoštevati vgradnjo krmilnika za priključitev navedenega s komunikacijsko povezavo s tremi toplotnimi črpalkami in CNS sistemom preko Modbus RTU RS485 komunikacijo. Upoštevati tudi izdelavo vezalne sheme in vse potrebno ožičenje do navedenih elementov.</t>
  </si>
  <si>
    <t>25.</t>
  </si>
  <si>
    <t>Kabliranje med klimatsko napravo in elementi regulacije v strojnici oz. na razdalji do 5 m</t>
  </si>
  <si>
    <t>krmilni element s temperaturnim senzorjem je predmet dobave in priključitve izvajalca električnih inštalacij; navedeno se priključi na CNS</t>
  </si>
  <si>
    <t xml:space="preserve">Dobava in montaža ventilatorskega konvektorja parapetne vidne izvedbe, za dvocevni sistem, s kovinskim ohišjem, lamelnim toplotnim izmenjevalcem, zbiralnikom kondenzata, centrifugalnim ventilatorjem, trohitrostnim elektromotorjem ter zračnim filtrom, tehnične karakteristike certificirane s strani Euroventa.  </t>
  </si>
  <si>
    <t>Ventil za regulacijo in hidravlično uravnoteženje, vključno z električnim pogonom, komplet z montažnim materialom; tip mora biti usklajen z izbranim sistemom CNS</t>
  </si>
  <si>
    <t>WEB strežnik in vmesnik Modbus RTU RS485 kot standardna rešitev za oddaljeni dostop ali povezavo na CNS</t>
  </si>
  <si>
    <t>Kabliranje med klimatsko napravo in elementi regulacije v prostoru s klima naparavo oz. na razdalji do 5 m</t>
  </si>
  <si>
    <t>Lokalni odvodni cevni ventilator s protipovratno loputo, trihitrostnim stikalom, časovno zakasnjenim izklopom in montažne prirobnice, komplet s pritrdilnim materialom</t>
  </si>
  <si>
    <t>Lokalni odvodni ventilator s protipovratno loputo, trihitrostnim stikalom, časovno zakasnjenim izklopom, in montažne prirobnice, komplet s pritrdilnim materialom</t>
  </si>
  <si>
    <t>podometna konstrukcija s senzorskim elementom z električnim napajanjem (230 V) za pisoar s potrebnim pritrdilnim materialom</t>
  </si>
  <si>
    <t>kot npr. SABIANA oz. enakovredno</t>
  </si>
  <si>
    <t>kot npr. Danfos tip AB-QM oz. enakovredno</t>
  </si>
  <si>
    <t>- cevi za odvod kondenza dim. ɸ32, podometno dozo za notranjo enoto z odtokom, ter podometnim sifonom kot npr. HL138 oz. enakovredno</t>
  </si>
  <si>
    <t>odtočnega ventila in sifona - kromirano za umivalnik, dimenzije DN50 kot npr. Hansgrohe tip Flowstar design oz. enakovredno</t>
  </si>
  <si>
    <t>odtočnega ventila in sifona za umivalnik, dimenzije DN50 kot npr. Hansgrohe tip Flowstar design oz. enakovredno</t>
  </si>
  <si>
    <t>WEB strežnik in komunikacijski vmesnik Mdobus RTU RS485 kot standardna rešitev za oddaljeni dostop ali povezavo na CNS</t>
  </si>
  <si>
    <t>5.5.1.</t>
  </si>
  <si>
    <t>5.5.2.</t>
  </si>
  <si>
    <t>5.5.3.</t>
  </si>
  <si>
    <t>04</t>
  </si>
  <si>
    <t>Strojna dela</t>
  </si>
  <si>
    <t>SKUPAJ brez DDV</t>
  </si>
  <si>
    <t>Izpolnjuje se polja označena s polnilom!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</si>
</sst>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quot;SIT&quot;_-;\-* #,##0.00\ &quot;SIT&quot;_-;_-* &quot;-&quot;??\ &quot;SIT&quot;_-;_-@_-"/>
    <numFmt numFmtId="165" formatCode="&quot;SIT&quot;\ #,##0_);\(&quot;SIT&quot;\ #,##0\)"/>
    <numFmt numFmtId="166" formatCode="#,##0.0;#,##0;"/>
  </numFmts>
  <fonts count="36">
    <font>
      <sz val="10"/>
      <name val="Arial"/>
      <charset val="238"/>
    </font>
    <font>
      <sz val="10"/>
      <name val="Arial"/>
      <charset val="238"/>
    </font>
    <font>
      <sz val="10"/>
      <name val="Tahoma"/>
      <family val="2"/>
      <charset val="238"/>
    </font>
    <font>
      <sz val="10"/>
      <name val="Helv"/>
      <charset val="204"/>
    </font>
    <font>
      <sz val="10"/>
      <name val="Arial"/>
      <family val="2"/>
      <charset val="238"/>
    </font>
    <font>
      <b/>
      <sz val="10"/>
      <name val="Tahoma"/>
      <family val="2"/>
      <charset val="238"/>
    </font>
    <font>
      <b/>
      <sz val="11"/>
      <name val="Tahoma"/>
      <family val="2"/>
      <charset val="238"/>
    </font>
    <font>
      <sz val="10"/>
      <color indexed="8"/>
      <name val="Tahoma"/>
      <family val="2"/>
      <charset val="238"/>
    </font>
    <font>
      <sz val="10"/>
      <name val="Times New Roman CE"/>
    </font>
    <font>
      <sz val="8"/>
      <name val="Arial"/>
      <family val="2"/>
      <charset val="238"/>
    </font>
    <font>
      <sz val="10"/>
      <color indexed="8"/>
      <name val="Tahoma"/>
      <family val="2"/>
    </font>
    <font>
      <sz val="8"/>
      <color indexed="8"/>
      <name val="Tahoma"/>
      <family val="2"/>
    </font>
    <font>
      <i/>
      <sz val="10"/>
      <name val="Tahoma"/>
      <family val="2"/>
      <charset val="238"/>
    </font>
    <font>
      <b/>
      <i/>
      <sz val="10"/>
      <name val="Tahoma"/>
      <family val="2"/>
      <charset val="238"/>
    </font>
    <font>
      <vertAlign val="subscript"/>
      <sz val="10"/>
      <name val="Tahoma"/>
      <family val="2"/>
      <charset val="238"/>
    </font>
    <font>
      <vertAlign val="superscript"/>
      <sz val="10"/>
      <name val="Tahoma"/>
      <family val="2"/>
      <charset val="238"/>
    </font>
    <font>
      <b/>
      <sz val="10"/>
      <name val="Arial"/>
      <family val="2"/>
      <charset val="238"/>
    </font>
    <font>
      <i/>
      <sz val="10"/>
      <name val="Arial"/>
      <family val="2"/>
      <charset val="238"/>
    </font>
    <font>
      <i/>
      <sz val="9"/>
      <name val="Arial"/>
      <family val="2"/>
      <charset val="238"/>
    </font>
    <font>
      <sz val="9"/>
      <name val="Arial CE"/>
      <charset val="238"/>
    </font>
    <font>
      <b/>
      <i/>
      <sz val="15"/>
      <name val="Tahoma"/>
      <family val="2"/>
      <charset val="238"/>
    </font>
    <font>
      <i/>
      <sz val="15"/>
      <name val="Tahoma"/>
      <family val="2"/>
      <charset val="238"/>
    </font>
    <font>
      <sz val="10"/>
      <name val="Arial CE"/>
      <family val="2"/>
      <charset val="238"/>
    </font>
    <font>
      <sz val="9"/>
      <name val="Tahoma"/>
      <family val="2"/>
      <charset val="238"/>
    </font>
    <font>
      <sz val="9"/>
      <name val="Arial"/>
      <family val="2"/>
    </font>
    <font>
      <b/>
      <sz val="9"/>
      <name val="Tahoma"/>
      <family val="2"/>
      <charset val="238"/>
    </font>
    <font>
      <sz val="9"/>
      <name val="Arial"/>
      <family val="2"/>
      <charset val="238"/>
    </font>
    <font>
      <sz val="12"/>
      <name val="Arial"/>
      <family val="2"/>
      <charset val="238"/>
    </font>
    <font>
      <b/>
      <sz val="12"/>
      <name val="Arial"/>
      <family val="2"/>
      <charset val="238"/>
    </font>
    <font>
      <b/>
      <sz val="15"/>
      <name val="Arial"/>
      <family val="2"/>
      <charset val="238"/>
    </font>
    <font>
      <sz val="10"/>
      <name val="Swis721 Lt BT"/>
      <family val="2"/>
    </font>
    <font>
      <b/>
      <i/>
      <sz val="9"/>
      <name val="Arial"/>
      <family val="2"/>
      <charset val="238"/>
    </font>
    <font>
      <i/>
      <sz val="9"/>
      <color indexed="8"/>
      <name val="Arial"/>
      <family val="2"/>
      <charset val="238"/>
    </font>
    <font>
      <sz val="9"/>
      <color indexed="8"/>
      <name val="Arial"/>
      <family val="2"/>
      <charset val="238"/>
    </font>
    <font>
      <sz val="10"/>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79998168889431442"/>
        <bgColor indexed="64"/>
      </patternFill>
    </fill>
    <fill>
      <patternFill patternType="solid">
        <fgColor theme="6" tint="0.59999389629810485"/>
        <bgColor indexed="64"/>
      </patternFill>
    </fill>
  </fills>
  <borders count="28">
    <border>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6">
    <xf numFmtId="0" fontId="0" fillId="0" borderId="0"/>
    <xf numFmtId="0" fontId="22" fillId="0" borderId="0"/>
    <xf numFmtId="0" fontId="4" fillId="0" borderId="0"/>
    <xf numFmtId="0" fontId="3" fillId="0" borderId="0"/>
    <xf numFmtId="0" fontId="8" fillId="0" borderId="0"/>
    <xf numFmtId="164" fontId="1" fillId="0" borderId="0" applyFont="0" applyFill="0" applyBorder="0" applyAlignment="0" applyProtection="0"/>
  </cellStyleXfs>
  <cellXfs count="299">
    <xf numFmtId="0" fontId="0" fillId="0" borderId="0" xfId="0"/>
    <xf numFmtId="4" fontId="11" fillId="0" borderId="0" xfId="3" applyNumberFormat="1" applyFont="1" applyFill="1" applyBorder="1" applyAlignment="1" applyProtection="1">
      <alignment horizontal="center" vertical="top" wrapText="1"/>
      <protection locked="0"/>
    </xf>
    <xf numFmtId="4" fontId="11" fillId="0" borderId="0" xfId="3" applyNumberFormat="1" applyFont="1" applyFill="1" applyBorder="1" applyAlignment="1" applyProtection="1">
      <alignment horizontal="center" vertical="center" wrapText="1"/>
      <protection locked="0"/>
    </xf>
    <xf numFmtId="4" fontId="2" fillId="0" borderId="0" xfId="0" applyNumberFormat="1" applyFont="1" applyBorder="1" applyAlignment="1" applyProtection="1">
      <alignment vertical="top"/>
      <protection locked="0"/>
    </xf>
    <xf numFmtId="4" fontId="5" fillId="0" borderId="0" xfId="0" applyNumberFormat="1" applyFont="1" applyFill="1" applyBorder="1" applyAlignment="1" applyProtection="1">
      <alignment horizontal="right" vertical="top" wrapText="1"/>
      <protection locked="0"/>
    </xf>
    <xf numFmtId="4" fontId="12" fillId="0" borderId="0" xfId="5" applyNumberFormat="1" applyFont="1" applyFill="1" applyAlignment="1" applyProtection="1">
      <alignment horizontal="right" vertical="top"/>
      <protection locked="0"/>
    </xf>
    <xf numFmtId="4" fontId="12" fillId="0" borderId="0" xfId="5" applyNumberFormat="1" applyFont="1" applyFill="1" applyAlignment="1" applyProtection="1">
      <alignment horizontal="right"/>
      <protection locked="0"/>
    </xf>
    <xf numFmtId="4" fontId="21" fillId="0" borderId="0" xfId="5" applyNumberFormat="1" applyFont="1" applyFill="1" applyAlignment="1" applyProtection="1">
      <alignment horizontal="right" vertical="top"/>
      <protection locked="0"/>
    </xf>
    <xf numFmtId="4" fontId="2" fillId="0" borderId="0" xfId="0" applyNumberFormat="1" applyFont="1" applyFill="1" applyAlignment="1" applyProtection="1">
      <alignment horizontal="right"/>
      <protection locked="0"/>
    </xf>
    <xf numFmtId="4" fontId="7" fillId="0" borderId="0" xfId="3" applyNumberFormat="1" applyFont="1" applyFill="1" applyBorder="1" applyAlignment="1" applyProtection="1">
      <alignment horizontal="right" vertical="center" wrapText="1"/>
      <protection locked="0"/>
    </xf>
    <xf numFmtId="4" fontId="2" fillId="0" borderId="0" xfId="3" applyNumberFormat="1" applyFont="1" applyFill="1" applyBorder="1" applyAlignment="1" applyProtection="1">
      <alignment horizontal="right" vertical="top" wrapText="1"/>
      <protection locked="0"/>
    </xf>
    <xf numFmtId="4" fontId="7" fillId="0" borderId="0" xfId="3" applyNumberFormat="1" applyFont="1" applyFill="1" applyBorder="1" applyAlignment="1" applyProtection="1">
      <alignment horizontal="right" vertical="top" wrapText="1"/>
      <protection locked="0"/>
    </xf>
    <xf numFmtId="4" fontId="2" fillId="0" borderId="0" xfId="0" applyNumberFormat="1" applyFont="1" applyFill="1" applyBorder="1" applyAlignment="1" applyProtection="1">
      <alignment horizontal="right"/>
      <protection locked="0"/>
    </xf>
    <xf numFmtId="4" fontId="7" fillId="0" borderId="1" xfId="3"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alignment horizontal="right" vertical="top" wrapText="1"/>
      <protection locked="0"/>
    </xf>
    <xf numFmtId="4" fontId="2" fillId="0" borderId="0" xfId="5" applyNumberFormat="1" applyFont="1" applyFill="1" applyBorder="1" applyAlignment="1" applyProtection="1">
      <alignment horizontal="right" vertical="center" wrapText="1"/>
      <protection locked="0"/>
    </xf>
    <xf numFmtId="4" fontId="2" fillId="0" borderId="0" xfId="5" applyNumberFormat="1" applyFont="1" applyFill="1" applyAlignment="1" applyProtection="1">
      <alignment horizontal="right" vertical="top"/>
      <protection locked="0"/>
    </xf>
    <xf numFmtId="4" fontId="2" fillId="0" borderId="0" xfId="5" applyNumberFormat="1" applyFont="1" applyFill="1" applyAlignment="1" applyProtection="1">
      <alignment horizontal="right"/>
      <protection locked="0"/>
    </xf>
    <xf numFmtId="4" fontId="2" fillId="0" borderId="0" xfId="5" applyNumberFormat="1" applyFont="1" applyAlignment="1" applyProtection="1">
      <alignment horizontal="right" vertical="top"/>
      <protection locked="0"/>
    </xf>
    <xf numFmtId="4" fontId="2" fillId="0" borderId="0" xfId="5" applyNumberFormat="1" applyFont="1" applyAlignment="1" applyProtection="1">
      <alignment horizontal="right"/>
      <protection locked="0"/>
    </xf>
    <xf numFmtId="4" fontId="2" fillId="0" borderId="0" xfId="0" applyNumberFormat="1" applyFont="1" applyFill="1" applyAlignment="1" applyProtection="1">
      <alignment horizontal="right" vertical="top"/>
      <protection locked="0"/>
    </xf>
    <xf numFmtId="4" fontId="2" fillId="0" borderId="1" xfId="0" applyNumberFormat="1" applyFont="1" applyFill="1" applyBorder="1" applyAlignment="1" applyProtection="1">
      <alignment horizontal="right"/>
      <protection locked="0"/>
    </xf>
    <xf numFmtId="4" fontId="5" fillId="0" borderId="0" xfId="5" applyNumberFormat="1" applyFont="1" applyBorder="1" applyAlignment="1" applyProtection="1">
      <alignment horizontal="right" vertical="top" wrapText="1"/>
      <protection locked="0"/>
    </xf>
    <xf numFmtId="4" fontId="2" fillId="0" borderId="0" xfId="0" applyNumberFormat="1" applyFont="1" applyAlignment="1" applyProtection="1">
      <protection locked="0"/>
    </xf>
    <xf numFmtId="4" fontId="2" fillId="2" borderId="0" xfId="5" applyNumberFormat="1" applyFont="1" applyFill="1" applyAlignment="1" applyProtection="1">
      <alignment horizontal="right"/>
      <protection locked="0"/>
    </xf>
    <xf numFmtId="4" fontId="2" fillId="0" borderId="0" xfId="3" applyNumberFormat="1" applyFont="1" applyFill="1" applyBorder="1" applyAlignment="1" applyProtection="1">
      <alignment wrapText="1"/>
      <protection locked="0"/>
    </xf>
    <xf numFmtId="4" fontId="24" fillId="0" borderId="0" xfId="0" applyNumberFormat="1" applyFont="1" applyBorder="1" applyAlignment="1" applyProtection="1">
      <alignment horizontal="right"/>
      <protection locked="0"/>
    </xf>
    <xf numFmtId="4" fontId="2" fillId="0" borderId="0" xfId="5" applyNumberFormat="1" applyFont="1" applyBorder="1" applyAlignment="1" applyProtection="1">
      <alignment horizontal="right"/>
      <protection locked="0"/>
    </xf>
    <xf numFmtId="4" fontId="2" fillId="2" borderId="0" xfId="5" applyNumberFormat="1" applyFont="1" applyFill="1" applyBorder="1" applyAlignment="1" applyProtection="1">
      <alignment horizontal="right"/>
      <protection locked="0"/>
    </xf>
    <xf numFmtId="4" fontId="5" fillId="0" borderId="0" xfId="5" applyNumberFormat="1" applyFont="1" applyAlignment="1" applyProtection="1">
      <alignment horizontal="right"/>
      <protection locked="0"/>
    </xf>
    <xf numFmtId="4" fontId="11" fillId="0" borderId="0" xfId="3" applyNumberFormat="1" applyFont="1" applyFill="1" applyBorder="1" applyAlignment="1" applyProtection="1">
      <alignment vertical="top" wrapText="1"/>
      <protection locked="0"/>
    </xf>
    <xf numFmtId="4" fontId="2" fillId="0" borderId="0" xfId="0" applyNumberFormat="1" applyFont="1" applyFill="1" applyBorder="1" applyAlignment="1" applyProtection="1">
      <alignment horizontal="center"/>
      <protection locked="0"/>
    </xf>
    <xf numFmtId="4" fontId="23" fillId="0" borderId="0" xfId="1" applyNumberFormat="1" applyFont="1" applyBorder="1" applyAlignment="1" applyProtection="1">
      <alignment horizontal="right"/>
      <protection locked="0"/>
    </xf>
    <xf numFmtId="4" fontId="2" fillId="0" borderId="0" xfId="2" applyNumberFormat="1" applyFont="1" applyFill="1" applyAlignment="1" applyProtection="1">
      <alignment horizontal="right" wrapText="1"/>
      <protection locked="0"/>
    </xf>
    <xf numFmtId="4" fontId="4" fillId="0" borderId="0" xfId="5" applyNumberFormat="1" applyFont="1" applyBorder="1" applyAlignment="1" applyProtection="1">
      <alignment horizontal="right"/>
      <protection locked="0"/>
    </xf>
    <xf numFmtId="4" fontId="2" fillId="0" borderId="0" xfId="0" applyNumberFormat="1" applyFont="1" applyAlignment="1" applyProtection="1">
      <alignment horizontal="right"/>
      <protection locked="0"/>
    </xf>
    <xf numFmtId="0" fontId="2" fillId="0" borderId="0" xfId="0" applyFont="1" applyFill="1" applyProtection="1"/>
    <xf numFmtId="1" fontId="6" fillId="0" borderId="0" xfId="0" quotePrefix="1" applyNumberFormat="1" applyFont="1" applyFill="1" applyBorder="1" applyAlignment="1" applyProtection="1">
      <alignment horizontal="left"/>
    </xf>
    <xf numFmtId="1" fontId="6" fillId="0" borderId="0" xfId="0" applyNumberFormat="1" applyFont="1" applyFill="1" applyBorder="1" applyAlignment="1" applyProtection="1">
      <alignment horizontal="left"/>
    </xf>
    <xf numFmtId="0" fontId="12" fillId="0" borderId="0" xfId="0" applyFont="1" applyFill="1" applyAlignment="1" applyProtection="1">
      <alignment horizontal="left" vertical="top"/>
    </xf>
    <xf numFmtId="0" fontId="12" fillId="0" borderId="0" xfId="0" quotePrefix="1" applyFont="1" applyFill="1" applyAlignment="1" applyProtection="1">
      <alignment horizontal="left" vertical="top"/>
    </xf>
    <xf numFmtId="0" fontId="12" fillId="0" borderId="0" xfId="0" quotePrefix="1" applyFont="1" applyFill="1" applyAlignment="1" applyProtection="1">
      <alignment horizontal="left"/>
    </xf>
    <xf numFmtId="0" fontId="20" fillId="0" borderId="0" xfId="0" applyFont="1" applyFill="1" applyAlignment="1" applyProtection="1">
      <alignment vertical="top" wrapText="1"/>
    </xf>
    <xf numFmtId="0" fontId="5" fillId="0" borderId="0" xfId="0" applyFont="1" applyFill="1" applyAlignment="1" applyProtection="1">
      <alignment horizontal="left"/>
    </xf>
    <xf numFmtId="0" fontId="7" fillId="0" borderId="0" xfId="3" applyFont="1" applyFill="1" applyBorder="1" applyAlignment="1" applyProtection="1">
      <alignment horizontal="left" vertical="top" wrapText="1"/>
    </xf>
    <xf numFmtId="0" fontId="7" fillId="0" borderId="0" xfId="3" applyFont="1" applyFill="1" applyBorder="1" applyAlignment="1" applyProtection="1">
      <alignment horizontal="left" wrapText="1"/>
    </xf>
    <xf numFmtId="0" fontId="2" fillId="0" borderId="0" xfId="3" applyFont="1" applyFill="1" applyBorder="1" applyAlignment="1" applyProtection="1">
      <alignment horizontal="left" vertical="top" wrapText="1"/>
    </xf>
    <xf numFmtId="0" fontId="2" fillId="0" borderId="0" xfId="0" applyFont="1" applyFill="1" applyAlignment="1" applyProtection="1">
      <alignment horizontal="left"/>
    </xf>
    <xf numFmtId="0" fontId="7" fillId="0" borderId="1" xfId="3" applyFont="1" applyFill="1" applyBorder="1" applyAlignment="1" applyProtection="1">
      <alignment horizontal="left" wrapText="1"/>
    </xf>
    <xf numFmtId="0" fontId="2" fillId="0" borderId="0" xfId="3" quotePrefix="1" applyFont="1" applyFill="1" applyBorder="1" applyAlignment="1" applyProtection="1">
      <alignment horizontal="left" vertical="top" wrapText="1"/>
    </xf>
    <xf numFmtId="0" fontId="2" fillId="0" borderId="0" xfId="3" quotePrefix="1" applyFont="1" applyFill="1" applyBorder="1" applyAlignment="1" applyProtection="1">
      <alignment vertical="top" wrapText="1"/>
    </xf>
    <xf numFmtId="0" fontId="2" fillId="0" borderId="0" xfId="3" applyFont="1" applyFill="1" applyBorder="1" applyAlignment="1" applyProtection="1">
      <alignment vertical="top" wrapText="1"/>
    </xf>
    <xf numFmtId="16" fontId="2" fillId="0" borderId="0" xfId="3" quotePrefix="1" applyNumberFormat="1" applyFont="1" applyFill="1" applyBorder="1" applyAlignment="1" applyProtection="1">
      <alignment horizontal="left" vertical="top" wrapText="1"/>
    </xf>
    <xf numFmtId="0" fontId="2" fillId="0" borderId="0" xfId="3" applyFont="1" applyFill="1" applyBorder="1" applyAlignment="1" applyProtection="1">
      <alignment horizontal="left" wrapText="1"/>
    </xf>
    <xf numFmtId="0" fontId="2" fillId="0" borderId="0" xfId="0" quotePrefix="1" applyFont="1" applyBorder="1" applyAlignment="1" applyProtection="1">
      <alignment horizontal="left"/>
    </xf>
    <xf numFmtId="1" fontId="6" fillId="0" borderId="0" xfId="0" applyNumberFormat="1" applyFont="1" applyBorder="1" applyAlignment="1" applyProtection="1">
      <alignment horizontal="left" vertical="top"/>
    </xf>
    <xf numFmtId="0" fontId="5" fillId="0" borderId="0" xfId="0" applyFont="1" applyAlignment="1" applyProtection="1">
      <alignment horizontal="left" vertical="top"/>
    </xf>
    <xf numFmtId="0" fontId="17" fillId="0" borderId="0" xfId="0" applyFont="1" applyBorder="1" applyAlignment="1" applyProtection="1">
      <alignment vertical="top"/>
    </xf>
    <xf numFmtId="0" fontId="2" fillId="0" borderId="0" xfId="0" applyFont="1" applyAlignment="1" applyProtection="1">
      <alignment horizontal="left" vertical="top"/>
    </xf>
    <xf numFmtId="0" fontId="2" fillId="0" borderId="0" xfId="0" applyFont="1" applyFill="1" applyBorder="1" applyAlignment="1" applyProtection="1">
      <alignment horizontal="left"/>
    </xf>
    <xf numFmtId="0" fontId="2" fillId="0" borderId="0" xfId="0" quotePrefix="1" applyFont="1" applyAlignment="1" applyProtection="1">
      <alignment horizontal="left" vertical="top"/>
    </xf>
    <xf numFmtId="0" fontId="2" fillId="0" borderId="0" xfId="0" applyFont="1" applyFill="1" applyAlignment="1" applyProtection="1">
      <alignment horizontal="left" vertical="top"/>
    </xf>
    <xf numFmtId="0" fontId="2" fillId="2" borderId="0" xfId="0" applyFont="1" applyFill="1" applyAlignment="1" applyProtection="1">
      <alignment horizontal="left" vertical="top"/>
    </xf>
    <xf numFmtId="0" fontId="2" fillId="2" borderId="1" xfId="0" applyFont="1" applyFill="1" applyBorder="1" applyAlignment="1" applyProtection="1">
      <alignment horizontal="left" vertical="top"/>
    </xf>
    <xf numFmtId="0" fontId="2" fillId="0" borderId="0" xfId="0" applyFont="1" applyBorder="1" applyAlignment="1" applyProtection="1">
      <alignment horizontal="left" vertical="top"/>
    </xf>
    <xf numFmtId="0" fontId="5" fillId="0" borderId="0" xfId="0" applyFont="1" applyBorder="1" applyAlignment="1" applyProtection="1">
      <alignment horizontal="left" vertical="top"/>
    </xf>
    <xf numFmtId="0" fontId="2" fillId="0" borderId="0" xfId="0" applyFont="1" applyFill="1" applyBorder="1" applyAlignment="1" applyProtection="1">
      <alignment horizontal="left" vertical="top"/>
    </xf>
    <xf numFmtId="0" fontId="23" fillId="0" borderId="0" xfId="1" applyFont="1" applyBorder="1" applyAlignment="1" applyProtection="1">
      <alignment horizontal="left" vertical="top"/>
    </xf>
    <xf numFmtId="0" fontId="2" fillId="0" borderId="0" xfId="2" applyFont="1" applyBorder="1" applyAlignment="1" applyProtection="1">
      <alignment horizontal="left" vertical="top"/>
    </xf>
    <xf numFmtId="0" fontId="2" fillId="0" borderId="0" xfId="2" applyFont="1" applyAlignment="1" applyProtection="1">
      <alignment horizontal="left" vertical="top"/>
    </xf>
    <xf numFmtId="0" fontId="23" fillId="0" borderId="0" xfId="1" quotePrefix="1" applyFont="1" applyBorder="1" applyAlignment="1" applyProtection="1">
      <alignment horizontal="left" vertical="top"/>
    </xf>
    <xf numFmtId="0" fontId="2" fillId="0" borderId="1" xfId="0" applyFont="1" applyBorder="1" applyAlignment="1" applyProtection="1">
      <alignment horizontal="left" vertical="top"/>
    </xf>
    <xf numFmtId="0" fontId="2" fillId="0" borderId="0" xfId="0" applyFont="1" applyAlignment="1" applyProtection="1">
      <alignment horizontal="left"/>
    </xf>
    <xf numFmtId="0" fontId="6" fillId="0" borderId="0" xfId="0" applyFont="1" applyFill="1" applyBorder="1" applyAlignment="1" applyProtection="1">
      <alignment horizontal="left" vertical="top" wrapText="1"/>
    </xf>
    <xf numFmtId="0" fontId="12" fillId="0" borderId="0" xfId="0" applyFont="1" applyFill="1" applyAlignment="1" applyProtection="1">
      <alignment vertical="top" wrapText="1"/>
    </xf>
    <xf numFmtId="0" fontId="12" fillId="0" borderId="0" xfId="0" applyFont="1" applyFill="1" applyAlignment="1" applyProtection="1">
      <alignment wrapText="1"/>
    </xf>
    <xf numFmtId="0" fontId="12" fillId="0" borderId="0" xfId="0" applyFont="1" applyFill="1" applyAlignment="1" applyProtection="1">
      <alignment vertical="top"/>
    </xf>
    <xf numFmtId="0" fontId="13" fillId="0" borderId="0" xfId="0" applyFont="1" applyFill="1" applyAlignment="1" applyProtection="1">
      <alignment vertical="top" wrapText="1"/>
    </xf>
    <xf numFmtId="0" fontId="5" fillId="0" borderId="0" xfId="0" applyFont="1" applyFill="1" applyProtection="1"/>
    <xf numFmtId="0" fontId="2" fillId="0" borderId="0" xfId="0" applyNumberFormat="1" applyFont="1" applyFill="1" applyAlignment="1" applyProtection="1">
      <alignment horizontal="justify" vertical="center" wrapText="1"/>
    </xf>
    <xf numFmtId="0" fontId="2" fillId="0" borderId="0" xfId="3" applyFont="1" applyFill="1" applyBorder="1" applyAlignment="1" applyProtection="1">
      <alignment horizontal="left" vertical="center" wrapText="1"/>
    </xf>
    <xf numFmtId="165" fontId="2" fillId="0" borderId="0" xfId="0" applyNumberFormat="1" applyFont="1" applyFill="1" applyBorder="1" applyAlignment="1" applyProtection="1">
      <alignment wrapText="1"/>
    </xf>
    <xf numFmtId="165" fontId="2" fillId="0" borderId="0" xfId="0" quotePrefix="1" applyNumberFormat="1" applyFont="1" applyFill="1" applyBorder="1" applyAlignment="1" applyProtection="1">
      <alignment wrapText="1"/>
    </xf>
    <xf numFmtId="0" fontId="2" fillId="0" borderId="0" xfId="0" applyFont="1" applyFill="1" applyAlignment="1" applyProtection="1">
      <alignment vertical="top" wrapText="1"/>
    </xf>
    <xf numFmtId="0" fontId="2" fillId="0" borderId="0" xfId="0" applyFont="1" applyFill="1" applyAlignment="1" applyProtection="1">
      <alignment wrapText="1"/>
    </xf>
    <xf numFmtId="0" fontId="2" fillId="0" borderId="0" xfId="0" applyFont="1" applyProtection="1"/>
    <xf numFmtId="0" fontId="2" fillId="0" borderId="0" xfId="0" applyFont="1" applyFill="1" applyBorder="1" applyProtection="1"/>
    <xf numFmtId="0" fontId="2" fillId="0" borderId="1" xfId="3" applyFont="1" applyFill="1" applyBorder="1" applyAlignment="1" applyProtection="1">
      <alignment horizontal="left" vertical="center" wrapText="1"/>
    </xf>
    <xf numFmtId="0" fontId="5" fillId="0" borderId="0" xfId="3" quotePrefix="1" applyFont="1" applyFill="1" applyBorder="1" applyAlignment="1" applyProtection="1">
      <alignment horizontal="left" vertical="center" wrapText="1"/>
    </xf>
    <xf numFmtId="0" fontId="2" fillId="0" borderId="0" xfId="0" quotePrefix="1" applyFont="1" applyFill="1" applyBorder="1" applyAlignment="1" applyProtection="1">
      <alignment vertical="top" wrapText="1"/>
    </xf>
    <xf numFmtId="0" fontId="5" fillId="0" borderId="0" xfId="0" applyFont="1" applyFill="1" applyBorder="1" applyAlignment="1" applyProtection="1">
      <alignment wrapText="1"/>
    </xf>
    <xf numFmtId="49" fontId="2" fillId="0" borderId="0" xfId="0" applyNumberFormat="1" applyFont="1" applyFill="1" applyAlignment="1" applyProtection="1">
      <alignment horizontal="justify" vertical="top" wrapText="1"/>
    </xf>
    <xf numFmtId="49" fontId="2" fillId="0" borderId="0" xfId="0" applyNumberFormat="1" applyFont="1" applyAlignment="1" applyProtection="1">
      <alignment horizontal="justify" vertical="top" wrapText="1"/>
    </xf>
    <xf numFmtId="0" fontId="2" fillId="0" borderId="0" xfId="0" applyFont="1" applyFill="1" applyBorder="1" applyAlignment="1" applyProtection="1">
      <alignment vertical="top" wrapText="1"/>
    </xf>
    <xf numFmtId="49" fontId="5" fillId="0" borderId="0" xfId="0" applyNumberFormat="1" applyFont="1" applyAlignment="1" applyProtection="1">
      <alignment horizontal="justify" vertical="top" wrapText="1"/>
    </xf>
    <xf numFmtId="0" fontId="2" fillId="0" borderId="0" xfId="0" applyFont="1" applyAlignment="1" applyProtection="1">
      <alignment horizontal="left" vertical="top" wrapText="1"/>
    </xf>
    <xf numFmtId="0" fontId="2" fillId="0" borderId="0" xfId="0" applyFont="1" applyFill="1" applyBorder="1" applyAlignment="1" applyProtection="1">
      <alignment wrapText="1"/>
    </xf>
    <xf numFmtId="0" fontId="2" fillId="0" borderId="0" xfId="0" applyFont="1" applyAlignment="1" applyProtection="1">
      <alignment vertical="top" wrapText="1"/>
    </xf>
    <xf numFmtId="0" fontId="2" fillId="0" borderId="0" xfId="0" applyFont="1" applyBorder="1" applyAlignment="1" applyProtection="1">
      <alignment horizontal="left" vertical="top" wrapText="1"/>
    </xf>
    <xf numFmtId="0" fontId="2" fillId="0" borderId="0" xfId="0" applyFont="1" applyAlignment="1" applyProtection="1">
      <alignment horizontal="left" wrapText="1"/>
    </xf>
    <xf numFmtId="0" fontId="2" fillId="0" borderId="0" xfId="0" applyFont="1" applyBorder="1" applyAlignment="1" applyProtection="1">
      <alignment horizontal="justify" vertical="top" wrapText="1"/>
    </xf>
    <xf numFmtId="0" fontId="2" fillId="0" borderId="0" xfId="0" applyFont="1" applyBorder="1" applyAlignment="1" applyProtection="1">
      <alignment horizontal="left" wrapText="1"/>
    </xf>
    <xf numFmtId="0" fontId="2" fillId="0" borderId="1" xfId="0" applyFont="1" applyBorder="1" applyProtection="1"/>
    <xf numFmtId="0" fontId="2" fillId="0" borderId="0" xfId="0" applyFont="1" applyBorder="1" applyProtection="1"/>
    <xf numFmtId="0" fontId="6" fillId="0" borderId="0" xfId="0" applyFont="1" applyBorder="1" applyAlignment="1" applyProtection="1">
      <alignment horizontal="left" vertical="top" wrapText="1"/>
    </xf>
    <xf numFmtId="0" fontId="5" fillId="0" borderId="0" xfId="0" applyFont="1" applyProtection="1"/>
    <xf numFmtId="0" fontId="18" fillId="0" borderId="0" xfId="0" applyNumberFormat="1" applyFont="1" applyBorder="1" applyAlignment="1" applyProtection="1">
      <alignment vertical="top" wrapText="1"/>
    </xf>
    <xf numFmtId="0" fontId="19" fillId="0" borderId="0" xfId="0" applyFont="1" applyFill="1" applyBorder="1" applyAlignment="1" applyProtection="1">
      <alignment vertical="top" wrapText="1"/>
    </xf>
    <xf numFmtId="0" fontId="2" fillId="0" borderId="0" xfId="0" applyFont="1" applyBorder="1" applyAlignment="1" applyProtection="1">
      <alignment vertical="top" wrapText="1"/>
    </xf>
    <xf numFmtId="0" fontId="2" fillId="0" borderId="0" xfId="0" applyFont="1" applyBorder="1" applyAlignment="1" applyProtection="1">
      <alignment wrapText="1"/>
    </xf>
    <xf numFmtId="0" fontId="4" fillId="0" borderId="0" xfId="0" applyFont="1" applyFill="1" applyBorder="1" applyProtection="1"/>
    <xf numFmtId="0" fontId="2" fillId="2" borderId="0" xfId="0" applyFont="1" applyFill="1" applyAlignment="1" applyProtection="1">
      <alignment vertical="top" wrapText="1"/>
    </xf>
    <xf numFmtId="0" fontId="2" fillId="2" borderId="1" xfId="0" applyFont="1" applyFill="1" applyBorder="1" applyAlignment="1" applyProtection="1">
      <alignment vertical="top" wrapText="1"/>
    </xf>
    <xf numFmtId="0" fontId="5" fillId="0" borderId="0" xfId="0" applyFont="1" applyBorder="1" applyProtection="1"/>
    <xf numFmtId="0" fontId="5" fillId="0" borderId="0" xfId="0" applyFont="1" applyAlignment="1" applyProtection="1">
      <alignment vertical="top" wrapText="1"/>
    </xf>
    <xf numFmtId="0" fontId="2" fillId="0" borderId="0" xfId="0" applyFont="1" applyAlignment="1" applyProtection="1">
      <alignment wrapText="1"/>
    </xf>
    <xf numFmtId="0" fontId="4" fillId="0" borderId="0" xfId="0" applyFont="1" applyProtection="1"/>
    <xf numFmtId="0" fontId="2" fillId="0" borderId="0" xfId="0" applyNumberFormat="1" applyFont="1" applyFill="1" applyBorder="1" applyAlignment="1" applyProtection="1">
      <alignment horizontal="left" vertical="top" wrapText="1"/>
    </xf>
    <xf numFmtId="0" fontId="24" fillId="0" borderId="0" xfId="0" applyNumberFormat="1" applyFont="1" applyBorder="1" applyAlignment="1" applyProtection="1">
      <alignment horizontal="left" vertical="top" wrapText="1"/>
    </xf>
    <xf numFmtId="0" fontId="26" fillId="0" borderId="0" xfId="0" applyNumberFormat="1" applyFont="1" applyBorder="1" applyAlignment="1" applyProtection="1">
      <alignment horizontal="left" vertical="top" wrapText="1"/>
    </xf>
    <xf numFmtId="0" fontId="2" fillId="0" borderId="0" xfId="2" applyFont="1" applyFill="1" applyBorder="1" applyAlignment="1" applyProtection="1">
      <alignment horizontal="justify" vertical="top" wrapText="1"/>
    </xf>
    <xf numFmtId="0" fontId="2" fillId="0" borderId="0" xfId="2" applyFont="1" applyFill="1" applyAlignment="1" applyProtection="1">
      <alignment horizontal="justify" vertical="top" wrapText="1"/>
    </xf>
    <xf numFmtId="0" fontId="2" fillId="0" borderId="1" xfId="0" applyFont="1" applyBorder="1" applyAlignment="1" applyProtection="1">
      <alignment vertical="top" wrapText="1"/>
    </xf>
    <xf numFmtId="0" fontId="4" fillId="0" borderId="0" xfId="0" applyFont="1" applyBorder="1" applyProtection="1"/>
    <xf numFmtId="0" fontId="12" fillId="0" borderId="0" xfId="0" applyFont="1" applyFill="1" applyAlignment="1" applyProtection="1">
      <alignment horizontal="right" vertical="top"/>
    </xf>
    <xf numFmtId="0" fontId="12" fillId="0" borderId="0" xfId="0" applyFont="1" applyFill="1" applyAlignment="1" applyProtection="1">
      <alignment horizontal="right"/>
    </xf>
    <xf numFmtId="0" fontId="21" fillId="0" borderId="0" xfId="0" applyFont="1" applyFill="1" applyAlignment="1" applyProtection="1">
      <alignment horizontal="right" vertical="top"/>
    </xf>
    <xf numFmtId="0" fontId="7" fillId="0" borderId="0" xfId="3" applyFont="1" applyFill="1" applyBorder="1" applyAlignment="1" applyProtection="1">
      <alignment wrapText="1"/>
    </xf>
    <xf numFmtId="0" fontId="7" fillId="0" borderId="0" xfId="3" applyFont="1" applyFill="1" applyBorder="1" applyAlignment="1" applyProtection="1">
      <alignment horizontal="left" vertical="center" wrapText="1"/>
    </xf>
    <xf numFmtId="0" fontId="7" fillId="0" borderId="1" xfId="3" applyFont="1" applyFill="1" applyBorder="1" applyAlignment="1" applyProtection="1">
      <alignment horizontal="left" vertical="center" wrapText="1"/>
    </xf>
    <xf numFmtId="0" fontId="10" fillId="0" borderId="0" xfId="3" applyFont="1" applyFill="1" applyBorder="1" applyAlignment="1" applyProtection="1">
      <alignment horizontal="left" vertical="top" wrapText="1"/>
    </xf>
    <xf numFmtId="0" fontId="10" fillId="0" borderId="0" xfId="3" applyFont="1" applyFill="1" applyBorder="1" applyAlignment="1" applyProtection="1">
      <alignment horizontal="left" vertical="center" wrapText="1"/>
    </xf>
    <xf numFmtId="0" fontId="2" fillId="0" borderId="0" xfId="0" applyFont="1" applyBorder="1" applyAlignment="1" applyProtection="1">
      <alignment horizontal="left"/>
    </xf>
    <xf numFmtId="0" fontId="10" fillId="0" borderId="0" xfId="3" applyFont="1" applyFill="1" applyBorder="1" applyAlignment="1" applyProtection="1">
      <alignment horizontal="left" wrapText="1"/>
    </xf>
    <xf numFmtId="0" fontId="18" fillId="0" borderId="0" xfId="0" applyNumberFormat="1" applyFont="1" applyBorder="1" applyAlignment="1" applyProtection="1">
      <alignment horizontal="left"/>
    </xf>
    <xf numFmtId="0" fontId="4" fillId="0" borderId="0" xfId="0" applyFont="1" applyFill="1" applyBorder="1" applyAlignment="1" applyProtection="1"/>
    <xf numFmtId="1" fontId="2" fillId="0" borderId="0" xfId="0" applyNumberFormat="1" applyFont="1" applyFill="1" applyBorder="1" applyAlignment="1" applyProtection="1">
      <alignment horizontal="left"/>
    </xf>
    <xf numFmtId="0" fontId="2" fillId="2" borderId="0" xfId="0" applyFont="1" applyFill="1" applyAlignment="1" applyProtection="1">
      <alignment horizontal="left"/>
    </xf>
    <xf numFmtId="0" fontId="2" fillId="2" borderId="1" xfId="0" applyFont="1" applyFill="1" applyBorder="1" applyAlignment="1" applyProtection="1">
      <alignment horizontal="left"/>
    </xf>
    <xf numFmtId="0" fontId="5" fillId="0" borderId="0" xfId="0" applyFont="1" applyAlignment="1" applyProtection="1">
      <alignment horizontal="left"/>
    </xf>
    <xf numFmtId="0" fontId="4" fillId="0" borderId="0" xfId="0" applyFont="1" applyAlignment="1" applyProtection="1">
      <alignment horizontal="left"/>
    </xf>
    <xf numFmtId="1" fontId="5" fillId="0" borderId="0" xfId="0" applyNumberFormat="1" applyFont="1" applyFill="1" applyBorder="1" applyAlignment="1" applyProtection="1">
      <alignment horizontal="center"/>
    </xf>
    <xf numFmtId="0" fontId="2" fillId="0" borderId="0" xfId="0" applyFont="1" applyFill="1" applyBorder="1" applyAlignment="1" applyProtection="1"/>
    <xf numFmtId="0" fontId="23" fillId="0" borderId="0" xfId="1" applyFont="1" applyBorder="1" applyAlignment="1" applyProtection="1">
      <alignment horizontal="center"/>
    </xf>
    <xf numFmtId="0" fontId="2" fillId="0" borderId="0" xfId="2" applyFont="1" applyFill="1" applyBorder="1" applyAlignment="1" applyProtection="1">
      <alignment horizontal="left" wrapText="1"/>
    </xf>
    <xf numFmtId="0" fontId="2" fillId="0" borderId="0" xfId="2" applyFont="1" applyFill="1" applyAlignment="1" applyProtection="1">
      <alignment horizontal="center" wrapText="1"/>
    </xf>
    <xf numFmtId="0" fontId="2" fillId="0" borderId="1" xfId="0" applyFont="1" applyBorder="1" applyAlignment="1" applyProtection="1">
      <alignment horizontal="left"/>
    </xf>
    <xf numFmtId="0" fontId="4" fillId="0" borderId="0" xfId="0" applyFont="1" applyBorder="1" applyAlignment="1" applyProtection="1">
      <alignment horizontal="left"/>
    </xf>
    <xf numFmtId="0" fontId="6" fillId="0" borderId="0" xfId="0" applyFont="1" applyFill="1" applyBorder="1" applyAlignment="1" applyProtection="1">
      <alignment horizontal="right" vertical="top" wrapText="1"/>
    </xf>
    <xf numFmtId="0" fontId="12" fillId="0" borderId="0" xfId="0" applyFont="1" applyFill="1" applyProtection="1"/>
    <xf numFmtId="0" fontId="21" fillId="0" borderId="0" xfId="0" applyFont="1" applyFill="1" applyAlignment="1" applyProtection="1">
      <alignment vertical="top"/>
    </xf>
    <xf numFmtId="1" fontId="7" fillId="0" borderId="0" xfId="3" applyNumberFormat="1" applyFont="1" applyFill="1" applyBorder="1" applyAlignment="1" applyProtection="1">
      <alignment wrapText="1"/>
    </xf>
    <xf numFmtId="1" fontId="7" fillId="0" borderId="0" xfId="3" applyNumberFormat="1" applyFont="1" applyFill="1" applyBorder="1" applyAlignment="1" applyProtection="1">
      <alignment horizontal="right" vertical="center" wrapText="1"/>
    </xf>
    <xf numFmtId="0" fontId="2" fillId="0" borderId="0" xfId="0" applyFont="1" applyFill="1" applyBorder="1" applyAlignment="1" applyProtection="1">
      <alignment horizontal="right" vertical="top"/>
    </xf>
    <xf numFmtId="1" fontId="2" fillId="0" borderId="0" xfId="3" applyNumberFormat="1" applyFont="1" applyFill="1" applyBorder="1" applyAlignment="1" applyProtection="1">
      <alignment horizontal="right" vertical="top" wrapText="1"/>
    </xf>
    <xf numFmtId="1" fontId="7" fillId="0" borderId="0" xfId="3" applyNumberFormat="1" applyFont="1" applyFill="1" applyBorder="1" applyAlignment="1" applyProtection="1">
      <alignment horizontal="right" vertical="top" wrapText="1"/>
    </xf>
    <xf numFmtId="1" fontId="7" fillId="0" borderId="1" xfId="3" applyNumberFormat="1" applyFont="1" applyFill="1" applyBorder="1" applyAlignment="1" applyProtection="1">
      <alignment horizontal="right" vertical="center" wrapText="1"/>
    </xf>
    <xf numFmtId="1" fontId="10" fillId="0" borderId="0" xfId="3" applyNumberFormat="1" applyFont="1" applyFill="1" applyBorder="1" applyAlignment="1" applyProtection="1">
      <alignment horizontal="right" vertical="top" wrapText="1"/>
    </xf>
    <xf numFmtId="1" fontId="10" fillId="0" borderId="0" xfId="3" applyNumberFormat="1" applyFont="1" applyFill="1" applyBorder="1" applyAlignment="1" applyProtection="1">
      <alignment horizontal="right" vertical="center" wrapText="1"/>
    </xf>
    <xf numFmtId="1" fontId="2" fillId="0" borderId="0" xfId="3" applyNumberFormat="1" applyFont="1" applyFill="1" applyBorder="1" applyAlignment="1" applyProtection="1">
      <alignment horizontal="right" wrapText="1"/>
    </xf>
    <xf numFmtId="0" fontId="2" fillId="0" borderId="0" xfId="0" applyFont="1" applyFill="1" applyBorder="1" applyAlignment="1" applyProtection="1">
      <alignment horizontal="right"/>
    </xf>
    <xf numFmtId="0" fontId="2" fillId="0" borderId="0" xfId="0" applyFont="1" applyBorder="1" applyAlignment="1" applyProtection="1">
      <alignment horizontal="right" vertical="top"/>
    </xf>
    <xf numFmtId="0" fontId="2" fillId="0" borderId="0" xfId="0" applyFont="1" applyBorder="1" applyAlignment="1" applyProtection="1">
      <alignment horizontal="right"/>
    </xf>
    <xf numFmtId="1" fontId="10" fillId="0" borderId="0" xfId="3" applyNumberFormat="1" applyFont="1" applyFill="1" applyBorder="1" applyAlignment="1" applyProtection="1">
      <alignment horizontal="right" wrapText="1"/>
    </xf>
    <xf numFmtId="1" fontId="2" fillId="0" borderId="0" xfId="3" applyNumberFormat="1" applyFont="1" applyFill="1" applyBorder="1" applyAlignment="1" applyProtection="1">
      <alignment horizontal="right" vertical="center" wrapText="1"/>
    </xf>
    <xf numFmtId="0" fontId="6" fillId="0" borderId="0" xfId="0" applyFont="1" applyBorder="1" applyAlignment="1" applyProtection="1">
      <alignment horizontal="right" vertical="top" wrapText="1"/>
    </xf>
    <xf numFmtId="0" fontId="2" fillId="0" borderId="0" xfId="0" applyFont="1" applyAlignment="1" applyProtection="1">
      <alignment vertical="top"/>
    </xf>
    <xf numFmtId="0" fontId="2" fillId="2" borderId="0" xfId="0" applyFont="1" applyFill="1" applyProtection="1"/>
    <xf numFmtId="0" fontId="2" fillId="0" borderId="0" xfId="0" applyFont="1" applyFill="1" applyBorder="1" applyAlignment="1" applyProtection="1">
      <alignment horizontal="center"/>
    </xf>
    <xf numFmtId="0" fontId="4" fillId="0" borderId="0" xfId="0" applyFont="1" applyFill="1" applyBorder="1" applyAlignment="1" applyProtection="1">
      <alignment horizontal="center"/>
    </xf>
    <xf numFmtId="0" fontId="2" fillId="0" borderId="0" xfId="0" applyFont="1" applyAlignment="1" applyProtection="1">
      <alignment horizontal="right"/>
    </xf>
    <xf numFmtId="3" fontId="2" fillId="0" borderId="0" xfId="0" applyNumberFormat="1" applyFont="1" applyFill="1" applyBorder="1" applyAlignment="1" applyProtection="1">
      <alignment horizontal="right"/>
    </xf>
    <xf numFmtId="0" fontId="2" fillId="2" borderId="0" xfId="0" applyFont="1" applyFill="1" applyBorder="1" applyProtection="1"/>
    <xf numFmtId="1" fontId="10" fillId="0" borderId="0" xfId="3" applyNumberFormat="1" applyFont="1" applyFill="1" applyBorder="1" applyAlignment="1" applyProtection="1">
      <alignment vertical="top" wrapText="1"/>
    </xf>
    <xf numFmtId="0" fontId="0" fillId="0" borderId="0" xfId="0" applyProtection="1"/>
    <xf numFmtId="3" fontId="5" fillId="0" borderId="0" xfId="0" applyNumberFormat="1" applyFont="1" applyFill="1" applyBorder="1" applyAlignment="1" applyProtection="1">
      <alignment horizontal="center"/>
    </xf>
    <xf numFmtId="3" fontId="25" fillId="0" borderId="0" xfId="1" applyNumberFormat="1" applyFont="1" applyBorder="1" applyAlignment="1" applyProtection="1">
      <alignment horizontal="center"/>
    </xf>
    <xf numFmtId="0" fontId="2" fillId="0" borderId="0" xfId="2" applyFont="1" applyFill="1" applyBorder="1" applyAlignment="1" applyProtection="1">
      <alignment horizontal="center" wrapText="1"/>
    </xf>
    <xf numFmtId="0" fontId="2" fillId="2" borderId="1" xfId="0" applyFont="1" applyFill="1" applyBorder="1" applyProtection="1"/>
    <xf numFmtId="0" fontId="4" fillId="0" borderId="1" xfId="0" applyFont="1" applyBorder="1" applyProtection="1"/>
    <xf numFmtId="4" fontId="5" fillId="0" borderId="0" xfId="0" applyNumberFormat="1" applyFont="1" applyFill="1" applyBorder="1" applyAlignment="1" applyProtection="1">
      <alignment horizontal="center"/>
    </xf>
    <xf numFmtId="4" fontId="12" fillId="0" borderId="0" xfId="0" applyNumberFormat="1" applyFont="1" applyFill="1" applyAlignment="1" applyProtection="1">
      <alignment vertical="top"/>
    </xf>
    <xf numFmtId="4" fontId="12" fillId="0" borderId="0" xfId="0" applyNumberFormat="1" applyFont="1" applyFill="1" applyProtection="1"/>
    <xf numFmtId="4" fontId="21" fillId="0" borderId="0" xfId="0" applyNumberFormat="1" applyFont="1" applyFill="1" applyAlignment="1" applyProtection="1">
      <alignment vertical="top"/>
    </xf>
    <xf numFmtId="4" fontId="2" fillId="0" borderId="0" xfId="0" applyNumberFormat="1" applyFont="1" applyFill="1" applyBorder="1" applyProtection="1"/>
    <xf numFmtId="4" fontId="2" fillId="0" borderId="0" xfId="0" applyNumberFormat="1" applyFont="1" applyFill="1" applyProtection="1"/>
    <xf numFmtId="4" fontId="2" fillId="0" borderId="0" xfId="0" applyNumberFormat="1" applyFont="1" applyFill="1" applyAlignment="1" applyProtection="1">
      <alignment vertical="top"/>
    </xf>
    <xf numFmtId="4" fontId="5" fillId="0" borderId="2" xfId="0" applyNumberFormat="1" applyFont="1" applyFill="1" applyBorder="1" applyProtection="1"/>
    <xf numFmtId="4" fontId="0" fillId="0" borderId="0" xfId="0" applyNumberFormat="1" applyFill="1" applyAlignment="1" applyProtection="1">
      <alignment vertical="top"/>
    </xf>
    <xf numFmtId="4" fontId="0" fillId="0" borderId="0" xfId="0" applyNumberFormat="1" applyFill="1" applyProtection="1"/>
    <xf numFmtId="4" fontId="2" fillId="0" borderId="1" xfId="0" applyNumberFormat="1" applyFont="1" applyFill="1" applyBorder="1" applyProtection="1"/>
    <xf numFmtId="4" fontId="5" fillId="0" borderId="0" xfId="0" applyNumberFormat="1" applyFont="1" applyFill="1" applyBorder="1" applyProtection="1"/>
    <xf numFmtId="4" fontId="2" fillId="0" borderId="0" xfId="0" applyNumberFormat="1" applyFont="1" applyFill="1" applyBorder="1" applyAlignment="1" applyProtection="1">
      <alignment vertical="top"/>
    </xf>
    <xf numFmtId="4" fontId="2" fillId="0" borderId="0" xfId="0" applyNumberFormat="1" applyFont="1" applyFill="1" applyBorder="1" applyAlignment="1" applyProtection="1"/>
    <xf numFmtId="4" fontId="2" fillId="0" borderId="0" xfId="0" applyNumberFormat="1" applyFont="1" applyBorder="1" applyProtection="1"/>
    <xf numFmtId="4" fontId="2" fillId="0" borderId="0" xfId="0" applyNumberFormat="1" applyFont="1" applyBorder="1" applyAlignment="1" applyProtection="1"/>
    <xf numFmtId="4" fontId="2" fillId="0" borderId="0" xfId="0" applyNumberFormat="1" applyFont="1" applyProtection="1"/>
    <xf numFmtId="4" fontId="2" fillId="0" borderId="0" xfId="0" applyNumberFormat="1" applyFont="1" applyAlignment="1" applyProtection="1">
      <alignment vertical="top"/>
    </xf>
    <xf numFmtId="4" fontId="0" fillId="0" borderId="0" xfId="0" applyNumberFormat="1" applyAlignment="1" applyProtection="1">
      <alignment vertical="top"/>
    </xf>
    <xf numFmtId="4" fontId="2" fillId="0" borderId="0" xfId="0" applyNumberFormat="1" applyFont="1" applyAlignment="1" applyProtection="1"/>
    <xf numFmtId="4" fontId="2" fillId="2" borderId="0" xfId="0" applyNumberFormat="1" applyFont="1" applyFill="1" applyProtection="1"/>
    <xf numFmtId="4" fontId="0" fillId="0" borderId="0" xfId="0" applyNumberFormat="1" applyProtection="1"/>
    <xf numFmtId="4" fontId="0" fillId="0" borderId="0" xfId="0" applyNumberFormat="1" applyFill="1" applyBorder="1" applyProtection="1"/>
    <xf numFmtId="4" fontId="0" fillId="0" borderId="0" xfId="0" applyNumberFormat="1" applyFill="1" applyBorder="1" applyAlignment="1" applyProtection="1">
      <alignment vertical="top"/>
    </xf>
    <xf numFmtId="4" fontId="24" fillId="0" borderId="0" xfId="0" applyNumberFormat="1" applyFont="1" applyBorder="1" applyAlignment="1" applyProtection="1">
      <alignment horizontal="right"/>
    </xf>
    <xf numFmtId="4" fontId="5" fillId="0" borderId="2" xfId="0" applyNumberFormat="1" applyFont="1" applyBorder="1" applyProtection="1"/>
    <xf numFmtId="4" fontId="0" fillId="0" borderId="0" xfId="0" applyNumberFormat="1" applyBorder="1" applyAlignment="1" applyProtection="1">
      <alignment vertical="top"/>
    </xf>
    <xf numFmtId="4" fontId="2" fillId="0" borderId="0" xfId="0" applyNumberFormat="1" applyFont="1" applyFill="1" applyBorder="1" applyAlignment="1" applyProtection="1">
      <alignment horizontal="center"/>
    </xf>
    <xf numFmtId="4" fontId="2" fillId="0" borderId="0" xfId="0" applyNumberFormat="1" applyFont="1" applyFill="1" applyBorder="1" applyAlignment="1" applyProtection="1">
      <alignment horizontal="right"/>
    </xf>
    <xf numFmtId="4" fontId="23" fillId="0" borderId="3" xfId="1" applyNumberFormat="1" applyFont="1" applyBorder="1" applyAlignment="1" applyProtection="1">
      <alignment horizontal="right"/>
    </xf>
    <xf numFmtId="4" fontId="34" fillId="0" borderId="0" xfId="0" applyNumberFormat="1" applyFont="1" applyBorder="1" applyAlignment="1" applyProtection="1">
      <alignment horizontal="right"/>
    </xf>
    <xf numFmtId="4" fontId="0" fillId="0" borderId="0" xfId="0" applyNumberFormat="1" applyBorder="1" applyProtection="1"/>
    <xf numFmtId="4" fontId="2" fillId="0" borderId="0" xfId="3" applyNumberFormat="1" applyFont="1" applyFill="1" applyBorder="1" applyAlignment="1" applyProtection="1">
      <alignment horizontal="right" vertical="center" wrapText="1"/>
      <protection locked="0"/>
    </xf>
    <xf numFmtId="4" fontId="2" fillId="0" borderId="0" xfId="0" applyNumberFormat="1" applyFont="1" applyFill="1" applyAlignment="1" applyProtection="1">
      <protection locked="0"/>
    </xf>
    <xf numFmtId="49" fontId="2" fillId="0" borderId="0" xfId="0" applyNumberFormat="1" applyFont="1" applyFill="1" applyProtection="1"/>
    <xf numFmtId="0" fontId="2" fillId="0" borderId="0" xfId="0" quotePrefix="1" applyFont="1" applyFill="1" applyAlignment="1" applyProtection="1">
      <alignment horizontal="left" wrapText="1"/>
    </xf>
    <xf numFmtId="0" fontId="2" fillId="0" borderId="0" xfId="0" quotePrefix="1" applyFont="1" applyFill="1" applyAlignment="1" applyProtection="1">
      <alignment horizontal="justify" wrapText="1"/>
    </xf>
    <xf numFmtId="0" fontId="2" fillId="0" borderId="0" xfId="0" applyFont="1" applyFill="1" applyAlignment="1" applyProtection="1">
      <alignment horizontal="justify" wrapText="1"/>
    </xf>
    <xf numFmtId="0" fontId="5" fillId="0" borderId="0" xfId="0" applyFont="1" applyFill="1" applyAlignment="1" applyProtection="1">
      <alignment wrapText="1"/>
    </xf>
    <xf numFmtId="0" fontId="5" fillId="0" borderId="0" xfId="0" quotePrefix="1" applyFont="1" applyFill="1" applyAlignment="1" applyProtection="1">
      <alignment horizontal="justify" wrapText="1"/>
    </xf>
    <xf numFmtId="0" fontId="18" fillId="0" borderId="0" xfId="0" applyNumberFormat="1" applyFont="1" applyFill="1" applyAlignment="1" applyProtection="1">
      <alignment horizontal="justify" vertical="top" wrapText="1"/>
    </xf>
    <xf numFmtId="0" fontId="2" fillId="0" borderId="0" xfId="0" applyFont="1" applyFill="1" applyAlignment="1" applyProtection="1">
      <alignment horizontal="center"/>
    </xf>
    <xf numFmtId="1" fontId="7" fillId="0" borderId="0" xfId="3" applyNumberFormat="1" applyFont="1" applyFill="1" applyBorder="1" applyAlignment="1" applyProtection="1">
      <alignment horizontal="right" wrapText="1"/>
    </xf>
    <xf numFmtId="4" fontId="2" fillId="0" borderId="0" xfId="0" applyNumberFormat="1" applyFont="1" applyFill="1" applyAlignment="1" applyProtection="1"/>
    <xf numFmtId="0" fontId="2" fillId="0" borderId="1" xfId="0" applyFont="1" applyFill="1" applyBorder="1" applyAlignment="1" applyProtection="1">
      <alignment horizontal="left" vertical="top"/>
    </xf>
    <xf numFmtId="0" fontId="32" fillId="0" borderId="0" xfId="0" applyFont="1" applyAlignment="1" applyProtection="1">
      <alignment vertical="top" wrapText="1"/>
    </xf>
    <xf numFmtId="0" fontId="2" fillId="0" borderId="1" xfId="0" applyNumberFormat="1" applyFont="1" applyFill="1" applyBorder="1" applyAlignment="1" applyProtection="1">
      <alignment horizontal="left" vertical="top" wrapText="1"/>
    </xf>
    <xf numFmtId="0" fontId="2" fillId="0" borderId="1" xfId="0" applyFont="1" applyFill="1" applyBorder="1" applyAlignment="1" applyProtection="1"/>
    <xf numFmtId="3" fontId="2" fillId="0" borderId="1" xfId="0" applyNumberFormat="1" applyFont="1" applyFill="1" applyBorder="1" applyAlignment="1" applyProtection="1">
      <alignment horizontal="right"/>
    </xf>
    <xf numFmtId="4" fontId="5" fillId="0" borderId="0" xfId="0" applyNumberFormat="1" applyFont="1" applyBorder="1" applyProtection="1"/>
    <xf numFmtId="0" fontId="28" fillId="0" borderId="0" xfId="0" applyFont="1" applyAlignment="1" applyProtection="1">
      <alignment horizontal="justify" vertical="top"/>
    </xf>
    <xf numFmtId="0" fontId="0" fillId="0" borderId="0" xfId="0" applyAlignment="1" applyProtection="1">
      <alignment vertical="top"/>
    </xf>
    <xf numFmtId="0" fontId="27" fillId="0" borderId="4" xfId="0" applyFont="1" applyBorder="1" applyProtection="1"/>
    <xf numFmtId="0" fontId="27" fillId="0" borderId="5" xfId="0" applyFont="1" applyBorder="1" applyProtection="1"/>
    <xf numFmtId="0" fontId="27" fillId="0" borderId="6" xfId="0" applyFont="1" applyBorder="1" applyProtection="1"/>
    <xf numFmtId="0" fontId="28" fillId="0" borderId="7" xfId="0" applyFont="1" applyBorder="1" applyProtection="1"/>
    <xf numFmtId="0" fontId="27" fillId="0" borderId="8" xfId="0" applyFont="1" applyBorder="1" applyProtection="1"/>
    <xf numFmtId="4" fontId="27" fillId="0" borderId="9" xfId="0" applyNumberFormat="1" applyFont="1" applyBorder="1" applyProtection="1"/>
    <xf numFmtId="1" fontId="4" fillId="0" borderId="10" xfId="0" applyNumberFormat="1" applyFont="1" applyBorder="1" applyProtection="1"/>
    <xf numFmtId="0" fontId="4" fillId="0" borderId="11" xfId="0" applyFont="1" applyBorder="1" applyProtection="1"/>
    <xf numFmtId="4" fontId="4" fillId="0" borderId="12" xfId="0" applyNumberFormat="1" applyFont="1" applyBorder="1" applyProtection="1"/>
    <xf numFmtId="0" fontId="4" fillId="0" borderId="13" xfId="0" applyFont="1" applyBorder="1" applyAlignment="1" applyProtection="1">
      <alignment vertical="top"/>
    </xf>
    <xf numFmtId="0" fontId="4" fillId="0" borderId="14" xfId="0" applyFont="1" applyBorder="1" applyAlignment="1" applyProtection="1">
      <alignment vertical="top" wrapText="1"/>
    </xf>
    <xf numFmtId="4" fontId="4" fillId="0" borderId="15" xfId="0" applyNumberFormat="1" applyFont="1" applyBorder="1" applyAlignment="1" applyProtection="1">
      <alignment vertical="top"/>
    </xf>
    <xf numFmtId="1" fontId="4" fillId="0" borderId="13" xfId="0" applyNumberFormat="1" applyFont="1" applyBorder="1" applyAlignment="1" applyProtection="1">
      <alignment vertical="top"/>
    </xf>
    <xf numFmtId="1" fontId="4" fillId="0" borderId="16" xfId="0" applyNumberFormat="1" applyFont="1" applyBorder="1" applyProtection="1"/>
    <xf numFmtId="0" fontId="4" fillId="0" borderId="17" xfId="0" applyFont="1" applyBorder="1" applyProtection="1"/>
    <xf numFmtId="4" fontId="4" fillId="0" borderId="18" xfId="0" applyNumberFormat="1" applyFont="1" applyBorder="1" applyProtection="1"/>
    <xf numFmtId="1" fontId="4" fillId="0" borderId="19" xfId="0" applyNumberFormat="1" applyFont="1" applyBorder="1" applyProtection="1"/>
    <xf numFmtId="0" fontId="4" fillId="0" borderId="20" xfId="0" applyFont="1" applyBorder="1" applyProtection="1"/>
    <xf numFmtId="4" fontId="16" fillId="0" borderId="21" xfId="0" applyNumberFormat="1" applyFont="1" applyBorder="1" applyProtection="1"/>
    <xf numFmtId="4" fontId="29" fillId="0" borderId="2" xfId="0" applyNumberFormat="1" applyFont="1" applyBorder="1" applyProtection="1"/>
    <xf numFmtId="0" fontId="30" fillId="0" borderId="0" xfId="0" applyFont="1" applyAlignment="1" applyProtection="1">
      <alignment horizontal="justify"/>
    </xf>
    <xf numFmtId="49" fontId="4" fillId="0" borderId="0" xfId="0" applyNumberFormat="1" applyFont="1" applyProtection="1"/>
    <xf numFmtId="4" fontId="16" fillId="0" borderId="22" xfId="0" applyNumberFormat="1" applyFont="1" applyBorder="1" applyProtection="1"/>
    <xf numFmtId="1" fontId="4" fillId="0" borderId="0" xfId="0" applyNumberFormat="1" applyFont="1" applyBorder="1" applyProtection="1"/>
    <xf numFmtId="1" fontId="4" fillId="0" borderId="23" xfId="0" applyNumberFormat="1" applyFont="1" applyBorder="1" applyAlignment="1" applyProtection="1">
      <alignment vertical="top"/>
    </xf>
    <xf numFmtId="0" fontId="4" fillId="0" borderId="24" xfId="0" applyFont="1" applyBorder="1" applyAlignment="1" applyProtection="1">
      <alignment vertical="top" wrapText="1"/>
    </xf>
    <xf numFmtId="0" fontId="27" fillId="0" borderId="25" xfId="0" applyFont="1" applyBorder="1" applyProtection="1"/>
    <xf numFmtId="0" fontId="29" fillId="0" borderId="26" xfId="0" applyFont="1" applyBorder="1" applyProtection="1"/>
    <xf numFmtId="4" fontId="5" fillId="0" borderId="27" xfId="0" applyNumberFormat="1" applyFont="1" applyFill="1" applyBorder="1" applyProtection="1"/>
    <xf numFmtId="0" fontId="7" fillId="0" borderId="1" xfId="3" applyFont="1" applyFill="1" applyBorder="1" applyAlignment="1" applyProtection="1">
      <alignment horizontal="left" vertical="top" wrapText="1"/>
    </xf>
    <xf numFmtId="0" fontId="10" fillId="0" borderId="1" xfId="3" applyFont="1" applyFill="1" applyBorder="1" applyAlignment="1" applyProtection="1">
      <alignment horizontal="left" vertical="center" wrapText="1"/>
    </xf>
    <xf numFmtId="1" fontId="10" fillId="0" borderId="1" xfId="3" applyNumberFormat="1" applyFont="1" applyFill="1" applyBorder="1" applyAlignment="1" applyProtection="1">
      <alignment horizontal="right" vertical="center" wrapText="1"/>
    </xf>
    <xf numFmtId="4" fontId="2" fillId="0" borderId="1" xfId="0" applyNumberFormat="1" applyFont="1" applyBorder="1" applyAlignment="1" applyProtection="1"/>
    <xf numFmtId="0" fontId="6" fillId="0" borderId="0" xfId="0" applyFont="1" applyFill="1" applyProtection="1"/>
    <xf numFmtId="0" fontId="2" fillId="3" borderId="0" xfId="0" applyFont="1" applyFill="1" applyProtection="1"/>
    <xf numFmtId="0" fontId="2" fillId="0" borderId="0" xfId="0" applyFont="1" applyFill="1" applyAlignment="1" applyProtection="1">
      <alignment vertical="top"/>
    </xf>
    <xf numFmtId="0" fontId="2" fillId="0" borderId="0" xfId="0" applyFont="1" applyFill="1" applyAlignment="1" applyProtection="1"/>
    <xf numFmtId="0" fontId="2" fillId="0" borderId="0" xfId="0" applyFont="1" applyAlignment="1" applyProtection="1"/>
    <xf numFmtId="0" fontId="2" fillId="3" borderId="0" xfId="0" applyFont="1" applyFill="1" applyAlignment="1" applyProtection="1">
      <alignment vertical="top"/>
    </xf>
    <xf numFmtId="0" fontId="2" fillId="3" borderId="0" xfId="0" applyFont="1" applyFill="1" applyAlignment="1" applyProtection="1"/>
    <xf numFmtId="0" fontId="0" fillId="0" borderId="0" xfId="0" applyFill="1" applyProtection="1"/>
    <xf numFmtId="2" fontId="5" fillId="0" borderId="2" xfId="0" applyNumberFormat="1" applyFont="1" applyFill="1" applyBorder="1" applyAlignment="1" applyProtection="1">
      <alignment vertical="top"/>
    </xf>
    <xf numFmtId="0" fontId="0" fillId="0" borderId="0" xfId="0" applyFill="1" applyAlignment="1" applyProtection="1">
      <alignment vertical="top"/>
    </xf>
    <xf numFmtId="0" fontId="0" fillId="0" borderId="0" xfId="0" applyFill="1" applyBorder="1" applyProtection="1"/>
    <xf numFmtId="0" fontId="0" fillId="0" borderId="0" xfId="0" applyFill="1" applyBorder="1" applyAlignment="1" applyProtection="1">
      <alignment vertical="top"/>
    </xf>
    <xf numFmtId="0" fontId="2" fillId="0" borderId="0" xfId="0" applyFont="1" applyFill="1" applyBorder="1" applyAlignment="1" applyProtection="1">
      <alignment vertical="top"/>
    </xf>
    <xf numFmtId="166" fontId="24" fillId="0" borderId="0" xfId="0" applyNumberFormat="1" applyFont="1" applyBorder="1" applyAlignment="1" applyProtection="1">
      <alignment horizontal="right"/>
    </xf>
    <xf numFmtId="0" fontId="0" fillId="0" borderId="0" xfId="0" applyBorder="1" applyProtection="1"/>
    <xf numFmtId="0" fontId="17" fillId="0" borderId="0" xfId="0" applyFont="1" applyFill="1" applyProtection="1"/>
    <xf numFmtId="4" fontId="7" fillId="4" borderId="0" xfId="3" applyNumberFormat="1" applyFont="1" applyFill="1" applyBorder="1" applyAlignment="1" applyProtection="1">
      <alignment horizontal="right" vertical="center" wrapText="1"/>
      <protection locked="0"/>
    </xf>
    <xf numFmtId="0" fontId="35" fillId="0" borderId="2" xfId="0" applyFont="1" applyBorder="1" applyAlignment="1">
      <alignment horizontal="left"/>
    </xf>
    <xf numFmtId="4" fontId="7" fillId="5" borderId="0" xfId="3" applyNumberFormat="1" applyFont="1" applyFill="1" applyBorder="1" applyAlignment="1" applyProtection="1">
      <alignment horizontal="right" vertical="center" wrapText="1"/>
      <protection locked="0"/>
    </xf>
    <xf numFmtId="4" fontId="7" fillId="5" borderId="0" xfId="3" applyNumberFormat="1" applyFont="1" applyFill="1" applyBorder="1" applyAlignment="1" applyProtection="1">
      <alignment horizontal="right" vertical="top" wrapText="1"/>
      <protection locked="0"/>
    </xf>
    <xf numFmtId="4" fontId="2" fillId="5" borderId="0" xfId="0" applyNumberFormat="1" applyFont="1" applyFill="1" applyAlignment="1" applyProtection="1">
      <alignment vertical="top"/>
      <protection locked="0"/>
    </xf>
    <xf numFmtId="4" fontId="2" fillId="5" borderId="0" xfId="5" applyNumberFormat="1" applyFont="1" applyFill="1" applyAlignment="1" applyProtection="1">
      <alignment horizontal="right"/>
      <protection locked="0"/>
    </xf>
    <xf numFmtId="4" fontId="2" fillId="5" borderId="0" xfId="0" applyNumberFormat="1" applyFont="1" applyFill="1" applyAlignment="1" applyProtection="1">
      <alignment horizontal="right"/>
      <protection locked="0"/>
    </xf>
    <xf numFmtId="4" fontId="2" fillId="5" borderId="1" xfId="0" applyNumberFormat="1" applyFont="1" applyFill="1" applyBorder="1" applyAlignment="1" applyProtection="1">
      <alignment horizontal="right"/>
      <protection locked="0"/>
    </xf>
    <xf numFmtId="4" fontId="2" fillId="5" borderId="0" xfId="3" applyNumberFormat="1" applyFont="1" applyFill="1" applyBorder="1" applyAlignment="1" applyProtection="1">
      <alignment wrapText="1"/>
      <protection locked="0"/>
    </xf>
    <xf numFmtId="4" fontId="24" fillId="5" borderId="0" xfId="0" applyNumberFormat="1" applyFont="1" applyFill="1" applyBorder="1" applyAlignment="1" applyProtection="1">
      <alignment horizontal="right"/>
      <protection locked="0"/>
    </xf>
    <xf numFmtId="4" fontId="2" fillId="5" borderId="0" xfId="5" applyNumberFormat="1" applyFont="1" applyFill="1" applyBorder="1" applyAlignment="1" applyProtection="1">
      <alignment horizontal="right"/>
      <protection locked="0"/>
    </xf>
    <xf numFmtId="4" fontId="2" fillId="5" borderId="1" xfId="5" applyNumberFormat="1" applyFont="1" applyFill="1" applyBorder="1" applyAlignment="1" applyProtection="1">
      <alignment horizontal="right"/>
      <protection locked="0"/>
    </xf>
    <xf numFmtId="4" fontId="2" fillId="5" borderId="0" xfId="0" applyNumberFormat="1" applyFont="1" applyFill="1" applyBorder="1" applyAlignment="1" applyProtection="1">
      <alignment horizontal="right"/>
      <protection locked="0"/>
    </xf>
    <xf numFmtId="4" fontId="2" fillId="5" borderId="0" xfId="2" applyNumberFormat="1" applyFont="1" applyFill="1" applyBorder="1" applyAlignment="1" applyProtection="1">
      <alignment horizontal="right" wrapText="1"/>
      <protection locked="0"/>
    </xf>
    <xf numFmtId="4" fontId="7" fillId="5" borderId="0" xfId="3" applyNumberFormat="1" applyFont="1" applyFill="1" applyBorder="1" applyAlignment="1" applyProtection="1">
      <alignment horizontal="right" wrapText="1"/>
      <protection locked="0"/>
    </xf>
    <xf numFmtId="0" fontId="27" fillId="0" borderId="0" xfId="0" applyFont="1" applyAlignment="1" applyProtection="1">
      <alignment vertical="top" wrapText="1"/>
    </xf>
    <xf numFmtId="0" fontId="28" fillId="0" borderId="0" xfId="0" applyFont="1" applyAlignment="1" applyProtection="1">
      <alignment horizontal="justify"/>
    </xf>
    <xf numFmtId="0" fontId="27" fillId="0" borderId="0" xfId="0" applyFont="1" applyAlignment="1" applyProtection="1"/>
  </cellXfs>
  <cellStyles count="6">
    <cellStyle name="Navadno" xfId="0" builtinId="0"/>
    <cellStyle name="Navadno 2 2" xfId="1"/>
    <cellStyle name="Navadno 4" xfId="2"/>
    <cellStyle name="Navadno_List1" xfId="3"/>
    <cellStyle name="Normal_Sheet1" xfId="4"/>
    <cellStyle name="Valuta" xfId="5" builtin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4</xdr:col>
      <xdr:colOff>114300</xdr:colOff>
      <xdr:row>3</xdr:row>
      <xdr:rowOff>285750</xdr:rowOff>
    </xdr:from>
    <xdr:ext cx="184731" cy="264560"/>
    <xdr:sp macro="" textlink="">
      <xdr:nvSpPr>
        <xdr:cNvPr id="2" name="PoljeZBesedilom 1"/>
        <xdr:cNvSpPr txBox="1"/>
      </xdr:nvSpPr>
      <xdr:spPr>
        <a:xfrm>
          <a:off x="4648200" y="1219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4</xdr:col>
      <xdr:colOff>114300</xdr:colOff>
      <xdr:row>3</xdr:row>
      <xdr:rowOff>285750</xdr:rowOff>
    </xdr:from>
    <xdr:ext cx="184731" cy="264560"/>
    <xdr:sp macro="" textlink="">
      <xdr:nvSpPr>
        <xdr:cNvPr id="2" name="PoljeZBesedilom 1"/>
        <xdr:cNvSpPr txBox="1"/>
      </xdr:nvSpPr>
      <xdr:spPr>
        <a:xfrm>
          <a:off x="4772025" y="1219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xdr:col>
      <xdr:colOff>114300</xdr:colOff>
      <xdr:row>3</xdr:row>
      <xdr:rowOff>285750</xdr:rowOff>
    </xdr:from>
    <xdr:ext cx="184731" cy="264560"/>
    <xdr:sp macro="" textlink="">
      <xdr:nvSpPr>
        <xdr:cNvPr id="2" name="PoljeZBesedilom 1"/>
        <xdr:cNvSpPr txBox="1"/>
      </xdr:nvSpPr>
      <xdr:spPr>
        <a:xfrm>
          <a:off x="4648200" y="12192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endParaRPr lang="sl-SI"/>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s\Arctur-projektiva\Projektiva\14%20projekti%20v%20delu\1230-JK-14%20Askerceva\PZI\13028_PZI%20-%20Popis%20-%20strojne%20in&#353;talacije%20-%20AC5%20-%20FAZA%20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s.arctur.local\Projektiva\pims\14%20projekti%20v%20delu\1230-JK-14%20Askerceva\PZI\13028_PZI%20-%20Popis%20-%20strojne%20in&#353;talacije%20-%20AC5%20-%20FAZA%20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UVOD V PREDRAČUN"/>
      <sheetName val="DEMONTAŽNA DELA"/>
      <sheetName val="VROČEVOD"/>
      <sheetName val="VODOVOD, KANALIZACIJA, HI. OMRE"/>
      <sheetName val="OGREVANJE, HLAJENJE"/>
      <sheetName val="PREZRAČEVANJE"/>
      <sheetName val="REKAPITULACIJA VSEH DEL"/>
      <sheetName val="HPR_SD_stara verzija"/>
    </sheetNames>
    <sheetDataSet>
      <sheetData sheetId="0">
        <row r="38">
          <cell r="B38">
            <v>1.2</v>
          </cell>
        </row>
      </sheetData>
      <sheetData sheetId="1"/>
      <sheetData sheetId="2"/>
      <sheetData sheetId="3"/>
      <sheetData sheetId="4"/>
      <sheetData sheetId="5"/>
      <sheetData sheetId="6"/>
      <sheetData sheetId="7"/>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SNOVA"/>
      <sheetName val="REKAPITULACIJA"/>
      <sheetName val="UVOD V PREDRAČUN"/>
      <sheetName val="DEMONTAŽNA DELA"/>
      <sheetName val="VROČEVOD"/>
      <sheetName val="VODOVOD, KANALIZACIJA, HI. OMRE"/>
      <sheetName val="OGREVANJE, HLAJENJE"/>
      <sheetName val="PREZRAČEVANJE"/>
      <sheetName val="REKAPITULACIJA VSEH DEL"/>
      <sheetName val="HPR_SD_stara verzija"/>
    </sheetNames>
    <sheetDataSet>
      <sheetData sheetId="0" refreshError="1">
        <row r="38">
          <cell r="B38">
            <v>1.2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tabSelected="1" zoomScaleNormal="100" zoomScaleSheetLayoutView="100" workbookViewId="0"/>
  </sheetViews>
  <sheetFormatPr defaultRowHeight="12.75"/>
  <cols>
    <col min="1" max="1" width="20.7109375" style="174" customWidth="1"/>
    <col min="2" max="2" width="45.7109375" style="174" customWidth="1"/>
    <col min="3" max="3" width="25.7109375" style="174" customWidth="1"/>
    <col min="4" max="16384" width="9.140625" style="174"/>
  </cols>
  <sheetData>
    <row r="1" spans="1:3">
      <c r="A1" s="253" t="s">
        <v>495</v>
      </c>
      <c r="B1" s="116" t="s">
        <v>496</v>
      </c>
    </row>
    <row r="2" spans="1:3" ht="13.5" thickBot="1">
      <c r="A2" s="253"/>
      <c r="B2" s="116"/>
    </row>
    <row r="3" spans="1:3" ht="15.75" thickBot="1">
      <c r="A3" s="253"/>
      <c r="B3" s="282" t="s">
        <v>498</v>
      </c>
    </row>
    <row r="4" spans="1:3">
      <c r="A4" s="253"/>
    </row>
    <row r="5" spans="1:3" s="231" customFormat="1" ht="20.100000000000001" customHeight="1">
      <c r="A5" s="230" t="s">
        <v>300</v>
      </c>
      <c r="B5" s="296" t="s">
        <v>301</v>
      </c>
      <c r="C5" s="296"/>
    </row>
    <row r="6" spans="1:3" s="231" customFormat="1" ht="20.100000000000001" customHeight="1">
      <c r="A6" s="230" t="s">
        <v>302</v>
      </c>
      <c r="B6" s="296" t="s">
        <v>303</v>
      </c>
      <c r="C6" s="296"/>
    </row>
    <row r="7" spans="1:3" ht="20.100000000000001" customHeight="1" thickBot="1"/>
    <row r="8" spans="1:3" ht="30" customHeight="1" thickBot="1">
      <c r="A8" s="232" t="s">
        <v>198</v>
      </c>
      <c r="B8" s="233"/>
      <c r="C8" s="234"/>
    </row>
    <row r="9" spans="1:3" ht="20.100000000000001" customHeight="1" thickBot="1">
      <c r="A9" s="235" t="s">
        <v>161</v>
      </c>
      <c r="B9" s="236"/>
      <c r="C9" s="237"/>
    </row>
    <row r="10" spans="1:3" ht="15" customHeight="1" thickTop="1">
      <c r="A10" s="238" t="str">
        <f>'S 1344-JK-17 - TRAJBERK'!A27</f>
        <v>5.5.1.</v>
      </c>
      <c r="B10" s="239" t="str">
        <f>'S 1344-JK-17 - TRAJBERK'!B27</f>
        <v>CENTRALNO OGREVANJE IN HLAJENJE</v>
      </c>
      <c r="C10" s="240"/>
    </row>
    <row r="11" spans="1:3" s="231" customFormat="1" ht="25.5">
      <c r="A11" s="241" t="str">
        <f>'S 1344-JK-17 - TRAJBERK'!A28</f>
        <v>1.</v>
      </c>
      <c r="B11" s="242" t="str">
        <f>'S 1344-JK-17 - TRAJBERK'!B28</f>
        <v>CENTRALNO OGREVANJE IN HLAJENJE - elementi z razvodom</v>
      </c>
      <c r="C11" s="243">
        <f>'S 1344-JK-17 - TRAJBERK'!F111</f>
        <v>0</v>
      </c>
    </row>
    <row r="12" spans="1:3" s="231" customFormat="1">
      <c r="A12" s="241" t="str">
        <f>'S 1344-JK-17 - TRAJBERK'!A112</f>
        <v>2.</v>
      </c>
      <c r="B12" s="242" t="str">
        <f>'S 1344-JK-17 - TRAJBERK'!B112</f>
        <v>SPLIT SISTEM - hlajenje tehnični prostor</v>
      </c>
      <c r="C12" s="243">
        <f>'S 1344-JK-17 - TRAJBERK'!F132</f>
        <v>0</v>
      </c>
    </row>
    <row r="13" spans="1:3" s="231" customFormat="1">
      <c r="A13" s="244" t="str">
        <f>'S 1344-JK-17 - TRAJBERK'!A133</f>
        <v>5.5.2.</v>
      </c>
      <c r="B13" s="242" t="str">
        <f>'S 1344-JK-17 - TRAJBERK'!B133</f>
        <v>PREZRAČEVANJE</v>
      </c>
      <c r="C13" s="243">
        <f>'S 1344-JK-17 - TRAJBERK'!F251</f>
        <v>0</v>
      </c>
    </row>
    <row r="14" spans="1:3" s="231" customFormat="1">
      <c r="A14" s="244" t="str">
        <f>'S 1344-JK-17 - TRAJBERK'!A253</f>
        <v>5.5.3.</v>
      </c>
      <c r="B14" s="242" t="str">
        <f>'S 1344-JK-17 - TRAJBERK'!B253</f>
        <v>VODOVODNE inštALACIJE</v>
      </c>
      <c r="C14" s="243"/>
    </row>
    <row r="15" spans="1:3" s="231" customFormat="1">
      <c r="A15" s="244" t="str">
        <f>'S 1344-JK-17 - TRAJBERK'!A255</f>
        <v>1.</v>
      </c>
      <c r="B15" s="242" t="str">
        <f>'S 1344-JK-17 - TRAJBERK'!B255</f>
        <v>CEVNA inštALACIJA</v>
      </c>
      <c r="C15" s="243">
        <f>'S 1344-JK-17 - TRAJBERK'!F295</f>
        <v>0</v>
      </c>
    </row>
    <row r="16" spans="1:3" s="231" customFormat="1">
      <c r="A16" s="244" t="str">
        <f>'S 1344-JK-17 - TRAJBERK'!A297</f>
        <v>2.</v>
      </c>
      <c r="B16" s="242" t="str">
        <f>'S 1344-JK-17 - TRAJBERK'!B297</f>
        <v>KANALIZACIJA</v>
      </c>
      <c r="C16" s="243">
        <f>'S 1344-JK-17 - TRAJBERK'!F323</f>
        <v>0</v>
      </c>
    </row>
    <row r="17" spans="1:3" s="231" customFormat="1" ht="26.25" customHeight="1">
      <c r="A17" s="244" t="str">
        <f>'S 1344-JK-17 - TRAJBERK'!A325</f>
        <v>3.</v>
      </c>
      <c r="B17" s="242" t="str">
        <f>'S 1344-JK-17 - TRAJBERK'!B325</f>
        <v>SANITARNA OPREMA (tip in proizvajalca se izbere v skladu z zahtevami investitorja oz. arhitekta)</v>
      </c>
      <c r="C17" s="243">
        <f>'S 1344-JK-17 - TRAJBERK'!F407</f>
        <v>0</v>
      </c>
    </row>
    <row r="18" spans="1:3" s="231" customFormat="1">
      <c r="A18" s="244" t="str">
        <f>'S 1344-JK-17 - TRAJBERK'!A409</f>
        <v>4.</v>
      </c>
      <c r="B18" s="242" t="str">
        <f>'S 1344-JK-17 - TRAJBERK'!B409</f>
        <v>ZUNANJI VODOVOD - PRIKLJUČEK</v>
      </c>
      <c r="C18" s="243">
        <f>'S 1344-JK-17 - TRAJBERK'!F437</f>
        <v>0</v>
      </c>
    </row>
    <row r="19" spans="1:3" ht="15" customHeight="1" thickBot="1">
      <c r="A19" s="245" t="str">
        <f>'S 1344-JK-17 - TRAJBERK'!A438</f>
        <v>5.5.4.</v>
      </c>
      <c r="B19" s="246" t="str">
        <f>'S 1344-JK-17 - TRAJBERK'!B438</f>
        <v>DEMONTAŽNA DELA</v>
      </c>
      <c r="C19" s="247">
        <f>'S 1344-JK-17 - TRAJBERK'!F443</f>
        <v>0</v>
      </c>
    </row>
    <row r="20" spans="1:3" ht="15" customHeight="1" thickBot="1">
      <c r="A20" s="248"/>
      <c r="B20" s="249"/>
      <c r="C20" s="250">
        <f>SUM(C11:C19)</f>
        <v>0</v>
      </c>
    </row>
    <row r="21" spans="1:3" ht="20.100000000000001" customHeight="1" thickBot="1">
      <c r="A21" s="235" t="s">
        <v>305</v>
      </c>
      <c r="B21" s="236"/>
      <c r="C21" s="237"/>
    </row>
    <row r="22" spans="1:3" ht="15" customHeight="1" thickTop="1" thickBot="1">
      <c r="A22" s="238" t="str">
        <f>'S 1344-JK-17 - TP - SKUPNO'!A27</f>
        <v>5.5.1.</v>
      </c>
      <c r="B22" s="239" t="str">
        <f>'S 1344-JK-17 - TP - SKUPNO'!B27</f>
        <v>PRIPRAVA OGREVNE IN HLADILNE VODE</v>
      </c>
      <c r="C22" s="240">
        <f>'S 1344-JK-17 - TP - SKUPNO'!F213</f>
        <v>0</v>
      </c>
    </row>
    <row r="23" spans="1:3" ht="15" customHeight="1" thickBot="1">
      <c r="A23" s="248"/>
      <c r="B23" s="249"/>
      <c r="C23" s="250">
        <f>SUM(C22)</f>
        <v>0</v>
      </c>
    </row>
    <row r="24" spans="1:3" ht="20.100000000000001" customHeight="1" thickBot="1">
      <c r="A24" s="235" t="s">
        <v>200</v>
      </c>
      <c r="B24" s="236"/>
      <c r="C24" s="237"/>
    </row>
    <row r="25" spans="1:3" ht="15" customHeight="1" thickTop="1">
      <c r="A25" s="238" t="str">
        <f>'S 1344-JK-17 - LONČARIJA'!A27</f>
        <v>5.5.1.</v>
      </c>
      <c r="B25" s="239" t="str">
        <f>'S 1344-JK-17 - LONČARIJA'!B27</f>
        <v>CENTRALNO OGREVANJE IN HLAJENJE</v>
      </c>
      <c r="C25" s="240">
        <f>'S 1344-JK-17 - LONČARIJA'!F75</f>
        <v>0</v>
      </c>
    </row>
    <row r="26" spans="1:3" s="231" customFormat="1" ht="15" customHeight="1">
      <c r="A26" s="244" t="str">
        <f>'S 1344-JK-17 - LONČARIJA'!A77</f>
        <v>5.5.2.</v>
      </c>
      <c r="B26" s="242" t="str">
        <f>'S 1344-JK-17 - LONČARIJA'!B77</f>
        <v>PREZRAČEVANJE</v>
      </c>
      <c r="C26" s="243">
        <f>'S 1344-JK-17 - LONČARIJA'!F185</f>
        <v>0</v>
      </c>
    </row>
    <row r="27" spans="1:3" s="231" customFormat="1">
      <c r="A27" s="244" t="str">
        <f>'S 1344-JK-17 - LONČARIJA'!A186</f>
        <v>5.5.3.</v>
      </c>
      <c r="B27" s="242" t="str">
        <f>'S 1344-JK-17 - LONČARIJA'!B186</f>
        <v>ODVOD KONDENZA</v>
      </c>
      <c r="C27" s="243">
        <f>'S 1344-JK-17 - LONČARIJA'!F194</f>
        <v>0</v>
      </c>
    </row>
    <row r="28" spans="1:3" s="231" customFormat="1" ht="13.5" thickBot="1">
      <c r="A28" s="256" t="str">
        <f>'S 1344-JK-17 - LONČARIJA'!A196</f>
        <v>5.5.4.</v>
      </c>
      <c r="B28" s="257" t="str">
        <f>'S 1344-JK-17 - LONČARIJA'!B196</f>
        <v>POŽARNA ZAŠČITA</v>
      </c>
      <c r="C28" s="243">
        <f>'S 1344-JK-17 - LONČARIJA'!F200</f>
        <v>0</v>
      </c>
    </row>
    <row r="29" spans="1:3" ht="15" customHeight="1" thickBot="1">
      <c r="A29" s="255"/>
      <c r="B29" s="123"/>
      <c r="C29" s="254">
        <f>SUM(C25:C28)</f>
        <v>0</v>
      </c>
    </row>
    <row r="30" spans="1:3" ht="39.950000000000003" customHeight="1" thickBot="1">
      <c r="A30" s="258"/>
      <c r="B30" s="259" t="s">
        <v>497</v>
      </c>
      <c r="C30" s="251">
        <f>C20+C23+C29</f>
        <v>0</v>
      </c>
    </row>
    <row r="32" spans="1:3" ht="15.75">
      <c r="A32" s="297" t="s">
        <v>202</v>
      </c>
      <c r="B32" s="298"/>
      <c r="C32" s="298"/>
    </row>
    <row r="33" spans="1:3" ht="30.75" customHeight="1">
      <c r="A33" s="297" t="s">
        <v>203</v>
      </c>
      <c r="B33" s="298"/>
      <c r="C33" s="298"/>
    </row>
    <row r="34" spans="1:3">
      <c r="A34" s="252"/>
    </row>
  </sheetData>
  <sheetProtection algorithmName="SHA-512" hashValue="GOCkWb0BV+60abEnuejDexqcq754bC5UkRnEA8lIS1FGzQy/zEMi4XlzVdlPz0eRr2D/Anypd+bkkoAzfMNXEQ==" saltValue="zild3aT2qeB+b3GzyuEZFw==" spinCount="100000" sheet="1" objects="1" scenarios="1"/>
  <mergeCells count="4">
    <mergeCell ref="B5:C5"/>
    <mergeCell ref="A32:C32"/>
    <mergeCell ref="A33:C33"/>
    <mergeCell ref="B6:C6"/>
  </mergeCells>
  <pageMargins left="0.70866141732283472" right="0.3" top="1.35" bottom="0.74803149606299213" header="0.31496062992125984" footer="0.31496062992125984"/>
  <pageSetup paperSize="9" orientation="portrait" r:id="rId1"/>
  <headerFooter>
    <oddHeader>&amp;LARCTUR projektiva, d.o.o.
Industrijska cesta 5
5000 Nova Gorica&amp;CREKAPITULACIJA&amp;RS 1344-JK-17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44"/>
  <sheetViews>
    <sheetView view="pageBreakPreview" zoomScaleNormal="100" zoomScaleSheetLayoutView="100" workbookViewId="0"/>
  </sheetViews>
  <sheetFormatPr defaultRowHeight="12.75"/>
  <cols>
    <col min="1" max="1" width="7.7109375" style="72" customWidth="1"/>
    <col min="2" max="2" width="48.42578125" style="85" customWidth="1"/>
    <col min="3" max="3" width="7" style="85" customWidth="1"/>
    <col min="4" max="4" width="4.85546875" style="85" customWidth="1"/>
    <col min="5" max="5" width="9.7109375" style="35" customWidth="1"/>
    <col min="6" max="6" width="12.7109375" style="196" customWidth="1"/>
    <col min="7" max="11" width="0" style="85" hidden="1" customWidth="1"/>
    <col min="12" max="41" width="9.140625" style="36"/>
    <col min="42" max="16384" width="9.140625" style="85"/>
  </cols>
  <sheetData>
    <row r="1" spans="1:6" s="265" customFormat="1" ht="14.25" customHeight="1">
      <c r="A1" s="37" t="s">
        <v>60</v>
      </c>
      <c r="B1" s="73" t="s">
        <v>59</v>
      </c>
      <c r="C1" s="73"/>
      <c r="D1" s="148"/>
      <c r="E1" s="4"/>
      <c r="F1" s="180"/>
    </row>
    <row r="2" spans="1:6" s="265" customFormat="1" ht="14.25" customHeight="1">
      <c r="A2" s="38"/>
      <c r="B2" s="73"/>
      <c r="C2" s="73"/>
      <c r="D2" s="148"/>
      <c r="E2" s="4"/>
      <c r="F2" s="180"/>
    </row>
    <row r="3" spans="1:6" s="76" customFormat="1" ht="45" customHeight="1">
      <c r="A3" s="39" t="s">
        <v>0</v>
      </c>
      <c r="B3" s="74" t="s">
        <v>35</v>
      </c>
      <c r="C3" s="124"/>
      <c r="E3" s="5"/>
      <c r="F3" s="181"/>
    </row>
    <row r="4" spans="1:6" s="76" customFormat="1" ht="81.75" customHeight="1">
      <c r="A4" s="39" t="s">
        <v>2</v>
      </c>
      <c r="B4" s="74" t="s">
        <v>36</v>
      </c>
      <c r="C4" s="124"/>
      <c r="E4" s="5"/>
      <c r="F4" s="181"/>
    </row>
    <row r="5" spans="1:6" s="149" customFormat="1" ht="24.95" customHeight="1">
      <c r="A5" s="39" t="s">
        <v>3</v>
      </c>
      <c r="B5" s="75" t="s">
        <v>288</v>
      </c>
      <c r="C5" s="125"/>
      <c r="E5" s="6"/>
      <c r="F5" s="182"/>
    </row>
    <row r="6" spans="1:6" s="149" customFormat="1" ht="24.95" customHeight="1">
      <c r="A6" s="39" t="s">
        <v>4</v>
      </c>
      <c r="B6" s="75" t="s">
        <v>289</v>
      </c>
      <c r="C6" s="125"/>
      <c r="E6" s="6"/>
      <c r="F6" s="182"/>
    </row>
    <row r="7" spans="1:6" s="76" customFormat="1" ht="24.95" customHeight="1">
      <c r="A7" s="39" t="s">
        <v>5</v>
      </c>
      <c r="B7" s="74" t="s">
        <v>39</v>
      </c>
      <c r="C7" s="124"/>
      <c r="E7" s="5"/>
      <c r="F7" s="181"/>
    </row>
    <row r="8" spans="1:6" s="76" customFormat="1" ht="15" customHeight="1">
      <c r="A8" s="40" t="s">
        <v>25</v>
      </c>
      <c r="B8" s="76" t="s">
        <v>290</v>
      </c>
      <c r="C8" s="124"/>
      <c r="E8" s="5"/>
      <c r="F8" s="181"/>
    </row>
    <row r="9" spans="1:6" s="76" customFormat="1" ht="72.75" customHeight="1">
      <c r="A9" s="40" t="s">
        <v>25</v>
      </c>
      <c r="B9" s="74" t="s">
        <v>41</v>
      </c>
      <c r="C9" s="124"/>
      <c r="E9" s="5"/>
      <c r="F9" s="181"/>
    </row>
    <row r="10" spans="1:6" s="76" customFormat="1" ht="30" customHeight="1">
      <c r="A10" s="40" t="s">
        <v>25</v>
      </c>
      <c r="B10" s="74" t="s">
        <v>42</v>
      </c>
      <c r="C10" s="124"/>
      <c r="E10" s="5"/>
      <c r="F10" s="181"/>
    </row>
    <row r="11" spans="1:6" s="76" customFormat="1" ht="68.25" customHeight="1">
      <c r="A11" s="40" t="s">
        <v>25</v>
      </c>
      <c r="B11" s="74" t="s">
        <v>43</v>
      </c>
      <c r="C11" s="124"/>
      <c r="E11" s="5"/>
      <c r="F11" s="181"/>
    </row>
    <row r="12" spans="1:6" s="76" customFormat="1" ht="42.75" customHeight="1">
      <c r="A12" s="40" t="s">
        <v>25</v>
      </c>
      <c r="B12" s="74" t="s">
        <v>44</v>
      </c>
      <c r="C12" s="124"/>
      <c r="E12" s="5"/>
      <c r="F12" s="181"/>
    </row>
    <row r="13" spans="1:6" s="76" customFormat="1" ht="56.25" customHeight="1">
      <c r="A13" s="40" t="s">
        <v>25</v>
      </c>
      <c r="B13" s="74" t="s">
        <v>45</v>
      </c>
      <c r="C13" s="124"/>
      <c r="E13" s="5"/>
      <c r="F13" s="181"/>
    </row>
    <row r="14" spans="1:6" s="76" customFormat="1" ht="15" customHeight="1">
      <c r="A14" s="40" t="s">
        <v>25</v>
      </c>
      <c r="B14" s="74" t="s">
        <v>291</v>
      </c>
      <c r="C14" s="124"/>
      <c r="E14" s="5"/>
      <c r="F14" s="181"/>
    </row>
    <row r="15" spans="1:6" s="76" customFormat="1" ht="99.75" customHeight="1">
      <c r="A15" s="40" t="s">
        <v>25</v>
      </c>
      <c r="B15" s="74" t="s">
        <v>292</v>
      </c>
      <c r="C15" s="124"/>
      <c r="E15" s="5"/>
      <c r="F15" s="181"/>
    </row>
    <row r="16" spans="1:6" s="76" customFormat="1" ht="54" customHeight="1">
      <c r="A16" s="40" t="s">
        <v>25</v>
      </c>
      <c r="B16" s="74" t="s">
        <v>48</v>
      </c>
      <c r="C16" s="124"/>
      <c r="E16" s="5"/>
      <c r="F16" s="181"/>
    </row>
    <row r="17" spans="1:41" s="76" customFormat="1" ht="27.75" customHeight="1">
      <c r="A17" s="40" t="s">
        <v>25</v>
      </c>
      <c r="B17" s="74" t="s">
        <v>49</v>
      </c>
      <c r="C17" s="124"/>
      <c r="E17" s="5"/>
      <c r="F17" s="181"/>
    </row>
    <row r="18" spans="1:41" s="76" customFormat="1" ht="24.95" customHeight="1">
      <c r="A18" s="40" t="s">
        <v>25</v>
      </c>
      <c r="B18" s="74" t="s">
        <v>50</v>
      </c>
      <c r="C18" s="124"/>
      <c r="E18" s="5"/>
      <c r="F18" s="181"/>
    </row>
    <row r="19" spans="1:41" s="76" customFormat="1" ht="24.95" customHeight="1">
      <c r="A19" s="40" t="s">
        <v>25</v>
      </c>
      <c r="B19" s="74" t="s">
        <v>51</v>
      </c>
      <c r="C19" s="124"/>
      <c r="E19" s="5"/>
      <c r="F19" s="181"/>
    </row>
    <row r="20" spans="1:41" s="76" customFormat="1" ht="24.95" customHeight="1">
      <c r="A20" s="40" t="s">
        <v>25</v>
      </c>
      <c r="B20" s="74" t="s">
        <v>52</v>
      </c>
      <c r="C20" s="124"/>
      <c r="E20" s="5"/>
      <c r="F20" s="181"/>
    </row>
    <row r="21" spans="1:41" s="76" customFormat="1" ht="38.25" customHeight="1">
      <c r="A21" s="40" t="s">
        <v>25</v>
      </c>
      <c r="B21" s="74" t="s">
        <v>53</v>
      </c>
      <c r="C21" s="124"/>
      <c r="E21" s="5"/>
      <c r="F21" s="181"/>
    </row>
    <row r="22" spans="1:41" s="76" customFormat="1" ht="66.75" customHeight="1">
      <c r="A22" s="40" t="s">
        <v>25</v>
      </c>
      <c r="B22" s="74" t="s">
        <v>82</v>
      </c>
      <c r="C22" s="124"/>
      <c r="E22" s="5"/>
      <c r="F22" s="181"/>
    </row>
    <row r="23" spans="1:41" s="76" customFormat="1" ht="81" customHeight="1">
      <c r="A23" s="40" t="s">
        <v>25</v>
      </c>
      <c r="B23" s="74" t="s">
        <v>83</v>
      </c>
      <c r="C23" s="124"/>
      <c r="E23" s="5"/>
      <c r="F23" s="181"/>
    </row>
    <row r="24" spans="1:41" s="76" customFormat="1" ht="50.25" customHeight="1">
      <c r="A24" s="41"/>
      <c r="B24" s="77" t="s">
        <v>72</v>
      </c>
      <c r="C24" s="124"/>
      <c r="E24" s="5"/>
      <c r="F24" s="181"/>
    </row>
    <row r="25" spans="1:41" s="76" customFormat="1" ht="15" customHeight="1">
      <c r="A25" s="41"/>
      <c r="B25" s="77"/>
      <c r="C25" s="124"/>
      <c r="E25" s="5"/>
      <c r="F25" s="181"/>
    </row>
    <row r="26" spans="1:41" s="150" customFormat="1" ht="30" customHeight="1">
      <c r="A26" s="42" t="s">
        <v>195</v>
      </c>
      <c r="B26" s="42" t="s">
        <v>161</v>
      </c>
      <c r="C26" s="126"/>
      <c r="E26" s="7"/>
      <c r="F26" s="183"/>
    </row>
    <row r="27" spans="1:41" s="265" customFormat="1" ht="14.25" customHeight="1">
      <c r="A27" s="37" t="s">
        <v>492</v>
      </c>
      <c r="B27" s="73" t="s">
        <v>62</v>
      </c>
      <c r="C27" s="73"/>
      <c r="D27" s="148"/>
      <c r="E27" s="4"/>
      <c r="F27" s="180"/>
    </row>
    <row r="28" spans="1:41" s="266" customFormat="1">
      <c r="A28" s="43" t="s">
        <v>0</v>
      </c>
      <c r="B28" s="78" t="s">
        <v>243</v>
      </c>
      <c r="C28" s="36"/>
      <c r="D28" s="36"/>
      <c r="E28" s="8"/>
      <c r="F28" s="184"/>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row>
    <row r="29" spans="1:41" s="36" customFormat="1" ht="76.5">
      <c r="A29" s="44" t="s">
        <v>164</v>
      </c>
      <c r="B29" s="79" t="s">
        <v>479</v>
      </c>
      <c r="C29" s="127"/>
      <c r="D29" s="151"/>
      <c r="E29" s="9"/>
      <c r="F29" s="185"/>
    </row>
    <row r="30" spans="1:41" s="36" customFormat="1">
      <c r="A30" s="45"/>
      <c r="B30" s="80" t="s">
        <v>486</v>
      </c>
      <c r="C30" s="128"/>
      <c r="D30" s="152"/>
      <c r="E30" s="9"/>
      <c r="F30" s="185"/>
    </row>
    <row r="31" spans="1:41" s="36" customFormat="1">
      <c r="A31" s="45"/>
      <c r="B31" s="80" t="s">
        <v>24</v>
      </c>
      <c r="C31" s="128"/>
      <c r="D31" s="152"/>
      <c r="E31" s="9"/>
      <c r="F31" s="185"/>
    </row>
    <row r="32" spans="1:41" s="36" customFormat="1" ht="24.95" customHeight="1">
      <c r="A32" s="44" t="s">
        <v>25</v>
      </c>
      <c r="B32" s="81" t="s">
        <v>85</v>
      </c>
      <c r="C32" s="66"/>
      <c r="D32" s="153"/>
      <c r="E32" s="8"/>
      <c r="F32" s="185"/>
    </row>
    <row r="33" spans="1:41" s="36" customFormat="1" ht="14.25" customHeight="1">
      <c r="A33" s="45" t="s">
        <v>25</v>
      </c>
      <c r="B33" s="82" t="s">
        <v>32</v>
      </c>
      <c r="C33" s="66"/>
      <c r="D33" s="153"/>
      <c r="E33" s="8"/>
      <c r="F33" s="185"/>
    </row>
    <row r="34" spans="1:41" s="266" customFormat="1" ht="39.75" customHeight="1">
      <c r="A34" s="46" t="s">
        <v>25</v>
      </c>
      <c r="B34" s="82" t="s">
        <v>478</v>
      </c>
      <c r="C34" s="66"/>
      <c r="D34" s="153"/>
      <c r="E34" s="8"/>
      <c r="F34" s="185"/>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row>
    <row r="35" spans="1:41" s="36" customFormat="1">
      <c r="A35" s="45"/>
      <c r="B35" s="80" t="s">
        <v>162</v>
      </c>
      <c r="C35" s="128" t="s">
        <v>1</v>
      </c>
      <c r="D35" s="152">
        <v>2</v>
      </c>
      <c r="E35" s="283"/>
      <c r="F35" s="185">
        <f>D35*E35</f>
        <v>0</v>
      </c>
    </row>
    <row r="36" spans="1:41" s="36" customFormat="1">
      <c r="A36" s="45"/>
      <c r="B36" s="80" t="s">
        <v>163</v>
      </c>
      <c r="C36" s="128" t="s">
        <v>1</v>
      </c>
      <c r="D36" s="152">
        <v>1</v>
      </c>
      <c r="E36" s="283"/>
      <c r="F36" s="185">
        <f>D36*E36</f>
        <v>0</v>
      </c>
    </row>
    <row r="37" spans="1:41" s="36" customFormat="1" ht="15" customHeight="1">
      <c r="A37" s="45"/>
      <c r="B37" s="80"/>
      <c r="C37" s="128"/>
      <c r="D37" s="152"/>
      <c r="E37" s="9"/>
      <c r="F37" s="185"/>
    </row>
    <row r="38" spans="1:41" s="36" customFormat="1" ht="76.5">
      <c r="A38" s="44" t="s">
        <v>165</v>
      </c>
      <c r="B38" s="79" t="s">
        <v>160</v>
      </c>
      <c r="C38" s="127"/>
      <c r="D38" s="151"/>
      <c r="E38" s="9"/>
      <c r="F38" s="185"/>
    </row>
    <row r="39" spans="1:41" s="36" customFormat="1">
      <c r="A39" s="45"/>
      <c r="B39" s="80" t="s">
        <v>486</v>
      </c>
      <c r="C39" s="128"/>
      <c r="D39" s="152"/>
      <c r="E39" s="9"/>
      <c r="F39" s="185"/>
    </row>
    <row r="40" spans="1:41" s="36" customFormat="1">
      <c r="A40" s="45"/>
      <c r="B40" s="80" t="s">
        <v>24</v>
      </c>
      <c r="C40" s="128"/>
      <c r="D40" s="152"/>
      <c r="E40" s="9"/>
      <c r="F40" s="185"/>
    </row>
    <row r="41" spans="1:41" s="36" customFormat="1" ht="24.95" customHeight="1">
      <c r="A41" s="44" t="s">
        <v>25</v>
      </c>
      <c r="B41" s="81" t="s">
        <v>85</v>
      </c>
      <c r="C41" s="66"/>
      <c r="D41" s="153"/>
      <c r="E41" s="8"/>
      <c r="F41" s="185"/>
    </row>
    <row r="42" spans="1:41" s="36" customFormat="1" ht="14.25" customHeight="1">
      <c r="A42" s="45" t="s">
        <v>25</v>
      </c>
      <c r="B42" s="82" t="s">
        <v>32</v>
      </c>
      <c r="C42" s="66"/>
      <c r="D42" s="153"/>
      <c r="E42" s="8"/>
      <c r="F42" s="185"/>
    </row>
    <row r="43" spans="1:41" s="266" customFormat="1" ht="29.25" customHeight="1">
      <c r="A43" s="46" t="s">
        <v>25</v>
      </c>
      <c r="B43" s="82" t="s">
        <v>84</v>
      </c>
      <c r="C43" s="66"/>
      <c r="D43" s="153"/>
      <c r="E43" s="8"/>
      <c r="F43" s="185"/>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row>
    <row r="44" spans="1:41" s="266" customFormat="1" ht="39.75" customHeight="1">
      <c r="A44" s="46" t="s">
        <v>25</v>
      </c>
      <c r="B44" s="82" t="s">
        <v>478</v>
      </c>
      <c r="C44" s="66"/>
      <c r="D44" s="153"/>
      <c r="E44" s="8"/>
      <c r="F44" s="185"/>
      <c r="L44" s="36"/>
      <c r="M44" s="36"/>
      <c r="N44" s="36"/>
      <c r="O44" s="36"/>
      <c r="P44" s="36"/>
      <c r="Q44" s="36"/>
      <c r="R44" s="36"/>
      <c r="S44" s="36"/>
      <c r="T44" s="36"/>
      <c r="U44" s="36"/>
      <c r="V44" s="36"/>
      <c r="W44" s="36"/>
      <c r="X44" s="36"/>
      <c r="Y44" s="36"/>
      <c r="Z44" s="36"/>
      <c r="AA44" s="36"/>
      <c r="AB44" s="36"/>
      <c r="AC44" s="36"/>
      <c r="AD44" s="36"/>
      <c r="AE44" s="36"/>
      <c r="AF44" s="36"/>
      <c r="AG44" s="36"/>
      <c r="AH44" s="36"/>
      <c r="AI44" s="36"/>
      <c r="AJ44" s="36"/>
      <c r="AK44" s="36"/>
      <c r="AL44" s="36"/>
      <c r="AM44" s="36"/>
      <c r="AN44" s="36"/>
      <c r="AO44" s="36"/>
    </row>
    <row r="45" spans="1:41" s="266" customFormat="1">
      <c r="A45" s="46" t="s">
        <v>25</v>
      </c>
      <c r="B45" s="81" t="s">
        <v>221</v>
      </c>
      <c r="C45" s="66"/>
      <c r="D45" s="153"/>
      <c r="E45" s="8"/>
      <c r="F45" s="185"/>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row>
    <row r="46" spans="1:41" s="266" customFormat="1" ht="25.5">
      <c r="A46" s="46"/>
      <c r="B46" s="82" t="s">
        <v>222</v>
      </c>
      <c r="C46" s="66"/>
      <c r="D46" s="153"/>
      <c r="E46" s="8"/>
      <c r="F46" s="185"/>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row>
    <row r="47" spans="1:41" s="266" customFormat="1" ht="25.5">
      <c r="A47" s="46"/>
      <c r="B47" s="82" t="s">
        <v>223</v>
      </c>
      <c r="C47" s="66"/>
      <c r="D47" s="153"/>
      <c r="E47" s="8"/>
      <c r="F47" s="185"/>
      <c r="L47" s="36"/>
      <c r="M47" s="36"/>
      <c r="N47" s="36"/>
      <c r="O47" s="36"/>
      <c r="P47" s="36"/>
      <c r="Q47" s="36"/>
      <c r="R47" s="36"/>
      <c r="S47" s="36"/>
      <c r="T47" s="36"/>
      <c r="U47" s="36"/>
      <c r="V47" s="36"/>
      <c r="W47" s="36"/>
      <c r="X47" s="36"/>
      <c r="Y47" s="36"/>
      <c r="Z47" s="36"/>
      <c r="AA47" s="36"/>
      <c r="AB47" s="36"/>
      <c r="AC47" s="36"/>
      <c r="AD47" s="36"/>
      <c r="AE47" s="36"/>
      <c r="AF47" s="36"/>
      <c r="AG47" s="36"/>
      <c r="AH47" s="36"/>
      <c r="AI47" s="36"/>
      <c r="AJ47" s="36"/>
      <c r="AK47" s="36"/>
      <c r="AL47" s="36"/>
      <c r="AM47" s="36"/>
      <c r="AN47" s="36"/>
      <c r="AO47" s="36"/>
    </row>
    <row r="48" spans="1:41" s="266" customFormat="1" ht="25.5">
      <c r="A48" s="46"/>
      <c r="B48" s="82" t="s">
        <v>224</v>
      </c>
      <c r="C48" s="66"/>
      <c r="D48" s="153"/>
      <c r="E48" s="8"/>
      <c r="F48" s="185"/>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c r="AM48" s="36"/>
      <c r="AN48" s="36"/>
      <c r="AO48" s="36"/>
    </row>
    <row r="49" spans="1:41" s="266" customFormat="1" ht="51">
      <c r="A49" s="46"/>
      <c r="B49" s="82" t="s">
        <v>225</v>
      </c>
      <c r="C49" s="66"/>
      <c r="D49" s="153"/>
      <c r="E49" s="8"/>
      <c r="F49" s="185"/>
      <c r="L49" s="36"/>
      <c r="M49" s="36"/>
      <c r="N49" s="36"/>
      <c r="O49" s="36"/>
      <c r="P49" s="36"/>
      <c r="Q49" s="36"/>
      <c r="R49" s="36"/>
      <c r="S49" s="36"/>
      <c r="T49" s="36"/>
      <c r="U49" s="36"/>
      <c r="V49" s="36"/>
      <c r="W49" s="36"/>
      <c r="X49" s="36"/>
      <c r="Y49" s="36"/>
      <c r="Z49" s="36"/>
      <c r="AA49" s="36"/>
      <c r="AB49" s="36"/>
      <c r="AC49" s="36"/>
      <c r="AD49" s="36"/>
      <c r="AE49" s="36"/>
      <c r="AF49" s="36"/>
      <c r="AG49" s="36"/>
      <c r="AH49" s="36"/>
      <c r="AI49" s="36"/>
      <c r="AJ49" s="36"/>
      <c r="AK49" s="36"/>
      <c r="AL49" s="36"/>
      <c r="AM49" s="36"/>
      <c r="AN49" s="36"/>
      <c r="AO49" s="36"/>
    </row>
    <row r="50" spans="1:41" s="266" customFormat="1" ht="38.25">
      <c r="A50" s="46"/>
      <c r="B50" s="82" t="s">
        <v>227</v>
      </c>
      <c r="C50" s="66"/>
      <c r="D50" s="153"/>
      <c r="E50" s="8"/>
      <c r="F50" s="185"/>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c r="AN50" s="36"/>
      <c r="AO50" s="36"/>
    </row>
    <row r="51" spans="1:41" s="36" customFormat="1">
      <c r="A51" s="45"/>
      <c r="B51" s="80" t="s">
        <v>226</v>
      </c>
      <c r="C51" s="128" t="s">
        <v>1</v>
      </c>
      <c r="D51" s="152">
        <v>4</v>
      </c>
      <c r="E51" s="283"/>
      <c r="F51" s="185">
        <f>D51*E51</f>
        <v>0</v>
      </c>
    </row>
    <row r="52" spans="1:41" s="36" customFormat="1" ht="15" customHeight="1">
      <c r="A52" s="45"/>
      <c r="B52" s="80"/>
      <c r="C52" s="128"/>
      <c r="D52" s="152"/>
      <c r="E52" s="9"/>
      <c r="F52" s="185"/>
    </row>
    <row r="53" spans="1:41" s="36" customFormat="1" ht="76.5">
      <c r="A53" s="44" t="s">
        <v>228</v>
      </c>
      <c r="B53" s="79" t="s">
        <v>166</v>
      </c>
      <c r="C53" s="127"/>
      <c r="D53" s="151"/>
      <c r="E53" s="9"/>
      <c r="F53" s="185"/>
    </row>
    <row r="54" spans="1:41" s="36" customFormat="1">
      <c r="A54" s="45"/>
      <c r="B54" s="80" t="s">
        <v>229</v>
      </c>
      <c r="C54" s="128"/>
      <c r="D54" s="152"/>
      <c r="E54" s="9"/>
      <c r="F54" s="185"/>
    </row>
    <row r="55" spans="1:41" s="36" customFormat="1">
      <c r="A55" s="45"/>
      <c r="B55" s="80" t="s">
        <v>486</v>
      </c>
      <c r="C55" s="128"/>
      <c r="D55" s="152"/>
      <c r="E55" s="9"/>
      <c r="F55" s="185"/>
    </row>
    <row r="56" spans="1:41" s="36" customFormat="1">
      <c r="A56" s="45"/>
      <c r="B56" s="80" t="s">
        <v>24</v>
      </c>
      <c r="C56" s="128"/>
      <c r="D56" s="152"/>
      <c r="E56" s="9"/>
      <c r="F56" s="185"/>
    </row>
    <row r="57" spans="1:41" s="36" customFormat="1" ht="24.95" customHeight="1">
      <c r="A57" s="44" t="s">
        <v>25</v>
      </c>
      <c r="B57" s="81" t="s">
        <v>85</v>
      </c>
      <c r="C57" s="66"/>
      <c r="D57" s="153"/>
      <c r="E57" s="8"/>
      <c r="F57" s="185"/>
    </row>
    <row r="58" spans="1:41" s="36" customFormat="1" ht="14.25" customHeight="1">
      <c r="A58" s="45" t="s">
        <v>25</v>
      </c>
      <c r="B58" s="82" t="s">
        <v>32</v>
      </c>
      <c r="C58" s="66"/>
      <c r="D58" s="153"/>
      <c r="E58" s="8"/>
      <c r="F58" s="185"/>
    </row>
    <row r="59" spans="1:41" s="266" customFormat="1" ht="39.75" customHeight="1">
      <c r="A59" s="46" t="s">
        <v>25</v>
      </c>
      <c r="B59" s="82" t="s">
        <v>478</v>
      </c>
      <c r="C59" s="66"/>
      <c r="D59" s="153"/>
      <c r="E59" s="8"/>
      <c r="F59" s="185"/>
      <c r="L59" s="36"/>
      <c r="M59" s="36"/>
      <c r="N59" s="36"/>
      <c r="O59" s="36"/>
      <c r="P59" s="36"/>
      <c r="Q59" s="36"/>
      <c r="R59" s="36"/>
      <c r="S59" s="36"/>
      <c r="T59" s="36"/>
      <c r="U59" s="36"/>
      <c r="V59" s="36"/>
      <c r="W59" s="36"/>
      <c r="X59" s="36"/>
      <c r="Y59" s="36"/>
      <c r="Z59" s="36"/>
      <c r="AA59" s="36"/>
      <c r="AB59" s="36"/>
      <c r="AC59" s="36"/>
      <c r="AD59" s="36"/>
      <c r="AE59" s="36"/>
      <c r="AF59" s="36"/>
      <c r="AG59" s="36"/>
      <c r="AH59" s="36"/>
      <c r="AI59" s="36"/>
      <c r="AJ59" s="36"/>
      <c r="AK59" s="36"/>
      <c r="AL59" s="36"/>
      <c r="AM59" s="36"/>
      <c r="AN59" s="36"/>
      <c r="AO59" s="36"/>
    </row>
    <row r="60" spans="1:41" s="266" customFormat="1" ht="29.25" customHeight="1">
      <c r="A60" s="46" t="s">
        <v>25</v>
      </c>
      <c r="B60" s="82" t="s">
        <v>86</v>
      </c>
      <c r="C60" s="66"/>
      <c r="D60" s="153"/>
      <c r="E60" s="8"/>
      <c r="F60" s="185"/>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row>
    <row r="61" spans="1:41" s="36" customFormat="1">
      <c r="A61" s="45"/>
      <c r="B61" s="80" t="s">
        <v>167</v>
      </c>
      <c r="C61" s="128" t="s">
        <v>1</v>
      </c>
      <c r="D61" s="152">
        <v>2</v>
      </c>
      <c r="E61" s="283"/>
      <c r="F61" s="185">
        <f>D61*E61</f>
        <v>0</v>
      </c>
    </row>
    <row r="62" spans="1:41" s="36" customFormat="1">
      <c r="A62" s="45"/>
      <c r="B62" s="80" t="s">
        <v>168</v>
      </c>
      <c r="C62" s="128" t="s">
        <v>1</v>
      </c>
      <c r="D62" s="152">
        <v>1</v>
      </c>
      <c r="E62" s="283"/>
      <c r="F62" s="185">
        <f>D62*E62</f>
        <v>0</v>
      </c>
    </row>
    <row r="63" spans="1:41" s="36" customFormat="1" ht="15" customHeight="1">
      <c r="A63" s="45"/>
      <c r="B63" s="80"/>
      <c r="C63" s="128"/>
      <c r="D63" s="152"/>
      <c r="E63" s="9"/>
      <c r="F63" s="185"/>
    </row>
    <row r="64" spans="1:41" s="267" customFormat="1" ht="41.25" customHeight="1">
      <c r="A64" s="46" t="s">
        <v>2</v>
      </c>
      <c r="B64" s="83" t="s">
        <v>480</v>
      </c>
      <c r="C64" s="46"/>
      <c r="D64" s="154"/>
      <c r="E64" s="10"/>
      <c r="F64" s="186"/>
    </row>
    <row r="65" spans="1:6" s="36" customFormat="1">
      <c r="A65" s="45"/>
      <c r="B65" s="80" t="s">
        <v>487</v>
      </c>
      <c r="C65" s="128"/>
      <c r="D65" s="152"/>
      <c r="E65" s="9"/>
      <c r="F65" s="185"/>
    </row>
    <row r="66" spans="1:6" s="36" customFormat="1">
      <c r="A66" s="45"/>
      <c r="B66" s="80" t="s">
        <v>26</v>
      </c>
      <c r="C66" s="128" t="s">
        <v>1</v>
      </c>
      <c r="D66" s="152">
        <v>3</v>
      </c>
      <c r="E66" s="283"/>
      <c r="F66" s="185">
        <f>D66*E66</f>
        <v>0</v>
      </c>
    </row>
    <row r="67" spans="1:6" s="36" customFormat="1">
      <c r="A67" s="45"/>
      <c r="B67" s="80" t="s">
        <v>21</v>
      </c>
      <c r="C67" s="128" t="s">
        <v>1</v>
      </c>
      <c r="D67" s="152">
        <v>4</v>
      </c>
      <c r="E67" s="283"/>
      <c r="F67" s="185">
        <f>D67*E67</f>
        <v>0</v>
      </c>
    </row>
    <row r="68" spans="1:6" s="36" customFormat="1">
      <c r="A68" s="45"/>
      <c r="B68" s="80" t="s">
        <v>22</v>
      </c>
      <c r="C68" s="128" t="s">
        <v>1</v>
      </c>
      <c r="D68" s="152">
        <v>4</v>
      </c>
      <c r="E68" s="283"/>
      <c r="F68" s="185">
        <f>D68*E68</f>
        <v>0</v>
      </c>
    </row>
    <row r="69" spans="1:6" s="36" customFormat="1" ht="12.75" customHeight="1">
      <c r="A69" s="45"/>
      <c r="B69" s="80"/>
      <c r="C69" s="128"/>
      <c r="D69" s="152"/>
      <c r="E69" s="9"/>
      <c r="F69" s="185"/>
    </row>
    <row r="70" spans="1:6" s="36" customFormat="1" ht="51">
      <c r="A70" s="44" t="s">
        <v>3</v>
      </c>
      <c r="B70" s="84" t="s">
        <v>55</v>
      </c>
      <c r="C70" s="128"/>
      <c r="D70" s="152"/>
      <c r="E70" s="9"/>
      <c r="F70" s="185"/>
    </row>
    <row r="71" spans="1:6" s="36" customFormat="1">
      <c r="A71" s="45"/>
      <c r="B71" s="80" t="s">
        <v>56</v>
      </c>
      <c r="C71" s="128"/>
      <c r="D71" s="152"/>
      <c r="E71" s="9"/>
      <c r="F71" s="185"/>
    </row>
    <row r="72" spans="1:6" s="36" customFormat="1">
      <c r="A72" s="45"/>
      <c r="B72" s="80" t="s">
        <v>67</v>
      </c>
      <c r="C72" s="128" t="s">
        <v>17</v>
      </c>
      <c r="D72" s="152">
        <v>20</v>
      </c>
      <c r="E72" s="283"/>
      <c r="F72" s="185">
        <f t="shared" ref="F72:F77" si="0">D72*E72</f>
        <v>0</v>
      </c>
    </row>
    <row r="73" spans="1:6" s="36" customFormat="1">
      <c r="A73" s="45"/>
      <c r="B73" s="80" t="s">
        <v>68</v>
      </c>
      <c r="C73" s="128" t="s">
        <v>17</v>
      </c>
      <c r="D73" s="152">
        <v>30</v>
      </c>
      <c r="E73" s="283"/>
      <c r="F73" s="185">
        <f t="shared" si="0"/>
        <v>0</v>
      </c>
    </row>
    <row r="74" spans="1:6" s="36" customFormat="1">
      <c r="A74" s="45"/>
      <c r="B74" s="80" t="s">
        <v>69</v>
      </c>
      <c r="C74" s="128" t="s">
        <v>17</v>
      </c>
      <c r="D74" s="152">
        <v>90</v>
      </c>
      <c r="E74" s="283"/>
      <c r="F74" s="185">
        <f t="shared" si="0"/>
        <v>0</v>
      </c>
    </row>
    <row r="75" spans="1:6" s="36" customFormat="1">
      <c r="A75" s="45"/>
      <c r="B75" s="80" t="s">
        <v>70</v>
      </c>
      <c r="C75" s="128" t="s">
        <v>17</v>
      </c>
      <c r="D75" s="152">
        <v>15</v>
      </c>
      <c r="E75" s="283"/>
      <c r="F75" s="185">
        <f t="shared" si="0"/>
        <v>0</v>
      </c>
    </row>
    <row r="76" spans="1:6" s="36" customFormat="1">
      <c r="A76" s="45"/>
      <c r="B76" s="80" t="s">
        <v>20</v>
      </c>
      <c r="C76" s="128" t="s">
        <v>17</v>
      </c>
      <c r="D76" s="152">
        <v>15</v>
      </c>
      <c r="E76" s="283"/>
      <c r="F76" s="185">
        <f t="shared" si="0"/>
        <v>0</v>
      </c>
    </row>
    <row r="77" spans="1:6" s="36" customFormat="1">
      <c r="A77" s="45"/>
      <c r="B77" s="80" t="s">
        <v>27</v>
      </c>
      <c r="C77" s="128" t="s">
        <v>17</v>
      </c>
      <c r="D77" s="152">
        <v>20</v>
      </c>
      <c r="E77" s="283"/>
      <c r="F77" s="185">
        <f t="shared" si="0"/>
        <v>0</v>
      </c>
    </row>
    <row r="78" spans="1:6" s="36" customFormat="1">
      <c r="A78" s="45"/>
      <c r="B78" s="80"/>
      <c r="C78" s="128"/>
      <c r="D78" s="152"/>
      <c r="E78" s="9"/>
      <c r="F78" s="185"/>
    </row>
    <row r="79" spans="1:6" s="36" customFormat="1">
      <c r="A79" s="45" t="s">
        <v>4</v>
      </c>
      <c r="B79" s="36" t="s">
        <v>293</v>
      </c>
      <c r="C79" s="128"/>
      <c r="D79" s="152"/>
      <c r="E79" s="9"/>
      <c r="F79" s="185"/>
    </row>
    <row r="80" spans="1:6" s="36" customFormat="1">
      <c r="A80" s="45"/>
      <c r="B80" s="80"/>
      <c r="C80" s="128" t="s">
        <v>15</v>
      </c>
      <c r="D80" s="152">
        <v>25</v>
      </c>
      <c r="E80" s="283"/>
      <c r="F80" s="185">
        <f>D80*E80</f>
        <v>0</v>
      </c>
    </row>
    <row r="81" spans="1:6" s="36" customFormat="1">
      <c r="A81" s="45"/>
      <c r="B81" s="80"/>
      <c r="C81" s="128"/>
      <c r="D81" s="152"/>
      <c r="E81" s="9"/>
      <c r="F81" s="185"/>
    </row>
    <row r="82" spans="1:6" s="36" customFormat="1" ht="25.5">
      <c r="A82" s="44" t="s">
        <v>5</v>
      </c>
      <c r="B82" s="84" t="s">
        <v>411</v>
      </c>
      <c r="C82" s="128"/>
      <c r="D82" s="152"/>
      <c r="E82" s="9"/>
      <c r="F82" s="185"/>
    </row>
    <row r="83" spans="1:6" s="36" customFormat="1">
      <c r="A83" s="45"/>
      <c r="B83" s="80"/>
      <c r="C83" s="128" t="s">
        <v>15</v>
      </c>
      <c r="D83" s="152">
        <v>50</v>
      </c>
      <c r="E83" s="283"/>
      <c r="F83" s="185">
        <f>D83*E83</f>
        <v>0</v>
      </c>
    </row>
    <row r="84" spans="1:6" s="36" customFormat="1">
      <c r="A84" s="45"/>
      <c r="B84" s="80"/>
      <c r="C84" s="128"/>
      <c r="D84" s="152"/>
      <c r="E84" s="9"/>
      <c r="F84" s="185"/>
    </row>
    <row r="85" spans="1:6" s="267" customFormat="1" ht="25.5">
      <c r="A85" s="44" t="s">
        <v>6</v>
      </c>
      <c r="B85" s="46" t="s">
        <v>191</v>
      </c>
      <c r="C85" s="44"/>
      <c r="D85" s="155"/>
      <c r="E85" s="11"/>
      <c r="F85" s="186"/>
    </row>
    <row r="86" spans="1:6" s="267" customFormat="1">
      <c r="A86" s="44"/>
      <c r="B86" s="46"/>
      <c r="C86" s="44" t="s">
        <v>1</v>
      </c>
      <c r="D86" s="155">
        <v>4</v>
      </c>
      <c r="E86" s="284"/>
      <c r="F86" s="185">
        <f>D86*E86</f>
        <v>0</v>
      </c>
    </row>
    <row r="87" spans="1:6" s="267" customFormat="1">
      <c r="A87" s="44"/>
      <c r="B87" s="46"/>
      <c r="C87" s="44"/>
      <c r="D87" s="155"/>
      <c r="E87" s="11"/>
      <c r="F87" s="186"/>
    </row>
    <row r="88" spans="1:6" s="267" customFormat="1" ht="38.25">
      <c r="A88" s="44" t="s">
        <v>7</v>
      </c>
      <c r="B88" s="46" t="s">
        <v>54</v>
      </c>
      <c r="C88" s="44"/>
      <c r="D88" s="155"/>
      <c r="E88" s="11"/>
      <c r="F88" s="186"/>
    </row>
    <row r="89" spans="1:6" s="267" customFormat="1">
      <c r="A89" s="44"/>
      <c r="B89" s="46"/>
      <c r="C89" s="44" t="s">
        <v>1</v>
      </c>
      <c r="D89" s="155">
        <v>4</v>
      </c>
      <c r="E89" s="284"/>
      <c r="F89" s="185">
        <f>D89*E89</f>
        <v>0</v>
      </c>
    </row>
    <row r="90" spans="1:6" s="267" customFormat="1">
      <c r="A90" s="44"/>
      <c r="B90" s="46"/>
      <c r="C90" s="44"/>
      <c r="D90" s="155"/>
      <c r="E90" s="11"/>
      <c r="F90" s="186"/>
    </row>
    <row r="91" spans="1:6" s="267" customFormat="1" ht="25.5">
      <c r="A91" s="44" t="s">
        <v>8</v>
      </c>
      <c r="B91" s="46" t="s">
        <v>87</v>
      </c>
      <c r="C91" s="44"/>
      <c r="D91" s="155"/>
      <c r="E91" s="11"/>
      <c r="F91" s="186"/>
    </row>
    <row r="92" spans="1:6" s="267" customFormat="1">
      <c r="A92" s="44"/>
      <c r="B92" s="46" t="s">
        <v>27</v>
      </c>
      <c r="C92" s="44" t="s">
        <v>1</v>
      </c>
      <c r="D92" s="155">
        <v>2</v>
      </c>
      <c r="E92" s="284"/>
      <c r="F92" s="185">
        <f>D92*E92</f>
        <v>0</v>
      </c>
    </row>
    <row r="93" spans="1:6" s="267" customFormat="1">
      <c r="A93" s="44"/>
      <c r="B93" s="46"/>
      <c r="C93" s="44"/>
      <c r="D93" s="155"/>
      <c r="E93" s="11"/>
      <c r="F93" s="186"/>
    </row>
    <row r="94" spans="1:6" s="267" customFormat="1" ht="68.25" customHeight="1">
      <c r="A94" s="46" t="s">
        <v>9</v>
      </c>
      <c r="B94" s="46" t="s">
        <v>405</v>
      </c>
      <c r="C94" s="46"/>
      <c r="D94" s="154"/>
      <c r="E94" s="10"/>
      <c r="F94" s="186"/>
    </row>
    <row r="95" spans="1:6" s="36" customFormat="1">
      <c r="A95" s="45"/>
      <c r="B95" s="80" t="s">
        <v>67</v>
      </c>
      <c r="C95" s="128" t="s">
        <v>17</v>
      </c>
      <c r="D95" s="152">
        <v>20</v>
      </c>
      <c r="E95" s="283"/>
      <c r="F95" s="185">
        <f t="shared" ref="F95:F100" si="1">D95*E95</f>
        <v>0</v>
      </c>
    </row>
    <row r="96" spans="1:6" s="36" customFormat="1">
      <c r="A96" s="45"/>
      <c r="B96" s="80" t="s">
        <v>68</v>
      </c>
      <c r="C96" s="128" t="s">
        <v>17</v>
      </c>
      <c r="D96" s="152">
        <v>30</v>
      </c>
      <c r="E96" s="283"/>
      <c r="F96" s="185">
        <f t="shared" si="1"/>
        <v>0</v>
      </c>
    </row>
    <row r="97" spans="1:41" s="36" customFormat="1">
      <c r="A97" s="45"/>
      <c r="B97" s="80" t="s">
        <v>69</v>
      </c>
      <c r="C97" s="128" t="s">
        <v>17</v>
      </c>
      <c r="D97" s="152">
        <v>90</v>
      </c>
      <c r="E97" s="283"/>
      <c r="F97" s="185">
        <f t="shared" si="1"/>
        <v>0</v>
      </c>
    </row>
    <row r="98" spans="1:41" s="36" customFormat="1">
      <c r="A98" s="45"/>
      <c r="B98" s="80" t="s">
        <v>70</v>
      </c>
      <c r="C98" s="128" t="s">
        <v>17</v>
      </c>
      <c r="D98" s="152">
        <v>15</v>
      </c>
      <c r="E98" s="283"/>
      <c r="F98" s="185">
        <f t="shared" si="1"/>
        <v>0</v>
      </c>
    </row>
    <row r="99" spans="1:41" s="36" customFormat="1">
      <c r="A99" s="45"/>
      <c r="B99" s="80" t="s">
        <v>20</v>
      </c>
      <c r="C99" s="128" t="s">
        <v>17</v>
      </c>
      <c r="D99" s="152">
        <v>15</v>
      </c>
      <c r="E99" s="283"/>
      <c r="F99" s="185">
        <f t="shared" si="1"/>
        <v>0</v>
      </c>
    </row>
    <row r="100" spans="1:41" s="36" customFormat="1">
      <c r="A100" s="45"/>
      <c r="B100" s="80" t="s">
        <v>27</v>
      </c>
      <c r="C100" s="128" t="s">
        <v>17</v>
      </c>
      <c r="D100" s="152">
        <v>20</v>
      </c>
      <c r="E100" s="283"/>
      <c r="F100" s="185">
        <f t="shared" si="1"/>
        <v>0</v>
      </c>
    </row>
    <row r="101" spans="1:41" s="36" customFormat="1" ht="12.95" customHeight="1">
      <c r="A101" s="45"/>
      <c r="B101" s="80"/>
      <c r="C101" s="128"/>
      <c r="D101" s="152"/>
      <c r="E101" s="9"/>
      <c r="F101" s="185"/>
    </row>
    <row r="102" spans="1:41" s="36" customFormat="1" ht="30.75" customHeight="1">
      <c r="A102" s="44" t="s">
        <v>10</v>
      </c>
      <c r="B102" s="46" t="s">
        <v>242</v>
      </c>
      <c r="C102" s="128"/>
      <c r="D102" s="152"/>
      <c r="E102" s="9"/>
      <c r="F102" s="185"/>
    </row>
    <row r="103" spans="1:41" s="36" customFormat="1">
      <c r="A103" s="44"/>
      <c r="B103" s="80"/>
      <c r="C103" s="128" t="s">
        <v>61</v>
      </c>
      <c r="D103" s="152">
        <v>1</v>
      </c>
      <c r="E103" s="283"/>
      <c r="F103" s="185">
        <f>D103*E103</f>
        <v>0</v>
      </c>
    </row>
    <row r="104" spans="1:41" s="36" customFormat="1">
      <c r="A104" s="44"/>
      <c r="B104" s="80"/>
      <c r="C104" s="128"/>
      <c r="D104" s="152"/>
      <c r="E104" s="12"/>
      <c r="F104" s="185"/>
    </row>
    <row r="105" spans="1:41" s="36" customFormat="1">
      <c r="A105" s="44" t="s">
        <v>11</v>
      </c>
      <c r="B105" s="80" t="s">
        <v>30</v>
      </c>
      <c r="C105" s="128"/>
      <c r="D105" s="152"/>
      <c r="E105" s="9"/>
      <c r="F105" s="185"/>
    </row>
    <row r="106" spans="1:41" s="36" customFormat="1">
      <c r="A106" s="44"/>
      <c r="B106" s="80" t="s">
        <v>19</v>
      </c>
      <c r="C106" s="128" t="s">
        <v>1</v>
      </c>
      <c r="D106" s="152">
        <v>4</v>
      </c>
      <c r="E106" s="283"/>
      <c r="F106" s="185">
        <f>D106*E106</f>
        <v>0</v>
      </c>
    </row>
    <row r="107" spans="1:41" s="36" customFormat="1">
      <c r="A107" s="44"/>
      <c r="B107" s="80"/>
      <c r="C107" s="128"/>
      <c r="D107" s="152"/>
      <c r="E107" s="9"/>
      <c r="F107" s="185"/>
    </row>
    <row r="108" spans="1:41" s="266" customFormat="1">
      <c r="A108" s="45" t="s">
        <v>12</v>
      </c>
      <c r="B108" s="46" t="s">
        <v>33</v>
      </c>
      <c r="C108" s="128"/>
      <c r="D108" s="152"/>
      <c r="E108" s="9"/>
      <c r="F108" s="185"/>
      <c r="L108" s="36"/>
      <c r="M108" s="36"/>
      <c r="N108" s="36"/>
      <c r="O108" s="36"/>
      <c r="P108" s="36"/>
      <c r="Q108" s="36"/>
      <c r="R108" s="36"/>
      <c r="S108" s="36"/>
      <c r="T108" s="36"/>
      <c r="U108" s="36"/>
      <c r="V108" s="36"/>
      <c r="W108" s="36"/>
      <c r="X108" s="36"/>
      <c r="Y108" s="36"/>
      <c r="Z108" s="36"/>
      <c r="AA108" s="36"/>
      <c r="AB108" s="36"/>
      <c r="AC108" s="36"/>
      <c r="AD108" s="36"/>
      <c r="AE108" s="36"/>
      <c r="AF108" s="36"/>
      <c r="AG108" s="36"/>
      <c r="AH108" s="36"/>
      <c r="AI108" s="36"/>
      <c r="AJ108" s="36"/>
      <c r="AK108" s="36"/>
      <c r="AL108" s="36"/>
      <c r="AM108" s="36"/>
      <c r="AN108" s="36"/>
      <c r="AO108" s="36"/>
    </row>
    <row r="109" spans="1:41" s="266" customFormat="1">
      <c r="A109" s="45"/>
      <c r="B109" s="80" t="s">
        <v>19</v>
      </c>
      <c r="C109" s="128" t="s">
        <v>31</v>
      </c>
      <c r="D109" s="152">
        <v>1</v>
      </c>
      <c r="E109" s="283"/>
      <c r="F109" s="185">
        <f>D109*E109</f>
        <v>0</v>
      </c>
      <c r="L109" s="36"/>
      <c r="M109" s="36"/>
      <c r="N109" s="36"/>
      <c r="O109" s="36"/>
      <c r="P109" s="36"/>
      <c r="Q109" s="36"/>
      <c r="R109" s="36"/>
      <c r="S109" s="36"/>
      <c r="T109" s="36"/>
      <c r="U109" s="36"/>
      <c r="V109" s="36"/>
      <c r="W109" s="36"/>
      <c r="X109" s="36"/>
      <c r="Y109" s="36"/>
      <c r="Z109" s="36"/>
      <c r="AA109" s="36"/>
      <c r="AB109" s="36"/>
      <c r="AC109" s="36"/>
      <c r="AD109" s="36"/>
      <c r="AE109" s="36"/>
      <c r="AF109" s="36"/>
      <c r="AG109" s="36"/>
      <c r="AH109" s="36"/>
      <c r="AI109" s="36"/>
      <c r="AJ109" s="36"/>
      <c r="AK109" s="36"/>
      <c r="AL109" s="36"/>
      <c r="AM109" s="36"/>
      <c r="AN109" s="36"/>
      <c r="AO109" s="36"/>
    </row>
    <row r="110" spans="1:41" s="266" customFormat="1" ht="13.5" thickBot="1">
      <c r="A110" s="48"/>
      <c r="B110" s="87"/>
      <c r="C110" s="129"/>
      <c r="D110" s="156"/>
      <c r="E110" s="13"/>
      <c r="F110" s="184"/>
      <c r="L110" s="36"/>
      <c r="M110" s="36"/>
      <c r="N110" s="36"/>
      <c r="O110" s="36"/>
      <c r="P110" s="36"/>
      <c r="Q110" s="36"/>
      <c r="R110" s="36"/>
      <c r="S110" s="36"/>
      <c r="T110" s="36"/>
      <c r="U110" s="36"/>
      <c r="V110" s="36"/>
      <c r="W110" s="36"/>
      <c r="X110" s="36"/>
      <c r="Y110" s="36"/>
      <c r="Z110" s="36"/>
      <c r="AA110" s="36"/>
      <c r="AB110" s="36"/>
      <c r="AC110" s="36"/>
      <c r="AD110" s="36"/>
      <c r="AE110" s="36"/>
      <c r="AF110" s="36"/>
      <c r="AG110" s="36"/>
      <c r="AH110" s="36"/>
      <c r="AI110" s="36"/>
      <c r="AJ110" s="36"/>
      <c r="AK110" s="36"/>
      <c r="AL110" s="36"/>
      <c r="AM110" s="36"/>
      <c r="AN110" s="36"/>
      <c r="AO110" s="36"/>
    </row>
    <row r="111" spans="1:41" s="266" customFormat="1" ht="13.5" thickBot="1">
      <c r="A111" s="45"/>
      <c r="B111" s="80"/>
      <c r="C111" s="128"/>
      <c r="D111" s="152"/>
      <c r="E111" s="8"/>
      <c r="F111" s="187">
        <f>SUM(F29:F110)</f>
        <v>0</v>
      </c>
      <c r="L111" s="36"/>
      <c r="M111" s="36"/>
      <c r="N111" s="36"/>
      <c r="O111" s="36"/>
      <c r="P111" s="36"/>
      <c r="Q111" s="36"/>
      <c r="R111" s="36"/>
      <c r="S111" s="36"/>
      <c r="T111" s="36"/>
      <c r="U111" s="36"/>
      <c r="V111" s="36"/>
      <c r="W111" s="36"/>
      <c r="X111" s="36"/>
      <c r="Y111" s="36"/>
      <c r="Z111" s="36"/>
      <c r="AA111" s="36"/>
      <c r="AB111" s="36"/>
      <c r="AC111" s="36"/>
      <c r="AD111" s="36"/>
      <c r="AE111" s="36"/>
      <c r="AF111" s="36"/>
      <c r="AG111" s="36"/>
      <c r="AH111" s="36"/>
      <c r="AI111" s="36"/>
      <c r="AJ111" s="36"/>
      <c r="AK111" s="36"/>
      <c r="AL111" s="36"/>
      <c r="AM111" s="36"/>
      <c r="AN111" s="36"/>
      <c r="AO111" s="36"/>
    </row>
    <row r="112" spans="1:41" s="266" customFormat="1">
      <c r="A112" s="43" t="s">
        <v>2</v>
      </c>
      <c r="B112" s="78" t="s">
        <v>244</v>
      </c>
      <c r="C112" s="36"/>
      <c r="D112" s="36"/>
      <c r="E112" s="8"/>
      <c r="F112" s="184"/>
      <c r="L112" s="36"/>
      <c r="M112" s="36"/>
      <c r="N112" s="36"/>
      <c r="O112" s="36"/>
      <c r="P112" s="36"/>
      <c r="Q112" s="36"/>
      <c r="R112" s="36"/>
      <c r="S112" s="36"/>
      <c r="T112" s="36"/>
      <c r="U112" s="36"/>
      <c r="V112" s="36"/>
      <c r="W112" s="36"/>
      <c r="X112" s="36"/>
      <c r="Y112" s="36"/>
      <c r="Z112" s="36"/>
      <c r="AA112" s="36"/>
      <c r="AB112" s="36"/>
      <c r="AC112" s="36"/>
      <c r="AD112" s="36"/>
      <c r="AE112" s="36"/>
      <c r="AF112" s="36"/>
      <c r="AG112" s="36"/>
      <c r="AH112" s="36"/>
      <c r="AI112" s="36"/>
      <c r="AJ112" s="36"/>
      <c r="AK112" s="36"/>
      <c r="AL112" s="36"/>
      <c r="AM112" s="36"/>
      <c r="AN112" s="36"/>
      <c r="AO112" s="36"/>
    </row>
    <row r="113" spans="1:7" s="36" customFormat="1" ht="114.75">
      <c r="A113" s="44" t="s">
        <v>0</v>
      </c>
      <c r="B113" s="46" t="s">
        <v>294</v>
      </c>
      <c r="C113" s="130"/>
      <c r="D113" s="157"/>
      <c r="E113" s="1"/>
      <c r="F113" s="188"/>
    </row>
    <row r="114" spans="1:7" s="36" customFormat="1">
      <c r="A114" s="44"/>
      <c r="B114" s="80" t="s">
        <v>230</v>
      </c>
      <c r="C114" s="131"/>
      <c r="D114" s="158"/>
      <c r="E114" s="2"/>
      <c r="F114" s="189"/>
    </row>
    <row r="115" spans="1:7" s="36" customFormat="1" ht="14.25" customHeight="1">
      <c r="A115" s="44"/>
      <c r="B115" s="80" t="s">
        <v>231</v>
      </c>
      <c r="C115" s="131"/>
      <c r="D115" s="158"/>
      <c r="E115" s="2"/>
      <c r="F115" s="189"/>
    </row>
    <row r="116" spans="1:7" s="267" customFormat="1">
      <c r="A116" s="44"/>
      <c r="B116" s="88" t="s">
        <v>232</v>
      </c>
      <c r="C116" s="131"/>
      <c r="D116" s="158"/>
      <c r="E116" s="2"/>
      <c r="F116" s="189"/>
    </row>
    <row r="117" spans="1:7" s="36" customFormat="1">
      <c r="A117" s="44"/>
      <c r="B117" s="80" t="s">
        <v>233</v>
      </c>
      <c r="C117" s="131"/>
      <c r="D117" s="158"/>
      <c r="E117" s="2"/>
      <c r="F117" s="189"/>
    </row>
    <row r="118" spans="1:7" s="36" customFormat="1" ht="15" customHeight="1">
      <c r="A118" s="44"/>
      <c r="B118" s="80" t="s">
        <v>234</v>
      </c>
      <c r="C118" s="131"/>
      <c r="D118" s="158"/>
      <c r="E118" s="2"/>
      <c r="F118" s="189"/>
    </row>
    <row r="119" spans="1:7" s="36" customFormat="1">
      <c r="A119" s="44"/>
      <c r="B119" s="88" t="s">
        <v>235</v>
      </c>
      <c r="C119" s="131"/>
      <c r="D119" s="158"/>
      <c r="E119" s="2"/>
      <c r="F119" s="189"/>
    </row>
    <row r="120" spans="1:7" s="36" customFormat="1">
      <c r="A120" s="44"/>
      <c r="B120" s="80" t="s">
        <v>233</v>
      </c>
      <c r="C120" s="131"/>
      <c r="D120" s="158"/>
      <c r="E120" s="2"/>
      <c r="F120" s="189"/>
    </row>
    <row r="121" spans="1:7" s="36" customFormat="1">
      <c r="A121" s="44"/>
      <c r="B121" s="80" t="s">
        <v>236</v>
      </c>
      <c r="C121" s="131"/>
      <c r="D121" s="158"/>
      <c r="E121" s="2"/>
      <c r="F121" s="189"/>
    </row>
    <row r="122" spans="1:7" s="36" customFormat="1">
      <c r="A122" s="44"/>
      <c r="B122" s="80" t="s">
        <v>237</v>
      </c>
      <c r="C122" s="131"/>
      <c r="D122" s="158"/>
      <c r="E122" s="2"/>
      <c r="F122" s="189"/>
    </row>
    <row r="123" spans="1:7" s="36" customFormat="1" ht="41.25" customHeight="1">
      <c r="A123" s="44"/>
      <c r="B123" s="49" t="s">
        <v>238</v>
      </c>
      <c r="C123" s="130"/>
      <c r="D123" s="157"/>
      <c r="E123" s="1"/>
      <c r="F123" s="188"/>
    </row>
    <row r="124" spans="1:7" s="36" customFormat="1" ht="38.25">
      <c r="A124" s="44"/>
      <c r="B124" s="89" t="s">
        <v>488</v>
      </c>
      <c r="C124" s="130"/>
      <c r="D124" s="157"/>
      <c r="E124" s="1"/>
      <c r="F124" s="188"/>
    </row>
    <row r="125" spans="1:7" s="36" customFormat="1" ht="25.5">
      <c r="A125" s="44"/>
      <c r="B125" s="49" t="s">
        <v>239</v>
      </c>
      <c r="C125" s="130"/>
      <c r="D125" s="157"/>
      <c r="E125" s="1"/>
      <c r="F125" s="188"/>
    </row>
    <row r="126" spans="1:7" s="36" customFormat="1">
      <c r="A126" s="44"/>
      <c r="B126" s="49" t="s">
        <v>240</v>
      </c>
      <c r="C126" s="130"/>
      <c r="D126" s="157"/>
      <c r="E126" s="1"/>
      <c r="F126" s="188"/>
    </row>
    <row r="127" spans="1:7" s="36" customFormat="1">
      <c r="A127" s="44"/>
      <c r="B127" s="80" t="s">
        <v>241</v>
      </c>
      <c r="C127" s="131" t="s">
        <v>1</v>
      </c>
      <c r="D127" s="158">
        <v>1</v>
      </c>
      <c r="E127" s="285"/>
      <c r="F127" s="189">
        <f>D127*E127</f>
        <v>0</v>
      </c>
      <c r="G127" s="36">
        <f>D127*E127</f>
        <v>0</v>
      </c>
    </row>
    <row r="128" spans="1:7" s="36" customFormat="1">
      <c r="A128" s="44"/>
      <c r="B128" s="80"/>
      <c r="C128" s="131"/>
      <c r="D128" s="158"/>
      <c r="E128" s="2"/>
      <c r="F128" s="189"/>
    </row>
    <row r="129" spans="1:41" s="36" customFormat="1" ht="25.5">
      <c r="A129" s="44" t="s">
        <v>2</v>
      </c>
      <c r="B129" s="46" t="s">
        <v>242</v>
      </c>
      <c r="C129" s="128"/>
      <c r="D129" s="152"/>
      <c r="E129" s="9"/>
      <c r="F129" s="185"/>
    </row>
    <row r="130" spans="1:41" s="36" customFormat="1">
      <c r="A130" s="44"/>
      <c r="B130" s="80"/>
      <c r="C130" s="128" t="s">
        <v>61</v>
      </c>
      <c r="D130" s="152">
        <v>1</v>
      </c>
      <c r="E130" s="283"/>
      <c r="F130" s="185">
        <f>D130*E130</f>
        <v>0</v>
      </c>
      <c r="G130" s="36">
        <f>D130*E130</f>
        <v>0</v>
      </c>
    </row>
    <row r="131" spans="1:41" s="36" customFormat="1" ht="13.5" thickBot="1">
      <c r="A131" s="48"/>
      <c r="B131" s="87"/>
      <c r="C131" s="129"/>
      <c r="D131" s="156"/>
      <c r="E131" s="13"/>
      <c r="F131" s="184"/>
      <c r="G131" s="86"/>
    </row>
    <row r="132" spans="1:41" s="267" customFormat="1" ht="13.5" thickBot="1">
      <c r="A132" s="45"/>
      <c r="B132" s="80"/>
      <c r="C132" s="128"/>
      <c r="D132" s="152"/>
      <c r="E132" s="12"/>
      <c r="F132" s="187">
        <f>SUM(F113:F131)</f>
        <v>0</v>
      </c>
      <c r="G132" s="273">
        <f>SUM(G127:G131)</f>
        <v>0</v>
      </c>
    </row>
    <row r="133" spans="1:41" s="265" customFormat="1" ht="14.25" customHeight="1">
      <c r="A133" s="37" t="s">
        <v>493</v>
      </c>
      <c r="B133" s="73" t="s">
        <v>34</v>
      </c>
      <c r="C133" s="73"/>
      <c r="D133" s="148"/>
      <c r="E133" s="4"/>
      <c r="F133" s="180"/>
    </row>
    <row r="134" spans="1:41" s="266" customFormat="1">
      <c r="A134" s="43"/>
      <c r="B134" s="78"/>
      <c r="C134" s="36"/>
      <c r="D134" s="36"/>
      <c r="E134" s="14"/>
      <c r="F134" s="184"/>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row>
    <row r="135" spans="1:41" s="36" customFormat="1" ht="217.5" customHeight="1">
      <c r="A135" s="46" t="s">
        <v>0</v>
      </c>
      <c r="B135" s="83" t="s">
        <v>88</v>
      </c>
      <c r="C135" s="53"/>
      <c r="D135" s="159"/>
      <c r="E135" s="15"/>
      <c r="F135" s="184"/>
    </row>
    <row r="136" spans="1:41" s="36" customFormat="1" ht="15" customHeight="1">
      <c r="A136" s="46"/>
      <c r="B136" s="90" t="s">
        <v>89</v>
      </c>
      <c r="C136" s="66"/>
      <c r="D136" s="153"/>
      <c r="E136" s="16"/>
      <c r="F136" s="184"/>
    </row>
    <row r="137" spans="1:41" s="36" customFormat="1" ht="15" customHeight="1">
      <c r="A137" s="49" t="s">
        <v>25</v>
      </c>
      <c r="B137" s="91" t="s">
        <v>90</v>
      </c>
      <c r="C137" s="66"/>
      <c r="D137" s="153"/>
      <c r="E137" s="16"/>
      <c r="F137" s="184"/>
    </row>
    <row r="138" spans="1:41" s="36" customFormat="1" ht="15" customHeight="1">
      <c r="A138" s="49" t="s">
        <v>25</v>
      </c>
      <c r="B138" s="91" t="s">
        <v>91</v>
      </c>
      <c r="C138" s="66"/>
      <c r="D138" s="153"/>
      <c r="E138" s="16"/>
      <c r="F138" s="184"/>
    </row>
    <row r="139" spans="1:41" s="36" customFormat="1" ht="15" customHeight="1">
      <c r="A139" s="49" t="s">
        <v>25</v>
      </c>
      <c r="B139" s="92" t="s">
        <v>92</v>
      </c>
      <c r="C139" s="66"/>
      <c r="D139" s="153"/>
      <c r="E139" s="16"/>
      <c r="F139" s="184"/>
    </row>
    <row r="140" spans="1:41" s="36" customFormat="1" ht="15" customHeight="1">
      <c r="A140" s="49" t="s">
        <v>25</v>
      </c>
      <c r="B140" s="92" t="s">
        <v>93</v>
      </c>
      <c r="C140" s="66"/>
      <c r="D140" s="153"/>
      <c r="E140" s="16"/>
      <c r="F140" s="184"/>
    </row>
    <row r="141" spans="1:41" s="36" customFormat="1" ht="15" customHeight="1">
      <c r="A141" s="49" t="s">
        <v>25</v>
      </c>
      <c r="B141" s="92" t="s">
        <v>94</v>
      </c>
      <c r="C141" s="66"/>
      <c r="D141" s="153"/>
      <c r="E141" s="16"/>
      <c r="F141" s="184"/>
    </row>
    <row r="142" spans="1:41" s="36" customFormat="1" ht="15" customHeight="1">
      <c r="A142" s="49" t="s">
        <v>25</v>
      </c>
      <c r="B142" s="92" t="s">
        <v>95</v>
      </c>
      <c r="C142" s="66"/>
      <c r="D142" s="153"/>
      <c r="E142" s="16"/>
      <c r="F142" s="184"/>
    </row>
    <row r="143" spans="1:41" s="36" customFormat="1" ht="15" customHeight="1">
      <c r="A143" s="49" t="s">
        <v>25</v>
      </c>
      <c r="B143" s="92" t="s">
        <v>96</v>
      </c>
      <c r="C143" s="66"/>
      <c r="D143" s="153"/>
      <c r="E143" s="16"/>
      <c r="F143" s="184"/>
    </row>
    <row r="144" spans="1:41" s="36" customFormat="1" ht="15" customHeight="1">
      <c r="A144" s="46"/>
      <c r="B144" s="90" t="s">
        <v>97</v>
      </c>
      <c r="C144" s="66"/>
      <c r="D144" s="153"/>
      <c r="E144" s="16"/>
      <c r="F144" s="184"/>
    </row>
    <row r="145" spans="1:6" s="36" customFormat="1" ht="15" customHeight="1">
      <c r="A145" s="49" t="s">
        <v>25</v>
      </c>
      <c r="B145" s="91" t="s">
        <v>90</v>
      </c>
      <c r="C145" s="66"/>
      <c r="D145" s="153"/>
      <c r="E145" s="16"/>
      <c r="F145" s="184"/>
    </row>
    <row r="146" spans="1:6" s="36" customFormat="1" ht="15" customHeight="1">
      <c r="A146" s="49" t="s">
        <v>25</v>
      </c>
      <c r="B146" s="91" t="s">
        <v>91</v>
      </c>
      <c r="C146" s="66"/>
      <c r="D146" s="153"/>
      <c r="E146" s="16"/>
      <c r="F146" s="184"/>
    </row>
    <row r="147" spans="1:6" s="36" customFormat="1" ht="15" customHeight="1">
      <c r="A147" s="49" t="s">
        <v>25</v>
      </c>
      <c r="B147" s="92" t="s">
        <v>98</v>
      </c>
      <c r="C147" s="66"/>
      <c r="D147" s="153"/>
      <c r="E147" s="16"/>
      <c r="F147" s="184"/>
    </row>
    <row r="148" spans="1:6" s="36" customFormat="1" ht="15" customHeight="1">
      <c r="A148" s="49" t="s">
        <v>25</v>
      </c>
      <c r="B148" s="92" t="s">
        <v>93</v>
      </c>
      <c r="C148" s="66"/>
      <c r="D148" s="153"/>
      <c r="E148" s="16"/>
      <c r="F148" s="184"/>
    </row>
    <row r="149" spans="1:6" s="36" customFormat="1" ht="15" customHeight="1">
      <c r="A149" s="49" t="s">
        <v>25</v>
      </c>
      <c r="B149" s="92" t="s">
        <v>99</v>
      </c>
      <c r="C149" s="66"/>
      <c r="D149" s="153"/>
      <c r="E149" s="16"/>
      <c r="F149" s="184"/>
    </row>
    <row r="150" spans="1:6" s="36" customFormat="1" ht="15" customHeight="1">
      <c r="A150" s="49" t="s">
        <v>25</v>
      </c>
      <c r="B150" s="92" t="s">
        <v>96</v>
      </c>
      <c r="C150" s="66"/>
      <c r="D150" s="153"/>
      <c r="E150" s="16"/>
      <c r="F150" s="184"/>
    </row>
    <row r="151" spans="1:6" s="267" customFormat="1" ht="15" customHeight="1">
      <c r="A151" s="49" t="s">
        <v>25</v>
      </c>
      <c r="B151" s="93" t="s">
        <v>100</v>
      </c>
      <c r="C151" s="66"/>
      <c r="D151" s="153"/>
      <c r="E151" s="16"/>
      <c r="F151" s="192"/>
    </row>
    <row r="152" spans="1:6" s="267" customFormat="1" ht="15" customHeight="1">
      <c r="A152" s="49" t="s">
        <v>25</v>
      </c>
      <c r="B152" s="93" t="s">
        <v>179</v>
      </c>
      <c r="C152" s="66"/>
      <c r="D152" s="153"/>
      <c r="E152" s="16"/>
      <c r="F152" s="192"/>
    </row>
    <row r="153" spans="1:6" s="268" customFormat="1" ht="15" customHeight="1">
      <c r="A153" s="50"/>
      <c r="B153" s="94" t="s">
        <v>101</v>
      </c>
      <c r="C153" s="59"/>
      <c r="D153" s="160"/>
      <c r="E153" s="17"/>
      <c r="F153" s="193"/>
    </row>
    <row r="154" spans="1:6" s="36" customFormat="1" ht="15" customHeight="1">
      <c r="A154" s="49" t="s">
        <v>25</v>
      </c>
      <c r="B154" s="95" t="s">
        <v>169</v>
      </c>
      <c r="C154" s="66"/>
      <c r="D154" s="153"/>
      <c r="E154" s="16"/>
      <c r="F154" s="184"/>
    </row>
    <row r="155" spans="1:6" s="36" customFormat="1" ht="15" customHeight="1">
      <c r="A155" s="49" t="s">
        <v>25</v>
      </c>
      <c r="B155" s="95" t="s">
        <v>170</v>
      </c>
      <c r="C155" s="66"/>
      <c r="D155" s="153"/>
      <c r="E155" s="16"/>
      <c r="F155" s="184"/>
    </row>
    <row r="156" spans="1:6" s="36" customFormat="1" ht="15" customHeight="1">
      <c r="A156" s="49" t="s">
        <v>25</v>
      </c>
      <c r="B156" s="95" t="s">
        <v>171</v>
      </c>
      <c r="C156" s="66"/>
      <c r="D156" s="153"/>
      <c r="E156" s="16"/>
      <c r="F156" s="184"/>
    </row>
    <row r="157" spans="1:6" s="268" customFormat="1" ht="15" customHeight="1">
      <c r="A157" s="50"/>
      <c r="B157" s="95" t="s">
        <v>116</v>
      </c>
      <c r="C157" s="59"/>
      <c r="D157" s="160"/>
      <c r="E157" s="17"/>
      <c r="F157" s="193"/>
    </row>
    <row r="158" spans="1:6" s="268" customFormat="1" ht="15" customHeight="1">
      <c r="A158" s="50"/>
      <c r="B158" s="94" t="s">
        <v>102</v>
      </c>
      <c r="C158" s="59"/>
      <c r="D158" s="160"/>
      <c r="E158" s="17"/>
      <c r="F158" s="193"/>
    </row>
    <row r="159" spans="1:6" s="36" customFormat="1" ht="15" customHeight="1">
      <c r="A159" s="49" t="s">
        <v>25</v>
      </c>
      <c r="B159" s="95" t="s">
        <v>172</v>
      </c>
      <c r="C159" s="66"/>
      <c r="D159" s="153"/>
      <c r="E159" s="16"/>
      <c r="F159" s="184"/>
    </row>
    <row r="160" spans="1:6" s="36" customFormat="1" ht="15" customHeight="1">
      <c r="A160" s="49" t="s">
        <v>25</v>
      </c>
      <c r="B160" s="95" t="s">
        <v>170</v>
      </c>
      <c r="C160" s="66"/>
      <c r="D160" s="153"/>
      <c r="E160" s="16"/>
      <c r="F160" s="184"/>
    </row>
    <row r="161" spans="1:6" s="36" customFormat="1" ht="15" customHeight="1">
      <c r="A161" s="49" t="s">
        <v>25</v>
      </c>
      <c r="B161" s="95" t="s">
        <v>173</v>
      </c>
      <c r="C161" s="66"/>
      <c r="D161" s="153"/>
      <c r="E161" s="16"/>
      <c r="F161" s="184"/>
    </row>
    <row r="162" spans="1:6" s="268" customFormat="1" ht="15" customHeight="1">
      <c r="A162" s="50"/>
      <c r="B162" s="95" t="s">
        <v>116</v>
      </c>
      <c r="C162" s="59"/>
      <c r="D162" s="160"/>
      <c r="E162" s="17"/>
      <c r="F162" s="193"/>
    </row>
    <row r="163" spans="1:6" s="268" customFormat="1" ht="15" customHeight="1">
      <c r="A163" s="50"/>
      <c r="B163" s="94" t="s">
        <v>174</v>
      </c>
      <c r="C163" s="59"/>
      <c r="D163" s="160"/>
      <c r="E163" s="17"/>
      <c r="F163" s="193"/>
    </row>
    <row r="164" spans="1:6" s="36" customFormat="1" ht="15" customHeight="1">
      <c r="A164" s="49" t="s">
        <v>25</v>
      </c>
      <c r="B164" s="95" t="s">
        <v>245</v>
      </c>
      <c r="C164" s="66"/>
      <c r="D164" s="153"/>
      <c r="E164" s="16"/>
      <c r="F164" s="184"/>
    </row>
    <row r="165" spans="1:6" s="36" customFormat="1" ht="15" customHeight="1">
      <c r="A165" s="49" t="s">
        <v>25</v>
      </c>
      <c r="B165" s="95" t="s">
        <v>246</v>
      </c>
      <c r="C165" s="66"/>
      <c r="D165" s="153"/>
      <c r="E165" s="16"/>
      <c r="F165" s="184"/>
    </row>
    <row r="166" spans="1:6" s="36" customFormat="1">
      <c r="A166" s="46" t="s">
        <v>25</v>
      </c>
      <c r="B166" s="96" t="s">
        <v>248</v>
      </c>
      <c r="C166" s="66"/>
      <c r="D166" s="153"/>
      <c r="E166" s="16"/>
      <c r="F166" s="184"/>
    </row>
    <row r="167" spans="1:6" s="36" customFormat="1">
      <c r="A167" s="46" t="s">
        <v>25</v>
      </c>
      <c r="B167" s="96" t="s">
        <v>249</v>
      </c>
      <c r="C167" s="66"/>
      <c r="D167" s="153"/>
      <c r="E167" s="16"/>
      <c r="F167" s="184"/>
    </row>
    <row r="168" spans="1:6" s="36" customFormat="1">
      <c r="A168" s="46" t="s">
        <v>25</v>
      </c>
      <c r="B168" s="96" t="s">
        <v>247</v>
      </c>
      <c r="C168" s="66"/>
      <c r="D168" s="153"/>
      <c r="E168" s="16"/>
      <c r="F168" s="184"/>
    </row>
    <row r="169" spans="1:6" s="36" customFormat="1">
      <c r="A169" s="46" t="s">
        <v>25</v>
      </c>
      <c r="B169" s="96" t="s">
        <v>175</v>
      </c>
      <c r="C169" s="66"/>
      <c r="D169" s="153"/>
      <c r="E169" s="16"/>
      <c r="F169" s="184"/>
    </row>
    <row r="170" spans="1:6" s="36" customFormat="1">
      <c r="A170" s="46" t="s">
        <v>25</v>
      </c>
      <c r="B170" s="96" t="s">
        <v>250</v>
      </c>
      <c r="C170" s="66"/>
      <c r="D170" s="153"/>
      <c r="E170" s="16"/>
      <c r="F170" s="184"/>
    </row>
    <row r="171" spans="1:6" s="36" customFormat="1">
      <c r="A171" s="46" t="s">
        <v>25</v>
      </c>
      <c r="B171" s="96" t="s">
        <v>251</v>
      </c>
      <c r="C171" s="66"/>
      <c r="D171" s="153"/>
      <c r="E171" s="16"/>
      <c r="F171" s="184"/>
    </row>
    <row r="172" spans="1:6" s="36" customFormat="1" ht="25.5">
      <c r="A172" s="46" t="s">
        <v>25</v>
      </c>
      <c r="B172" s="96" t="s">
        <v>252</v>
      </c>
      <c r="C172" s="66"/>
      <c r="D172" s="153"/>
      <c r="E172" s="16"/>
      <c r="F172" s="184"/>
    </row>
    <row r="173" spans="1:6" s="36" customFormat="1" ht="25.5">
      <c r="A173" s="46" t="s">
        <v>25</v>
      </c>
      <c r="B173" s="96" t="s">
        <v>253</v>
      </c>
      <c r="C173" s="66"/>
      <c r="D173" s="153"/>
      <c r="E173" s="16"/>
      <c r="F173" s="184"/>
    </row>
    <row r="174" spans="1:6" s="36" customFormat="1" ht="25.5">
      <c r="A174" s="46" t="s">
        <v>25</v>
      </c>
      <c r="B174" s="96" t="s">
        <v>254</v>
      </c>
      <c r="C174" s="66"/>
      <c r="D174" s="153"/>
      <c r="E174" s="16"/>
      <c r="F174" s="184"/>
    </row>
    <row r="175" spans="1:6" s="36" customFormat="1" ht="104.25" customHeight="1">
      <c r="A175" s="46"/>
      <c r="B175" s="97" t="s">
        <v>473</v>
      </c>
      <c r="C175" s="64"/>
      <c r="D175" s="161"/>
      <c r="E175" s="18"/>
      <c r="F175" s="184"/>
    </row>
    <row r="176" spans="1:6" ht="16.5" customHeight="1">
      <c r="A176" s="46"/>
      <c r="B176" s="98"/>
      <c r="C176" s="64"/>
      <c r="D176" s="161"/>
      <c r="E176" s="19"/>
      <c r="F176" s="194"/>
    </row>
    <row r="177" spans="1:6" s="36" customFormat="1" ht="15" customHeight="1">
      <c r="A177" s="46"/>
      <c r="B177" s="98" t="s">
        <v>103</v>
      </c>
      <c r="C177" s="53"/>
      <c r="D177" s="159"/>
      <c r="E177" s="15"/>
      <c r="F177" s="184"/>
    </row>
    <row r="178" spans="1:6" s="36" customFormat="1" ht="28.5" customHeight="1">
      <c r="A178" s="49" t="s">
        <v>25</v>
      </c>
      <c r="B178" s="98" t="s">
        <v>104</v>
      </c>
      <c r="C178" s="66"/>
      <c r="D178" s="153"/>
      <c r="E178" s="16"/>
      <c r="F178" s="184"/>
    </row>
    <row r="179" spans="1:6" s="36" customFormat="1" ht="28.5" customHeight="1">
      <c r="A179" s="49" t="s">
        <v>25</v>
      </c>
      <c r="B179" s="98" t="s">
        <v>105</v>
      </c>
      <c r="C179" s="66"/>
      <c r="D179" s="153"/>
      <c r="E179" s="16"/>
      <c r="F179" s="184"/>
    </row>
    <row r="180" spans="1:6" s="36" customFormat="1" ht="26.25" customHeight="1">
      <c r="A180" s="49" t="s">
        <v>25</v>
      </c>
      <c r="B180" s="98" t="s">
        <v>106</v>
      </c>
      <c r="C180" s="66"/>
      <c r="D180" s="153"/>
      <c r="E180" s="16"/>
      <c r="F180" s="184"/>
    </row>
    <row r="181" spans="1:6" s="36" customFormat="1" ht="27.75" customHeight="1">
      <c r="A181" s="49" t="s">
        <v>25</v>
      </c>
      <c r="B181" s="98" t="s">
        <v>107</v>
      </c>
      <c r="C181" s="66"/>
      <c r="D181" s="153"/>
      <c r="E181" s="16"/>
      <c r="F181" s="184"/>
    </row>
    <row r="182" spans="1:6" s="36" customFormat="1" ht="16.5" customHeight="1">
      <c r="A182" s="49" t="s">
        <v>25</v>
      </c>
      <c r="B182" s="98" t="s">
        <v>108</v>
      </c>
      <c r="C182" s="66"/>
      <c r="D182" s="153"/>
      <c r="E182" s="16"/>
      <c r="F182" s="184"/>
    </row>
    <row r="183" spans="1:6" s="267" customFormat="1" ht="41.25" customHeight="1">
      <c r="A183" s="49" t="s">
        <v>25</v>
      </c>
      <c r="B183" s="98" t="s">
        <v>481</v>
      </c>
      <c r="C183" s="66"/>
      <c r="D183" s="153"/>
      <c r="E183" s="16"/>
      <c r="F183" s="192"/>
    </row>
    <row r="184" spans="1:6" s="267" customFormat="1" ht="27.75" customHeight="1">
      <c r="A184" s="49" t="s">
        <v>25</v>
      </c>
      <c r="B184" s="98" t="s">
        <v>109</v>
      </c>
      <c r="C184" s="66"/>
      <c r="D184" s="153"/>
      <c r="E184" s="16"/>
      <c r="F184" s="192"/>
    </row>
    <row r="185" spans="1:6" s="268" customFormat="1" ht="28.5" customHeight="1">
      <c r="A185" s="50"/>
      <c r="B185" s="98" t="s">
        <v>110</v>
      </c>
      <c r="C185" s="59"/>
      <c r="D185" s="160"/>
      <c r="E185" s="17"/>
      <c r="F185" s="193"/>
    </row>
    <row r="186" spans="1:6" s="36" customFormat="1" ht="10.5" customHeight="1">
      <c r="A186" s="49"/>
      <c r="B186" s="98"/>
      <c r="C186" s="66"/>
      <c r="D186" s="153"/>
      <c r="E186" s="16"/>
      <c r="F186" s="184"/>
    </row>
    <row r="187" spans="1:6" s="36" customFormat="1" ht="16.5" customHeight="1">
      <c r="A187" s="49" t="s">
        <v>25</v>
      </c>
      <c r="B187" s="99" t="s">
        <v>111</v>
      </c>
      <c r="C187" s="66"/>
      <c r="D187" s="153"/>
      <c r="E187" s="16"/>
      <c r="F187" s="184"/>
    </row>
    <row r="188" spans="1:6" s="36" customFormat="1" ht="15" customHeight="1">
      <c r="A188" s="49" t="s">
        <v>25</v>
      </c>
      <c r="B188" s="98" t="s">
        <v>112</v>
      </c>
      <c r="C188" s="66"/>
      <c r="D188" s="153"/>
      <c r="E188" s="16"/>
      <c r="F188" s="184"/>
    </row>
    <row r="189" spans="1:6" s="268" customFormat="1" ht="15" customHeight="1">
      <c r="A189" s="51" t="s">
        <v>25</v>
      </c>
      <c r="B189" s="98" t="s">
        <v>113</v>
      </c>
      <c r="C189" s="59"/>
      <c r="D189" s="160"/>
      <c r="E189" s="17"/>
      <c r="F189" s="193"/>
    </row>
    <row r="190" spans="1:6" s="36" customFormat="1" ht="15" customHeight="1">
      <c r="A190" s="49" t="s">
        <v>25</v>
      </c>
      <c r="B190" s="100" t="s">
        <v>176</v>
      </c>
      <c r="C190" s="66"/>
      <c r="D190" s="153"/>
      <c r="E190" s="16"/>
      <c r="F190" s="184"/>
    </row>
    <row r="191" spans="1:6" ht="16.5" customHeight="1">
      <c r="A191" s="46"/>
      <c r="B191" s="92"/>
      <c r="C191" s="64"/>
      <c r="D191" s="161"/>
      <c r="E191" s="19"/>
      <c r="F191" s="194"/>
    </row>
    <row r="192" spans="1:6" ht="30.75" customHeight="1">
      <c r="A192" s="46" t="s">
        <v>114</v>
      </c>
      <c r="B192" s="98" t="s">
        <v>482</v>
      </c>
      <c r="C192" s="64"/>
      <c r="D192" s="161"/>
      <c r="E192" s="19"/>
      <c r="F192" s="194"/>
    </row>
    <row r="193" spans="1:41">
      <c r="A193" s="52" t="s">
        <v>57</v>
      </c>
      <c r="B193" s="98" t="s">
        <v>115</v>
      </c>
      <c r="C193" s="64"/>
      <c r="D193" s="161"/>
      <c r="E193" s="19"/>
      <c r="F193" s="194"/>
    </row>
    <row r="194" spans="1:41" s="269" customFormat="1" ht="15" customHeight="1">
      <c r="A194" s="53"/>
      <c r="B194" s="101" t="s">
        <v>19</v>
      </c>
      <c r="C194" s="132" t="s">
        <v>1</v>
      </c>
      <c r="D194" s="162">
        <v>1</v>
      </c>
      <c r="E194" s="286"/>
      <c r="F194" s="195">
        <f>D194*E194</f>
        <v>0</v>
      </c>
      <c r="L194" s="268"/>
      <c r="M194" s="268"/>
      <c r="N194" s="268"/>
      <c r="O194" s="268"/>
      <c r="P194" s="268"/>
      <c r="Q194" s="268"/>
      <c r="R194" s="268"/>
      <c r="S194" s="268"/>
      <c r="T194" s="268"/>
      <c r="U194" s="268"/>
      <c r="V194" s="268"/>
      <c r="W194" s="268"/>
      <c r="X194" s="268"/>
      <c r="Y194" s="268"/>
      <c r="Z194" s="268"/>
      <c r="AA194" s="268"/>
      <c r="AB194" s="268"/>
      <c r="AC194" s="268"/>
      <c r="AD194" s="268"/>
      <c r="AE194" s="268"/>
      <c r="AF194" s="268"/>
      <c r="AG194" s="268"/>
      <c r="AH194" s="268"/>
      <c r="AI194" s="268"/>
      <c r="AJ194" s="268"/>
      <c r="AK194" s="268"/>
      <c r="AL194" s="268"/>
      <c r="AM194" s="268"/>
      <c r="AN194" s="268"/>
      <c r="AO194" s="268"/>
    </row>
    <row r="195" spans="1:41" ht="15" customHeight="1">
      <c r="A195" s="46"/>
      <c r="B195" s="98"/>
      <c r="C195" s="64"/>
      <c r="D195" s="161"/>
      <c r="E195" s="19"/>
      <c r="F195" s="194"/>
    </row>
    <row r="196" spans="1:41" s="266" customFormat="1" ht="76.5">
      <c r="A196" s="44" t="s">
        <v>2</v>
      </c>
      <c r="B196" s="80" t="s">
        <v>463</v>
      </c>
      <c r="C196" s="131"/>
      <c r="D196" s="158"/>
      <c r="E196" s="8"/>
      <c r="F196" s="184"/>
      <c r="L196" s="36"/>
      <c r="M196" s="36"/>
      <c r="N196" s="36"/>
      <c r="O196" s="36"/>
      <c r="P196" s="36"/>
      <c r="Q196" s="36"/>
      <c r="R196" s="36"/>
      <c r="S196" s="36"/>
      <c r="T196" s="36"/>
      <c r="U196" s="36"/>
      <c r="V196" s="36"/>
      <c r="W196" s="36"/>
      <c r="X196" s="36"/>
      <c r="Y196" s="36"/>
      <c r="Z196" s="36"/>
      <c r="AA196" s="36"/>
      <c r="AB196" s="36"/>
      <c r="AC196" s="36"/>
      <c r="AD196" s="36"/>
      <c r="AE196" s="36"/>
      <c r="AF196" s="36"/>
      <c r="AG196" s="36"/>
      <c r="AH196" s="36"/>
      <c r="AI196" s="36"/>
      <c r="AJ196" s="36"/>
      <c r="AK196" s="36"/>
      <c r="AL196" s="36"/>
      <c r="AM196" s="36"/>
      <c r="AN196" s="36"/>
      <c r="AO196" s="36"/>
    </row>
    <row r="197" spans="1:41" s="266" customFormat="1">
      <c r="A197" s="44"/>
      <c r="B197" s="80"/>
      <c r="C197" s="131" t="s">
        <v>15</v>
      </c>
      <c r="D197" s="158">
        <v>95</v>
      </c>
      <c r="E197" s="287"/>
      <c r="F197" s="195">
        <f>D197*E197</f>
        <v>0</v>
      </c>
      <c r="L197" s="36"/>
      <c r="M197" s="36"/>
      <c r="N197" s="36"/>
      <c r="O197" s="36"/>
      <c r="P197" s="36"/>
      <c r="Q197" s="36"/>
      <c r="R197" s="36"/>
      <c r="S197" s="36"/>
      <c r="T197" s="36"/>
      <c r="U197" s="36"/>
      <c r="V197" s="36"/>
      <c r="W197" s="36"/>
      <c r="X197" s="36"/>
      <c r="Y197" s="36"/>
      <c r="Z197" s="36"/>
      <c r="AA197" s="36"/>
      <c r="AB197" s="36"/>
      <c r="AC197" s="36"/>
      <c r="AD197" s="36"/>
      <c r="AE197" s="36"/>
      <c r="AF197" s="36"/>
      <c r="AG197" s="36"/>
      <c r="AH197" s="36"/>
      <c r="AI197" s="36"/>
      <c r="AJ197" s="36"/>
      <c r="AK197" s="36"/>
      <c r="AL197" s="36"/>
      <c r="AM197" s="36"/>
      <c r="AN197" s="36"/>
      <c r="AO197" s="36"/>
    </row>
    <row r="198" spans="1:41" s="266" customFormat="1" ht="9" customHeight="1">
      <c r="A198" s="44"/>
      <c r="B198" s="80"/>
      <c r="C198" s="131"/>
      <c r="D198" s="158"/>
      <c r="E198" s="8"/>
      <c r="F198" s="184"/>
      <c r="L198" s="36"/>
      <c r="M198" s="36"/>
      <c r="N198" s="36"/>
      <c r="O198" s="36"/>
      <c r="P198" s="36"/>
      <c r="Q198" s="36"/>
      <c r="R198" s="36"/>
      <c r="S198" s="36"/>
      <c r="T198" s="36"/>
      <c r="U198" s="36"/>
      <c r="V198" s="36"/>
      <c r="W198" s="36"/>
      <c r="X198" s="36"/>
      <c r="Y198" s="36"/>
      <c r="Z198" s="36"/>
      <c r="AA198" s="36"/>
      <c r="AB198" s="36"/>
      <c r="AC198" s="36"/>
      <c r="AD198" s="36"/>
      <c r="AE198" s="36"/>
      <c r="AF198" s="36"/>
      <c r="AG198" s="36"/>
      <c r="AH198" s="36"/>
      <c r="AI198" s="36"/>
      <c r="AJ198" s="36"/>
      <c r="AK198" s="36"/>
      <c r="AL198" s="36"/>
      <c r="AM198" s="36"/>
      <c r="AN198" s="36"/>
      <c r="AO198" s="36"/>
    </row>
    <row r="199" spans="1:41" s="266" customFormat="1" ht="63.75">
      <c r="A199" s="44" t="s">
        <v>3</v>
      </c>
      <c r="B199" s="80" t="s">
        <v>77</v>
      </c>
      <c r="C199" s="131"/>
      <c r="D199" s="158"/>
      <c r="E199" s="8"/>
      <c r="F199" s="184"/>
      <c r="L199" s="36"/>
      <c r="M199" s="36"/>
      <c r="N199" s="36"/>
      <c r="O199" s="36"/>
      <c r="P199" s="36"/>
      <c r="Q199" s="36"/>
      <c r="R199" s="36"/>
      <c r="S199" s="36"/>
      <c r="T199" s="36"/>
      <c r="U199" s="36"/>
      <c r="V199" s="36"/>
      <c r="W199" s="36"/>
      <c r="X199" s="36"/>
      <c r="Y199" s="36"/>
      <c r="Z199" s="36"/>
      <c r="AA199" s="36"/>
      <c r="AB199" s="36"/>
      <c r="AC199" s="36"/>
      <c r="AD199" s="36"/>
      <c r="AE199" s="36"/>
      <c r="AF199" s="36"/>
      <c r="AG199" s="36"/>
      <c r="AH199" s="36"/>
      <c r="AI199" s="36"/>
      <c r="AJ199" s="36"/>
      <c r="AK199" s="36"/>
      <c r="AL199" s="36"/>
      <c r="AM199" s="36"/>
      <c r="AN199" s="36"/>
      <c r="AO199" s="36"/>
    </row>
    <row r="200" spans="1:41" s="266" customFormat="1">
      <c r="A200" s="44"/>
      <c r="B200" s="80"/>
      <c r="C200" s="131" t="s">
        <v>18</v>
      </c>
      <c r="D200" s="158">
        <v>1440</v>
      </c>
      <c r="E200" s="287"/>
      <c r="F200" s="195">
        <f>D200*E200</f>
        <v>0</v>
      </c>
      <c r="L200" s="36"/>
      <c r="M200" s="36"/>
      <c r="N200" s="36"/>
      <c r="O200" s="36"/>
      <c r="P200" s="36"/>
      <c r="Q200" s="36"/>
      <c r="R200" s="36"/>
      <c r="S200" s="36"/>
      <c r="T200" s="36"/>
      <c r="U200" s="36"/>
      <c r="V200" s="36"/>
      <c r="W200" s="36"/>
      <c r="X200" s="36"/>
      <c r="Y200" s="36"/>
      <c r="Z200" s="36"/>
      <c r="AA200" s="36"/>
      <c r="AB200" s="36"/>
      <c r="AC200" s="36"/>
      <c r="AD200" s="36"/>
      <c r="AE200" s="36"/>
      <c r="AF200" s="36"/>
      <c r="AG200" s="36"/>
      <c r="AH200" s="36"/>
      <c r="AI200" s="36"/>
      <c r="AJ200" s="36"/>
      <c r="AK200" s="36"/>
      <c r="AL200" s="36"/>
      <c r="AM200" s="36"/>
      <c r="AN200" s="36"/>
      <c r="AO200" s="36"/>
    </row>
    <row r="201" spans="1:41" s="266" customFormat="1" ht="9.75" customHeight="1">
      <c r="A201" s="44"/>
      <c r="B201" s="80"/>
      <c r="C201" s="131"/>
      <c r="D201" s="158"/>
      <c r="E201" s="8"/>
      <c r="F201" s="184"/>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row>
    <row r="202" spans="1:41" s="270" customFormat="1" ht="51">
      <c r="A202" s="44" t="s">
        <v>4</v>
      </c>
      <c r="B202" s="46" t="s">
        <v>255</v>
      </c>
      <c r="C202" s="130"/>
      <c r="D202" s="157"/>
      <c r="E202" s="20"/>
      <c r="F202" s="192"/>
      <c r="L202" s="267"/>
      <c r="M202" s="267"/>
      <c r="N202" s="267"/>
      <c r="O202" s="267"/>
      <c r="P202" s="267"/>
      <c r="Q202" s="267"/>
      <c r="R202" s="267"/>
      <c r="S202" s="267"/>
      <c r="T202" s="267"/>
      <c r="U202" s="267"/>
      <c r="V202" s="267"/>
      <c r="W202" s="267"/>
      <c r="X202" s="267"/>
      <c r="Y202" s="267"/>
      <c r="Z202" s="267"/>
      <c r="AA202" s="267"/>
      <c r="AB202" s="267"/>
      <c r="AC202" s="267"/>
      <c r="AD202" s="267"/>
      <c r="AE202" s="267"/>
      <c r="AF202" s="267"/>
      <c r="AG202" s="267"/>
      <c r="AH202" s="267"/>
      <c r="AI202" s="267"/>
      <c r="AJ202" s="267"/>
      <c r="AK202" s="267"/>
      <c r="AL202" s="267"/>
      <c r="AM202" s="267"/>
      <c r="AN202" s="267"/>
      <c r="AO202" s="267"/>
    </row>
    <row r="203" spans="1:41" s="271" customFormat="1" ht="16.5" customHeight="1">
      <c r="A203" s="45"/>
      <c r="B203" s="53" t="s">
        <v>177</v>
      </c>
      <c r="C203" s="133" t="s">
        <v>1</v>
      </c>
      <c r="D203" s="163">
        <v>8</v>
      </c>
      <c r="E203" s="287"/>
      <c r="F203" s="195">
        <f>D203*E203</f>
        <v>0</v>
      </c>
      <c r="L203" s="268"/>
      <c r="M203" s="268"/>
      <c r="N203" s="268"/>
      <c r="O203" s="268"/>
      <c r="P203" s="268"/>
      <c r="Q203" s="268"/>
      <c r="R203" s="268"/>
      <c r="S203" s="268"/>
      <c r="T203" s="268"/>
      <c r="U203" s="268"/>
      <c r="V203" s="268"/>
      <c r="W203" s="268"/>
      <c r="X203" s="268"/>
      <c r="Y203" s="268"/>
      <c r="Z203" s="268"/>
      <c r="AA203" s="268"/>
      <c r="AB203" s="268"/>
      <c r="AC203" s="268"/>
      <c r="AD203" s="268"/>
      <c r="AE203" s="268"/>
      <c r="AF203" s="268"/>
      <c r="AG203" s="268"/>
      <c r="AH203" s="268"/>
      <c r="AI203" s="268"/>
      <c r="AJ203" s="268"/>
      <c r="AK203" s="268"/>
      <c r="AL203" s="268"/>
      <c r="AM203" s="268"/>
      <c r="AN203" s="268"/>
      <c r="AO203" s="268"/>
    </row>
    <row r="204" spans="1:41" s="266" customFormat="1" ht="12" customHeight="1">
      <c r="A204" s="44"/>
      <c r="B204" s="80"/>
      <c r="C204" s="131"/>
      <c r="D204" s="158"/>
      <c r="E204" s="8"/>
      <c r="F204" s="184"/>
      <c r="L204" s="36"/>
      <c r="M204" s="36"/>
      <c r="N204" s="36"/>
      <c r="O204" s="36"/>
      <c r="P204" s="36"/>
      <c r="Q204" s="36"/>
      <c r="R204" s="36"/>
      <c r="S204" s="36"/>
      <c r="T204" s="36"/>
      <c r="U204" s="36"/>
      <c r="V204" s="36"/>
      <c r="W204" s="36"/>
      <c r="X204" s="36"/>
      <c r="Y204" s="36"/>
      <c r="Z204" s="36"/>
      <c r="AA204" s="36"/>
      <c r="AB204" s="36"/>
      <c r="AC204" s="36"/>
      <c r="AD204" s="36"/>
      <c r="AE204" s="36"/>
      <c r="AF204" s="36"/>
      <c r="AG204" s="36"/>
      <c r="AH204" s="36"/>
      <c r="AI204" s="36"/>
      <c r="AJ204" s="36"/>
      <c r="AK204" s="36"/>
      <c r="AL204" s="36"/>
      <c r="AM204" s="36"/>
      <c r="AN204" s="36"/>
      <c r="AO204" s="36"/>
    </row>
    <row r="205" spans="1:41" s="270" customFormat="1" ht="38.25">
      <c r="A205" s="44" t="s">
        <v>5</v>
      </c>
      <c r="B205" s="46" t="s">
        <v>257</v>
      </c>
      <c r="C205" s="130"/>
      <c r="D205" s="157"/>
      <c r="E205" s="20"/>
      <c r="F205" s="192"/>
      <c r="L205" s="267"/>
      <c r="M205" s="267"/>
      <c r="N205" s="267"/>
      <c r="O205" s="267"/>
      <c r="P205" s="267"/>
      <c r="Q205" s="267"/>
      <c r="R205" s="267"/>
      <c r="S205" s="267"/>
      <c r="T205" s="267"/>
      <c r="U205" s="267"/>
      <c r="V205" s="267"/>
      <c r="W205" s="267"/>
      <c r="X205" s="267"/>
      <c r="Y205" s="267"/>
      <c r="Z205" s="267"/>
      <c r="AA205" s="267"/>
      <c r="AB205" s="267"/>
      <c r="AC205" s="267"/>
      <c r="AD205" s="267"/>
      <c r="AE205" s="267"/>
      <c r="AF205" s="267"/>
      <c r="AG205" s="267"/>
      <c r="AH205" s="267"/>
      <c r="AI205" s="267"/>
      <c r="AJ205" s="267"/>
      <c r="AK205" s="267"/>
      <c r="AL205" s="267"/>
      <c r="AM205" s="267"/>
      <c r="AN205" s="267"/>
      <c r="AO205" s="267"/>
    </row>
    <row r="206" spans="1:41" s="271" customFormat="1" ht="16.5" customHeight="1">
      <c r="A206" s="45"/>
      <c r="B206" s="53" t="s">
        <v>256</v>
      </c>
      <c r="C206" s="133" t="s">
        <v>1</v>
      </c>
      <c r="D206" s="163">
        <v>1</v>
      </c>
      <c r="E206" s="287"/>
      <c r="F206" s="195">
        <f>D206*E206</f>
        <v>0</v>
      </c>
      <c r="L206" s="268"/>
      <c r="M206" s="268"/>
      <c r="N206" s="268"/>
      <c r="O206" s="268"/>
      <c r="P206" s="268"/>
      <c r="Q206" s="268"/>
      <c r="R206" s="268"/>
      <c r="S206" s="268"/>
      <c r="T206" s="268"/>
      <c r="U206" s="268"/>
      <c r="V206" s="268"/>
      <c r="W206" s="268"/>
      <c r="X206" s="268"/>
      <c r="Y206" s="268"/>
      <c r="Z206" s="268"/>
      <c r="AA206" s="268"/>
      <c r="AB206" s="268"/>
      <c r="AC206" s="268"/>
      <c r="AD206" s="268"/>
      <c r="AE206" s="268"/>
      <c r="AF206" s="268"/>
      <c r="AG206" s="268"/>
      <c r="AH206" s="268"/>
      <c r="AI206" s="268"/>
      <c r="AJ206" s="268"/>
      <c r="AK206" s="268"/>
      <c r="AL206" s="268"/>
      <c r="AM206" s="268"/>
      <c r="AN206" s="268"/>
      <c r="AO206" s="268"/>
    </row>
    <row r="207" spans="1:41" s="266" customFormat="1" ht="12" customHeight="1">
      <c r="A207" s="44"/>
      <c r="B207" s="80"/>
      <c r="C207" s="131"/>
      <c r="D207" s="158"/>
      <c r="E207" s="8"/>
      <c r="F207" s="184"/>
      <c r="L207" s="36"/>
      <c r="M207" s="36"/>
      <c r="N207" s="36"/>
      <c r="O207" s="36"/>
      <c r="P207" s="36"/>
      <c r="Q207" s="36"/>
      <c r="R207" s="36"/>
      <c r="S207" s="36"/>
      <c r="T207" s="36"/>
      <c r="U207" s="36"/>
      <c r="V207" s="36"/>
      <c r="W207" s="36"/>
      <c r="X207" s="36"/>
      <c r="Y207" s="36"/>
      <c r="Z207" s="36"/>
      <c r="AA207" s="36"/>
      <c r="AB207" s="36"/>
      <c r="AC207" s="36"/>
      <c r="AD207" s="36"/>
      <c r="AE207" s="36"/>
      <c r="AF207" s="36"/>
      <c r="AG207" s="36"/>
      <c r="AH207" s="36"/>
      <c r="AI207" s="36"/>
      <c r="AJ207" s="36"/>
      <c r="AK207" s="36"/>
      <c r="AL207" s="36"/>
      <c r="AM207" s="36"/>
      <c r="AN207" s="36"/>
      <c r="AO207" s="36"/>
    </row>
    <row r="208" spans="1:41" s="270" customFormat="1" ht="51">
      <c r="A208" s="44" t="s">
        <v>6</v>
      </c>
      <c r="B208" s="46" t="s">
        <v>259</v>
      </c>
      <c r="C208" s="130"/>
      <c r="D208" s="157"/>
      <c r="E208" s="20"/>
      <c r="F208" s="192"/>
      <c r="L208" s="267"/>
      <c r="M208" s="267"/>
      <c r="N208" s="267"/>
      <c r="O208" s="267"/>
      <c r="P208" s="267"/>
      <c r="Q208" s="267"/>
      <c r="R208" s="267"/>
      <c r="S208" s="267"/>
      <c r="T208" s="267"/>
      <c r="U208" s="267"/>
      <c r="V208" s="267"/>
      <c r="W208" s="267"/>
      <c r="X208" s="267"/>
      <c r="Y208" s="267"/>
      <c r="Z208" s="267"/>
      <c r="AA208" s="267"/>
      <c r="AB208" s="267"/>
      <c r="AC208" s="267"/>
      <c r="AD208" s="267"/>
      <c r="AE208" s="267"/>
      <c r="AF208" s="267"/>
      <c r="AG208" s="267"/>
      <c r="AH208" s="267"/>
      <c r="AI208" s="267"/>
      <c r="AJ208" s="267"/>
      <c r="AK208" s="267"/>
      <c r="AL208" s="267"/>
      <c r="AM208" s="267"/>
      <c r="AN208" s="267"/>
      <c r="AO208" s="267"/>
    </row>
    <row r="209" spans="1:41" s="271" customFormat="1" ht="16.5" customHeight="1">
      <c r="A209" s="45"/>
      <c r="B209" s="53" t="s">
        <v>258</v>
      </c>
      <c r="C209" s="133" t="s">
        <v>1</v>
      </c>
      <c r="D209" s="163">
        <v>2</v>
      </c>
      <c r="E209" s="287"/>
      <c r="F209" s="195">
        <f>D209*E209</f>
        <v>0</v>
      </c>
      <c r="L209" s="268"/>
      <c r="M209" s="268"/>
      <c r="N209" s="268"/>
      <c r="O209" s="268"/>
      <c r="P209" s="268"/>
      <c r="Q209" s="268"/>
      <c r="R209" s="268"/>
      <c r="S209" s="268"/>
      <c r="T209" s="268"/>
      <c r="U209" s="268"/>
      <c r="V209" s="268"/>
      <c r="W209" s="268"/>
      <c r="X209" s="268"/>
      <c r="Y209" s="268"/>
      <c r="Z209" s="268"/>
      <c r="AA209" s="268"/>
      <c r="AB209" s="268"/>
      <c r="AC209" s="268"/>
      <c r="AD209" s="268"/>
      <c r="AE209" s="268"/>
      <c r="AF209" s="268"/>
      <c r="AG209" s="268"/>
      <c r="AH209" s="268"/>
      <c r="AI209" s="268"/>
      <c r="AJ209" s="268"/>
      <c r="AK209" s="268"/>
      <c r="AL209" s="268"/>
      <c r="AM209" s="268"/>
      <c r="AN209" s="268"/>
      <c r="AO209" s="268"/>
    </row>
    <row r="210" spans="1:41" s="271" customFormat="1" ht="16.5" customHeight="1">
      <c r="A210" s="45"/>
      <c r="B210" s="53" t="s">
        <v>117</v>
      </c>
      <c r="C210" s="133" t="s">
        <v>1</v>
      </c>
      <c r="D210" s="163">
        <v>4</v>
      </c>
      <c r="E210" s="287"/>
      <c r="F210" s="195">
        <f>D210*E210</f>
        <v>0</v>
      </c>
      <c r="L210" s="268"/>
      <c r="M210" s="268"/>
      <c r="N210" s="268"/>
      <c r="O210" s="268"/>
      <c r="P210" s="268"/>
      <c r="Q210" s="268"/>
      <c r="R210" s="268"/>
      <c r="S210" s="268"/>
      <c r="T210" s="268"/>
      <c r="U210" s="268"/>
      <c r="V210" s="268"/>
      <c r="W210" s="268"/>
      <c r="X210" s="268"/>
      <c r="Y210" s="268"/>
      <c r="Z210" s="268"/>
      <c r="AA210" s="268"/>
      <c r="AB210" s="268"/>
      <c r="AC210" s="268"/>
      <c r="AD210" s="268"/>
      <c r="AE210" s="268"/>
      <c r="AF210" s="268"/>
      <c r="AG210" s="268"/>
      <c r="AH210" s="268"/>
      <c r="AI210" s="268"/>
      <c r="AJ210" s="268"/>
      <c r="AK210" s="268"/>
      <c r="AL210" s="268"/>
      <c r="AM210" s="268"/>
      <c r="AN210" s="268"/>
      <c r="AO210" s="268"/>
    </row>
    <row r="211" spans="1:41" s="266" customFormat="1" ht="12" customHeight="1">
      <c r="A211" s="44"/>
      <c r="B211" s="80"/>
      <c r="C211" s="131"/>
      <c r="D211" s="158"/>
      <c r="E211" s="8"/>
      <c r="F211" s="184"/>
      <c r="L211" s="36"/>
      <c r="M211" s="36"/>
      <c r="N211" s="36"/>
      <c r="O211" s="36"/>
      <c r="P211" s="36"/>
      <c r="Q211" s="36"/>
      <c r="R211" s="36"/>
      <c r="S211" s="36"/>
      <c r="T211" s="36"/>
      <c r="U211" s="36"/>
      <c r="V211" s="36"/>
      <c r="W211" s="36"/>
      <c r="X211" s="36"/>
      <c r="Y211" s="36"/>
      <c r="Z211" s="36"/>
      <c r="AA211" s="36"/>
      <c r="AB211" s="36"/>
      <c r="AC211" s="36"/>
      <c r="AD211" s="36"/>
      <c r="AE211" s="36"/>
      <c r="AF211" s="36"/>
      <c r="AG211" s="36"/>
      <c r="AH211" s="36"/>
      <c r="AI211" s="36"/>
      <c r="AJ211" s="36"/>
      <c r="AK211" s="36"/>
      <c r="AL211" s="36"/>
      <c r="AM211" s="36"/>
      <c r="AN211" s="36"/>
      <c r="AO211" s="36"/>
    </row>
    <row r="212" spans="1:41" s="266" customFormat="1" ht="25.5">
      <c r="A212" s="44" t="s">
        <v>7</v>
      </c>
      <c r="B212" s="80" t="s">
        <v>178</v>
      </c>
      <c r="C212" s="131"/>
      <c r="D212" s="158"/>
      <c r="E212" s="8"/>
      <c r="F212" s="184"/>
      <c r="L212" s="36"/>
      <c r="M212" s="36"/>
      <c r="N212" s="36"/>
      <c r="O212" s="36"/>
      <c r="P212" s="36"/>
      <c r="Q212" s="36"/>
      <c r="R212" s="36"/>
      <c r="S212" s="36"/>
      <c r="T212" s="36"/>
      <c r="U212" s="36"/>
      <c r="V212" s="36"/>
      <c r="W212" s="36"/>
      <c r="X212" s="36"/>
      <c r="Y212" s="36"/>
      <c r="Z212" s="36"/>
      <c r="AA212" s="36"/>
      <c r="AB212" s="36"/>
      <c r="AC212" s="36"/>
      <c r="AD212" s="36"/>
      <c r="AE212" s="36"/>
      <c r="AF212" s="36"/>
      <c r="AG212" s="36"/>
      <c r="AH212" s="36"/>
      <c r="AI212" s="36"/>
      <c r="AJ212" s="36"/>
      <c r="AK212" s="36"/>
      <c r="AL212" s="36"/>
      <c r="AM212" s="36"/>
      <c r="AN212" s="36"/>
      <c r="AO212" s="36"/>
    </row>
    <row r="213" spans="1:41" s="271" customFormat="1" ht="16.5" customHeight="1">
      <c r="A213" s="45"/>
      <c r="B213" s="53" t="s">
        <v>19</v>
      </c>
      <c r="C213" s="133" t="s">
        <v>1</v>
      </c>
      <c r="D213" s="163">
        <v>7</v>
      </c>
      <c r="E213" s="287"/>
      <c r="F213" s="195">
        <f>D213*E213</f>
        <v>0</v>
      </c>
      <c r="L213" s="268"/>
      <c r="M213" s="268"/>
      <c r="N213" s="268"/>
      <c r="O213" s="268"/>
      <c r="P213" s="268"/>
      <c r="Q213" s="268"/>
      <c r="R213" s="268"/>
      <c r="S213" s="268"/>
      <c r="T213" s="268"/>
      <c r="U213" s="268"/>
      <c r="V213" s="268"/>
      <c r="W213" s="268"/>
      <c r="X213" s="268"/>
      <c r="Y213" s="268"/>
      <c r="Z213" s="268"/>
      <c r="AA213" s="268"/>
      <c r="AB213" s="268"/>
      <c r="AC213" s="268"/>
      <c r="AD213" s="268"/>
      <c r="AE213" s="268"/>
      <c r="AF213" s="268"/>
      <c r="AG213" s="268"/>
      <c r="AH213" s="268"/>
      <c r="AI213" s="268"/>
      <c r="AJ213" s="268"/>
      <c r="AK213" s="268"/>
      <c r="AL213" s="268"/>
      <c r="AM213" s="268"/>
      <c r="AN213" s="268"/>
      <c r="AO213" s="268"/>
    </row>
    <row r="214" spans="1:41" s="266" customFormat="1" ht="12" customHeight="1">
      <c r="A214" s="44"/>
      <c r="B214" s="80"/>
      <c r="C214" s="131"/>
      <c r="D214" s="158"/>
      <c r="E214" s="8"/>
      <c r="F214" s="184"/>
      <c r="L214" s="36"/>
      <c r="M214" s="36"/>
      <c r="N214" s="36"/>
      <c r="O214" s="36"/>
      <c r="P214" s="36"/>
      <c r="Q214" s="36"/>
      <c r="R214" s="36"/>
      <c r="S214" s="36"/>
      <c r="T214" s="36"/>
      <c r="U214" s="36"/>
      <c r="V214" s="36"/>
      <c r="W214" s="36"/>
      <c r="X214" s="36"/>
      <c r="Y214" s="36"/>
      <c r="Z214" s="36"/>
      <c r="AA214" s="36"/>
      <c r="AB214" s="36"/>
      <c r="AC214" s="36"/>
      <c r="AD214" s="36"/>
      <c r="AE214" s="36"/>
      <c r="AF214" s="36"/>
      <c r="AG214" s="36"/>
      <c r="AH214" s="36"/>
      <c r="AI214" s="36"/>
      <c r="AJ214" s="36"/>
      <c r="AK214" s="36"/>
      <c r="AL214" s="36"/>
      <c r="AM214" s="36"/>
      <c r="AN214" s="36"/>
      <c r="AO214" s="36"/>
    </row>
    <row r="215" spans="1:41" s="267" customFormat="1" ht="38.25">
      <c r="A215" s="46" t="s">
        <v>8</v>
      </c>
      <c r="B215" s="46" t="s">
        <v>483</v>
      </c>
      <c r="C215" s="46"/>
      <c r="D215" s="154"/>
      <c r="E215" s="20"/>
      <c r="F215" s="192"/>
    </row>
    <row r="216" spans="1:41" s="36" customFormat="1">
      <c r="A216" s="44"/>
      <c r="B216" s="80" t="s">
        <v>81</v>
      </c>
      <c r="C216" s="131"/>
      <c r="D216" s="158"/>
      <c r="E216" s="8"/>
      <c r="F216" s="184"/>
    </row>
    <row r="217" spans="1:41" s="36" customFormat="1">
      <c r="A217" s="44"/>
      <c r="B217" s="80" t="s">
        <v>75</v>
      </c>
      <c r="C217" s="131"/>
      <c r="D217" s="158"/>
      <c r="E217" s="8"/>
      <c r="F217" s="184"/>
    </row>
    <row r="218" spans="1:41" s="36" customFormat="1">
      <c r="A218" s="44"/>
      <c r="B218" s="80" t="s">
        <v>73</v>
      </c>
      <c r="C218" s="131" t="s">
        <v>1</v>
      </c>
      <c r="D218" s="158">
        <v>3</v>
      </c>
      <c r="E218" s="287"/>
      <c r="F218" s="184">
        <f>D218*E218</f>
        <v>0</v>
      </c>
    </row>
    <row r="219" spans="1:41" s="36" customFormat="1">
      <c r="A219" s="44"/>
      <c r="B219" s="80"/>
      <c r="C219" s="131"/>
      <c r="D219" s="158"/>
      <c r="E219" s="8"/>
      <c r="F219" s="184"/>
    </row>
    <row r="220" spans="1:41" s="36" customFormat="1" ht="38.25">
      <c r="A220" s="46" t="s">
        <v>9</v>
      </c>
      <c r="B220" s="80" t="s">
        <v>484</v>
      </c>
      <c r="C220" s="80"/>
      <c r="D220" s="164"/>
      <c r="E220" s="8"/>
      <c r="F220" s="184"/>
    </row>
    <row r="221" spans="1:41" s="36" customFormat="1">
      <c r="A221" s="44"/>
      <c r="B221" s="80" t="s">
        <v>260</v>
      </c>
      <c r="C221" s="131"/>
      <c r="D221" s="158"/>
      <c r="E221" s="8"/>
      <c r="F221" s="184"/>
    </row>
    <row r="222" spans="1:41" s="36" customFormat="1">
      <c r="A222" s="44"/>
      <c r="B222" s="80" t="s">
        <v>261</v>
      </c>
      <c r="C222" s="131"/>
      <c r="D222" s="158"/>
      <c r="E222" s="8"/>
      <c r="F222" s="184"/>
    </row>
    <row r="223" spans="1:41" s="36" customFormat="1">
      <c r="A223" s="44"/>
      <c r="B223" s="80" t="s">
        <v>74</v>
      </c>
      <c r="C223" s="131" t="s">
        <v>1</v>
      </c>
      <c r="D223" s="158">
        <v>4</v>
      </c>
      <c r="E223" s="287"/>
      <c r="F223" s="184">
        <f>D223*E223</f>
        <v>0</v>
      </c>
    </row>
    <row r="224" spans="1:41" s="36" customFormat="1">
      <c r="A224" s="44"/>
      <c r="B224" s="80"/>
      <c r="C224" s="131"/>
      <c r="D224" s="158"/>
      <c r="E224" s="8"/>
      <c r="F224" s="184"/>
    </row>
    <row r="225" spans="1:41" s="266" customFormat="1" ht="63.75">
      <c r="A225" s="44" t="s">
        <v>10</v>
      </c>
      <c r="B225" s="80" t="s">
        <v>457</v>
      </c>
      <c r="C225" s="131"/>
      <c r="D225" s="158"/>
      <c r="E225" s="8"/>
      <c r="F225" s="184"/>
      <c r="L225" s="36"/>
      <c r="M225" s="36"/>
      <c r="N225" s="36"/>
      <c r="O225" s="36"/>
      <c r="P225" s="36"/>
      <c r="Q225" s="36"/>
      <c r="R225" s="36"/>
      <c r="S225" s="36"/>
      <c r="T225" s="36"/>
      <c r="U225" s="36"/>
      <c r="V225" s="36"/>
      <c r="W225" s="36"/>
      <c r="X225" s="36"/>
      <c r="Y225" s="36"/>
      <c r="Z225" s="36"/>
      <c r="AA225" s="36"/>
      <c r="AB225" s="36"/>
      <c r="AC225" s="36"/>
      <c r="AD225" s="36"/>
      <c r="AE225" s="36"/>
      <c r="AF225" s="36"/>
      <c r="AG225" s="36"/>
      <c r="AH225" s="36"/>
      <c r="AI225" s="36"/>
      <c r="AJ225" s="36"/>
      <c r="AK225" s="36"/>
      <c r="AL225" s="36"/>
      <c r="AM225" s="36"/>
      <c r="AN225" s="36"/>
      <c r="AO225" s="36"/>
    </row>
    <row r="226" spans="1:41" s="266" customFormat="1">
      <c r="A226" s="44"/>
      <c r="B226" s="80" t="s">
        <v>79</v>
      </c>
      <c r="C226" s="131" t="s">
        <v>17</v>
      </c>
      <c r="D226" s="158">
        <v>15</v>
      </c>
      <c r="E226" s="287"/>
      <c r="F226" s="184">
        <f>D226*E226</f>
        <v>0</v>
      </c>
      <c r="L226" s="36"/>
      <c r="M226" s="36"/>
      <c r="N226" s="36"/>
      <c r="O226" s="36"/>
      <c r="P226" s="36"/>
      <c r="Q226" s="36"/>
      <c r="R226" s="36"/>
      <c r="S226" s="36"/>
      <c r="T226" s="36"/>
      <c r="U226" s="36"/>
      <c r="V226" s="36"/>
      <c r="W226" s="36"/>
      <c r="X226" s="36"/>
      <c r="Y226" s="36"/>
      <c r="Z226" s="36"/>
      <c r="AA226" s="36"/>
      <c r="AB226" s="36"/>
      <c r="AC226" s="36"/>
      <c r="AD226" s="36"/>
      <c r="AE226" s="36"/>
      <c r="AF226" s="36"/>
      <c r="AG226" s="36"/>
      <c r="AH226" s="36"/>
      <c r="AI226" s="36"/>
      <c r="AJ226" s="36"/>
      <c r="AK226" s="36"/>
      <c r="AL226" s="36"/>
      <c r="AM226" s="36"/>
      <c r="AN226" s="36"/>
      <c r="AO226" s="36"/>
    </row>
    <row r="227" spans="1:41" s="266" customFormat="1">
      <c r="A227" s="44"/>
      <c r="B227" s="80" t="s">
        <v>80</v>
      </c>
      <c r="C227" s="131" t="s">
        <v>17</v>
      </c>
      <c r="D227" s="158">
        <v>5</v>
      </c>
      <c r="E227" s="287"/>
      <c r="F227" s="184">
        <f>D227*E227</f>
        <v>0</v>
      </c>
      <c r="L227" s="36"/>
      <c r="M227" s="36"/>
      <c r="N227" s="36"/>
      <c r="O227" s="36"/>
      <c r="P227" s="36"/>
      <c r="Q227" s="36"/>
      <c r="R227" s="36"/>
      <c r="S227" s="36"/>
      <c r="T227" s="36"/>
      <c r="U227" s="36"/>
      <c r="V227" s="36"/>
      <c r="W227" s="36"/>
      <c r="X227" s="36"/>
      <c r="Y227" s="36"/>
      <c r="Z227" s="36"/>
      <c r="AA227" s="36"/>
      <c r="AB227" s="36"/>
      <c r="AC227" s="36"/>
      <c r="AD227" s="36"/>
      <c r="AE227" s="36"/>
      <c r="AF227" s="36"/>
      <c r="AG227" s="36"/>
      <c r="AH227" s="36"/>
      <c r="AI227" s="36"/>
      <c r="AJ227" s="36"/>
      <c r="AK227" s="36"/>
      <c r="AL227" s="36"/>
      <c r="AM227" s="36"/>
      <c r="AN227" s="36"/>
      <c r="AO227" s="36"/>
    </row>
    <row r="228" spans="1:41" s="266" customFormat="1">
      <c r="A228" s="44"/>
      <c r="B228" s="80" t="s">
        <v>180</v>
      </c>
      <c r="C228" s="131" t="s">
        <v>17</v>
      </c>
      <c r="D228" s="158">
        <v>10</v>
      </c>
      <c r="E228" s="287"/>
      <c r="F228" s="184">
        <f>D228*E228</f>
        <v>0</v>
      </c>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c r="AJ228" s="36"/>
      <c r="AK228" s="36"/>
      <c r="AL228" s="36"/>
      <c r="AM228" s="36"/>
      <c r="AN228" s="36"/>
      <c r="AO228" s="36"/>
    </row>
    <row r="229" spans="1:41" s="266" customFormat="1">
      <c r="A229" s="44"/>
      <c r="B229" s="80" t="s">
        <v>181</v>
      </c>
      <c r="C229" s="131" t="s">
        <v>17</v>
      </c>
      <c r="D229" s="158">
        <v>15</v>
      </c>
      <c r="E229" s="287"/>
      <c r="F229" s="184">
        <f>D229*E229</f>
        <v>0</v>
      </c>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c r="AJ229" s="36"/>
      <c r="AK229" s="36"/>
      <c r="AL229" s="36"/>
      <c r="AM229" s="36"/>
      <c r="AN229" s="36"/>
      <c r="AO229" s="36"/>
    </row>
    <row r="230" spans="1:41" s="266" customFormat="1" ht="7.5" customHeight="1">
      <c r="A230" s="44"/>
      <c r="B230" s="80"/>
      <c r="C230" s="131"/>
      <c r="D230" s="158"/>
      <c r="E230" s="8"/>
      <c r="F230" s="184"/>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c r="AJ230" s="36"/>
      <c r="AK230" s="36"/>
      <c r="AL230" s="36"/>
      <c r="AM230" s="36"/>
      <c r="AN230" s="36"/>
      <c r="AO230" s="36"/>
    </row>
    <row r="231" spans="1:41" s="270" customFormat="1">
      <c r="A231" s="44" t="s">
        <v>11</v>
      </c>
      <c r="B231" s="46" t="s">
        <v>262</v>
      </c>
      <c r="C231" s="130"/>
      <c r="D231" s="157"/>
      <c r="E231" s="20"/>
      <c r="F231" s="192"/>
      <c r="L231" s="267"/>
      <c r="M231" s="267"/>
      <c r="N231" s="267"/>
      <c r="O231" s="267"/>
      <c r="P231" s="267"/>
      <c r="Q231" s="267"/>
      <c r="R231" s="267"/>
      <c r="S231" s="267"/>
      <c r="T231" s="267"/>
      <c r="U231" s="267"/>
      <c r="V231" s="267"/>
      <c r="W231" s="267"/>
      <c r="X231" s="267"/>
      <c r="Y231" s="267"/>
      <c r="Z231" s="267"/>
      <c r="AA231" s="267"/>
      <c r="AB231" s="267"/>
      <c r="AC231" s="267"/>
      <c r="AD231" s="267"/>
      <c r="AE231" s="267"/>
      <c r="AF231" s="267"/>
      <c r="AG231" s="267"/>
      <c r="AH231" s="267"/>
      <c r="AI231" s="267"/>
      <c r="AJ231" s="267"/>
      <c r="AK231" s="267"/>
      <c r="AL231" s="267"/>
      <c r="AM231" s="267"/>
      <c r="AN231" s="267"/>
      <c r="AO231" s="267"/>
    </row>
    <row r="232" spans="1:41" s="266" customFormat="1" ht="15" customHeight="1">
      <c r="A232" s="44"/>
      <c r="B232" s="80" t="s">
        <v>263</v>
      </c>
      <c r="C232" s="131" t="s">
        <v>1</v>
      </c>
      <c r="D232" s="158">
        <v>1</v>
      </c>
      <c r="E232" s="287"/>
      <c r="F232" s="195">
        <f>D232*E232</f>
        <v>0</v>
      </c>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row>
    <row r="233" spans="1:41" s="266" customFormat="1" ht="15" customHeight="1">
      <c r="A233" s="44"/>
      <c r="B233" s="80" t="s">
        <v>264</v>
      </c>
      <c r="C233" s="131" t="s">
        <v>1</v>
      </c>
      <c r="D233" s="158">
        <v>4</v>
      </c>
      <c r="E233" s="287"/>
      <c r="F233" s="195">
        <f>D233*E233</f>
        <v>0</v>
      </c>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c r="AJ233" s="36"/>
      <c r="AK233" s="36"/>
      <c r="AL233" s="36"/>
      <c r="AM233" s="36"/>
      <c r="AN233" s="36"/>
      <c r="AO233" s="36"/>
    </row>
    <row r="234" spans="1:41" s="266" customFormat="1" ht="9" customHeight="1">
      <c r="A234" s="44"/>
      <c r="B234" s="80"/>
      <c r="C234" s="131"/>
      <c r="D234" s="158"/>
      <c r="E234" s="8"/>
      <c r="F234" s="184"/>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c r="AJ234" s="36"/>
      <c r="AK234" s="36"/>
      <c r="AL234" s="36"/>
      <c r="AM234" s="36"/>
      <c r="AN234" s="36"/>
      <c r="AO234" s="36"/>
    </row>
    <row r="235" spans="1:41" s="266" customFormat="1" ht="102">
      <c r="A235" s="44" t="s">
        <v>12</v>
      </c>
      <c r="B235" s="80" t="s">
        <v>467</v>
      </c>
      <c r="C235" s="131"/>
      <c r="D235" s="158"/>
      <c r="E235" s="8"/>
      <c r="F235" s="184"/>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c r="AJ235" s="36"/>
      <c r="AK235" s="36"/>
      <c r="AL235" s="36"/>
      <c r="AM235" s="36"/>
      <c r="AN235" s="36"/>
      <c r="AO235" s="36"/>
    </row>
    <row r="236" spans="1:41" s="266" customFormat="1">
      <c r="A236" s="44"/>
      <c r="B236" s="80" t="s">
        <v>468</v>
      </c>
      <c r="C236" s="131" t="s">
        <v>1</v>
      </c>
      <c r="D236" s="158">
        <v>2</v>
      </c>
      <c r="E236" s="287"/>
      <c r="F236" s="184">
        <f>D236*E236</f>
        <v>0</v>
      </c>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c r="AJ236" s="36"/>
      <c r="AK236" s="36"/>
      <c r="AL236" s="36"/>
      <c r="AM236" s="36"/>
      <c r="AN236" s="36"/>
      <c r="AO236" s="36"/>
    </row>
    <row r="237" spans="1:41" s="266" customFormat="1">
      <c r="A237" s="44"/>
      <c r="B237" s="80"/>
      <c r="C237" s="131"/>
      <c r="D237" s="158"/>
      <c r="E237" s="8"/>
      <c r="F237" s="184"/>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c r="AJ237" s="36"/>
      <c r="AK237" s="36"/>
      <c r="AL237" s="36"/>
      <c r="AM237" s="36"/>
      <c r="AN237" s="36"/>
      <c r="AO237" s="36"/>
    </row>
    <row r="238" spans="1:41" s="270" customFormat="1" ht="31.5" customHeight="1">
      <c r="A238" s="44" t="s">
        <v>13</v>
      </c>
      <c r="B238" s="46" t="s">
        <v>65</v>
      </c>
      <c r="C238" s="130"/>
      <c r="D238" s="157"/>
      <c r="E238" s="20"/>
      <c r="F238" s="192"/>
      <c r="L238" s="267"/>
      <c r="M238" s="267"/>
      <c r="N238" s="267"/>
      <c r="O238" s="267"/>
      <c r="P238" s="267"/>
      <c r="Q238" s="267"/>
      <c r="R238" s="267"/>
      <c r="S238" s="267"/>
      <c r="T238" s="267"/>
      <c r="U238" s="267"/>
      <c r="V238" s="267"/>
      <c r="W238" s="267"/>
      <c r="X238" s="267"/>
      <c r="Y238" s="267"/>
      <c r="Z238" s="267"/>
      <c r="AA238" s="267"/>
      <c r="AB238" s="267"/>
      <c r="AC238" s="267"/>
      <c r="AD238" s="267"/>
      <c r="AE238" s="267"/>
      <c r="AF238" s="267"/>
      <c r="AG238" s="267"/>
      <c r="AH238" s="267"/>
      <c r="AI238" s="267"/>
      <c r="AJ238" s="267"/>
      <c r="AK238" s="267"/>
      <c r="AL238" s="267"/>
      <c r="AM238" s="267"/>
      <c r="AN238" s="267"/>
      <c r="AO238" s="267"/>
    </row>
    <row r="239" spans="1:41" s="266" customFormat="1" ht="15" customHeight="1">
      <c r="A239" s="44"/>
      <c r="B239" s="80"/>
      <c r="C239" s="131" t="s">
        <v>18</v>
      </c>
      <c r="D239" s="158">
        <v>550</v>
      </c>
      <c r="E239" s="287"/>
      <c r="F239" s="195">
        <f>D239*E239</f>
        <v>0</v>
      </c>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c r="AJ239" s="36"/>
      <c r="AK239" s="36"/>
      <c r="AL239" s="36"/>
      <c r="AM239" s="36"/>
      <c r="AN239" s="36"/>
      <c r="AO239" s="36"/>
    </row>
    <row r="240" spans="1:41" s="266" customFormat="1" ht="7.5" customHeight="1">
      <c r="A240" s="44"/>
      <c r="B240" s="80"/>
      <c r="C240" s="131"/>
      <c r="D240" s="158"/>
      <c r="E240" s="8"/>
      <c r="F240" s="184"/>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c r="AJ240" s="36"/>
      <c r="AK240" s="36"/>
      <c r="AL240" s="36"/>
      <c r="AM240" s="36"/>
      <c r="AN240" s="36"/>
      <c r="AO240" s="36"/>
    </row>
    <row r="241" spans="1:41" s="266" customFormat="1" ht="38.25">
      <c r="A241" s="44" t="s">
        <v>14</v>
      </c>
      <c r="B241" s="80" t="s">
        <v>64</v>
      </c>
      <c r="C241" s="131"/>
      <c r="D241" s="158"/>
      <c r="E241" s="8"/>
      <c r="F241" s="184"/>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c r="AJ241" s="36"/>
      <c r="AK241" s="36"/>
      <c r="AL241" s="36"/>
      <c r="AM241" s="36"/>
      <c r="AN241" s="36"/>
      <c r="AO241" s="36"/>
    </row>
    <row r="242" spans="1:41" s="266" customFormat="1">
      <c r="A242" s="44"/>
      <c r="B242" s="80"/>
      <c r="C242" s="131" t="s">
        <v>15</v>
      </c>
      <c r="D242" s="158">
        <v>10</v>
      </c>
      <c r="E242" s="287"/>
      <c r="F242" s="195">
        <f>D242*E242</f>
        <v>0</v>
      </c>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c r="AJ242" s="36"/>
      <c r="AK242" s="36"/>
      <c r="AL242" s="36"/>
      <c r="AM242" s="36"/>
      <c r="AN242" s="36"/>
      <c r="AO242" s="36"/>
    </row>
    <row r="243" spans="1:41" s="266" customFormat="1" ht="25.5">
      <c r="A243" s="44" t="s">
        <v>16</v>
      </c>
      <c r="B243" s="46" t="s">
        <v>58</v>
      </c>
      <c r="C243" s="131"/>
      <c r="D243" s="158"/>
      <c r="E243" s="8"/>
      <c r="F243" s="184"/>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c r="AJ243" s="36"/>
      <c r="AK243" s="36"/>
      <c r="AL243" s="36"/>
      <c r="AM243" s="36"/>
      <c r="AN243" s="36"/>
      <c r="AO243" s="36"/>
    </row>
    <row r="244" spans="1:41" s="266" customFormat="1">
      <c r="A244" s="44"/>
      <c r="B244" s="80" t="s">
        <v>19</v>
      </c>
      <c r="C244" s="131" t="s">
        <v>1</v>
      </c>
      <c r="D244" s="158">
        <v>1</v>
      </c>
      <c r="E244" s="287"/>
      <c r="F244" s="195">
        <f>D244*E244</f>
        <v>0</v>
      </c>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c r="AJ244" s="36"/>
      <c r="AK244" s="36"/>
      <c r="AL244" s="36"/>
      <c r="AM244" s="36"/>
      <c r="AN244" s="36"/>
      <c r="AO244" s="36"/>
    </row>
    <row r="245" spans="1:41" s="266" customFormat="1" ht="12.75" customHeight="1">
      <c r="A245" s="44"/>
      <c r="B245" s="80"/>
      <c r="C245" s="131"/>
      <c r="D245" s="158"/>
      <c r="E245" s="8"/>
      <c r="F245" s="184"/>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c r="AJ245" s="36"/>
      <c r="AK245" s="36"/>
      <c r="AL245" s="36"/>
      <c r="AM245" s="36"/>
      <c r="AN245" s="36"/>
      <c r="AO245" s="36"/>
    </row>
    <row r="246" spans="1:41" s="266" customFormat="1" ht="25.5">
      <c r="A246" s="44" t="s">
        <v>149</v>
      </c>
      <c r="B246" s="80" t="s">
        <v>66</v>
      </c>
      <c r="C246" s="131"/>
      <c r="D246" s="158"/>
      <c r="E246" s="8"/>
      <c r="F246" s="184"/>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c r="AJ246" s="36"/>
      <c r="AK246" s="36"/>
      <c r="AL246" s="36"/>
      <c r="AM246" s="36"/>
      <c r="AN246" s="36"/>
      <c r="AO246" s="36"/>
    </row>
    <row r="247" spans="1:41" s="266" customFormat="1">
      <c r="A247" s="44"/>
      <c r="B247" s="80" t="s">
        <v>19</v>
      </c>
      <c r="C247" s="131" t="s">
        <v>1</v>
      </c>
      <c r="D247" s="158">
        <v>1</v>
      </c>
      <c r="E247" s="287"/>
      <c r="F247" s="195">
        <f>D247*E247</f>
        <v>0</v>
      </c>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c r="AJ247" s="36"/>
      <c r="AK247" s="36"/>
      <c r="AL247" s="36"/>
      <c r="AM247" s="36"/>
      <c r="AN247" s="36"/>
      <c r="AO247" s="36"/>
    </row>
    <row r="248" spans="1:41" s="266" customFormat="1">
      <c r="A248" s="44"/>
      <c r="B248" s="80"/>
      <c r="C248" s="131"/>
      <c r="D248" s="158"/>
      <c r="E248" s="8"/>
      <c r="F248" s="184"/>
      <c r="L248" s="36"/>
      <c r="M248" s="36"/>
      <c r="N248" s="36"/>
      <c r="O248" s="36"/>
      <c r="P248" s="36"/>
      <c r="Q248" s="36"/>
      <c r="R248" s="36"/>
      <c r="S248" s="36"/>
      <c r="T248" s="36"/>
      <c r="U248" s="36"/>
      <c r="V248" s="36"/>
      <c r="W248" s="36"/>
      <c r="X248" s="36"/>
      <c r="Y248" s="36"/>
      <c r="Z248" s="36"/>
      <c r="AA248" s="36"/>
      <c r="AB248" s="36"/>
      <c r="AC248" s="36"/>
      <c r="AD248" s="36"/>
      <c r="AE248" s="36"/>
      <c r="AF248" s="36"/>
      <c r="AG248" s="36"/>
      <c r="AH248" s="36"/>
      <c r="AI248" s="36"/>
      <c r="AJ248" s="36"/>
      <c r="AK248" s="36"/>
      <c r="AL248" s="36"/>
      <c r="AM248" s="36"/>
      <c r="AN248" s="36"/>
      <c r="AO248" s="36"/>
    </row>
    <row r="249" spans="1:41" s="266" customFormat="1" ht="25.5">
      <c r="A249" s="44" t="s">
        <v>150</v>
      </c>
      <c r="B249" s="80" t="s">
        <v>295</v>
      </c>
      <c r="C249" s="131"/>
      <c r="D249" s="158"/>
      <c r="E249" s="8"/>
      <c r="F249" s="184"/>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c r="AJ249" s="36"/>
      <c r="AK249" s="36"/>
      <c r="AL249" s="36"/>
      <c r="AM249" s="36"/>
      <c r="AN249" s="36"/>
      <c r="AO249" s="36"/>
    </row>
    <row r="250" spans="1:41" s="266" customFormat="1">
      <c r="A250" s="261"/>
      <c r="B250" s="87" t="s">
        <v>19</v>
      </c>
      <c r="C250" s="262" t="s">
        <v>1</v>
      </c>
      <c r="D250" s="263">
        <v>1</v>
      </c>
      <c r="E250" s="288"/>
      <c r="F250" s="264">
        <f>D250*E250</f>
        <v>0</v>
      </c>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c r="AJ250" s="36"/>
      <c r="AK250" s="36"/>
      <c r="AL250" s="36"/>
      <c r="AM250" s="36"/>
      <c r="AN250" s="36"/>
      <c r="AO250" s="36"/>
    </row>
    <row r="251" spans="1:41" s="266" customFormat="1" ht="13.5" thickBot="1">
      <c r="A251" s="54"/>
      <c r="B251" s="103"/>
      <c r="C251" s="103"/>
      <c r="D251" s="103"/>
      <c r="E251" s="12"/>
      <c r="F251" s="260">
        <f>SUM(F134:F250)</f>
        <v>0</v>
      </c>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row>
    <row r="252" spans="1:41" s="266" customFormat="1">
      <c r="A252" s="54"/>
      <c r="B252" s="103"/>
      <c r="C252" s="103"/>
      <c r="D252" s="103"/>
      <c r="E252" s="12"/>
      <c r="F252" s="191"/>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c r="AJ252" s="36"/>
      <c r="AK252" s="36"/>
      <c r="AL252" s="36"/>
      <c r="AM252" s="36"/>
      <c r="AN252" s="36"/>
      <c r="AO252" s="36"/>
    </row>
    <row r="253" spans="1:41" s="272" customFormat="1" ht="14.25">
      <c r="A253" s="55" t="s">
        <v>494</v>
      </c>
      <c r="B253" s="104" t="s">
        <v>296</v>
      </c>
      <c r="C253" s="104"/>
      <c r="D253" s="165"/>
      <c r="E253" s="22"/>
      <c r="F253" s="189"/>
    </row>
    <row r="254" spans="1:41" s="272" customFormat="1" ht="14.25">
      <c r="A254" s="55"/>
      <c r="B254" s="104"/>
      <c r="C254" s="104"/>
      <c r="D254" s="165"/>
      <c r="E254" s="22"/>
      <c r="F254" s="189"/>
    </row>
    <row r="255" spans="1:41">
      <c r="A255" s="56" t="s">
        <v>0</v>
      </c>
      <c r="B255" s="105" t="s">
        <v>297</v>
      </c>
      <c r="C255" s="72"/>
      <c r="E255" s="19"/>
    </row>
    <row r="256" spans="1:41" ht="84">
      <c r="A256" s="57"/>
      <c r="B256" s="106" t="s">
        <v>118</v>
      </c>
      <c r="C256" s="134"/>
      <c r="E256" s="19"/>
    </row>
    <row r="257" spans="1:41" ht="20.25" customHeight="1">
      <c r="A257" s="57"/>
      <c r="B257" s="106" t="s">
        <v>119</v>
      </c>
      <c r="C257" s="134"/>
      <c r="E257" s="19"/>
    </row>
    <row r="258" spans="1:41" ht="9.75" customHeight="1">
      <c r="A258" s="58"/>
      <c r="C258" s="72"/>
      <c r="E258" s="19"/>
    </row>
    <row r="259" spans="1:41" ht="140.25">
      <c r="A259" s="58" t="s">
        <v>0</v>
      </c>
      <c r="B259" s="97" t="s">
        <v>120</v>
      </c>
      <c r="C259" s="72"/>
      <c r="E259" s="19"/>
    </row>
    <row r="260" spans="1:41" s="166" customFormat="1">
      <c r="A260" s="58"/>
      <c r="B260" s="107" t="s">
        <v>121</v>
      </c>
      <c r="C260" s="58" t="s">
        <v>17</v>
      </c>
      <c r="D260" s="166">
        <v>60</v>
      </c>
      <c r="E260" s="286"/>
      <c r="F260" s="197">
        <f>D260*E260</f>
        <v>0</v>
      </c>
      <c r="L260" s="267"/>
      <c r="M260" s="267"/>
      <c r="N260" s="267"/>
      <c r="O260" s="267"/>
      <c r="P260" s="267"/>
      <c r="Q260" s="267"/>
      <c r="R260" s="267"/>
      <c r="S260" s="267"/>
      <c r="T260" s="267"/>
      <c r="U260" s="267"/>
      <c r="V260" s="267"/>
      <c r="W260" s="267"/>
      <c r="X260" s="267"/>
      <c r="Y260" s="267"/>
      <c r="Z260" s="267"/>
      <c r="AA260" s="267"/>
      <c r="AB260" s="267"/>
      <c r="AC260" s="267"/>
      <c r="AD260" s="267"/>
      <c r="AE260" s="267"/>
      <c r="AF260" s="267"/>
      <c r="AG260" s="267"/>
      <c r="AH260" s="267"/>
      <c r="AI260" s="267"/>
      <c r="AJ260" s="267"/>
      <c r="AK260" s="267"/>
      <c r="AL260" s="267"/>
      <c r="AM260" s="267"/>
      <c r="AN260" s="267"/>
      <c r="AO260" s="267"/>
    </row>
    <row r="261" spans="1:41">
      <c r="A261" s="58"/>
      <c r="B261" s="107" t="s">
        <v>122</v>
      </c>
      <c r="C261" s="72" t="s">
        <v>17</v>
      </c>
      <c r="D261" s="85">
        <v>150</v>
      </c>
      <c r="E261" s="286"/>
      <c r="F261" s="197">
        <f>D261*E261</f>
        <v>0</v>
      </c>
    </row>
    <row r="262" spans="1:41">
      <c r="A262" s="58"/>
      <c r="B262" s="107" t="s">
        <v>148</v>
      </c>
      <c r="C262" s="72" t="s">
        <v>17</v>
      </c>
      <c r="D262" s="85">
        <v>60</v>
      </c>
      <c r="E262" s="286"/>
      <c r="F262" s="197">
        <f>D262*E262</f>
        <v>0</v>
      </c>
    </row>
    <row r="263" spans="1:41">
      <c r="A263" s="58"/>
      <c r="B263" s="107" t="s">
        <v>147</v>
      </c>
      <c r="C263" s="72" t="s">
        <v>17</v>
      </c>
      <c r="D263" s="85">
        <v>120</v>
      </c>
      <c r="E263" s="286"/>
      <c r="F263" s="197">
        <f>D263*E263</f>
        <v>0</v>
      </c>
    </row>
    <row r="264" spans="1:41">
      <c r="A264" s="58"/>
      <c r="B264" s="97"/>
      <c r="C264" s="72"/>
      <c r="E264" s="19"/>
    </row>
    <row r="265" spans="1:41" s="231" customFormat="1">
      <c r="A265" s="44" t="s">
        <v>2</v>
      </c>
      <c r="B265" s="108" t="s">
        <v>153</v>
      </c>
      <c r="C265" s="64"/>
      <c r="D265" s="161"/>
      <c r="E265" s="3"/>
      <c r="F265" s="198"/>
      <c r="L265" s="274"/>
      <c r="M265" s="274"/>
      <c r="N265" s="274"/>
      <c r="O265" s="274"/>
      <c r="P265" s="274"/>
      <c r="Q265" s="274"/>
      <c r="R265" s="274"/>
      <c r="S265" s="274"/>
      <c r="T265" s="274"/>
      <c r="U265" s="274"/>
      <c r="V265" s="274"/>
      <c r="W265" s="274"/>
      <c r="X265" s="274"/>
      <c r="Y265" s="274"/>
      <c r="Z265" s="274"/>
      <c r="AA265" s="274"/>
      <c r="AB265" s="274"/>
      <c r="AC265" s="274"/>
      <c r="AD265" s="274"/>
      <c r="AE265" s="274"/>
      <c r="AF265" s="274"/>
      <c r="AG265" s="274"/>
      <c r="AH265" s="274"/>
      <c r="AI265" s="274"/>
      <c r="AJ265" s="274"/>
      <c r="AK265" s="274"/>
      <c r="AL265" s="274"/>
      <c r="AM265" s="274"/>
      <c r="AN265" s="274"/>
      <c r="AO265" s="274"/>
    </row>
    <row r="266" spans="1:41" s="167" customFormat="1" ht="25.5">
      <c r="A266" s="44" t="s">
        <v>128</v>
      </c>
      <c r="B266" s="109" t="s">
        <v>182</v>
      </c>
      <c r="C266" s="64" t="s">
        <v>1</v>
      </c>
      <c r="D266" s="167">
        <v>1</v>
      </c>
      <c r="E266" s="286"/>
      <c r="F266" s="199">
        <f>D266*E266</f>
        <v>0</v>
      </c>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c r="AJ266" s="36"/>
      <c r="AK266" s="36"/>
      <c r="AL266" s="36"/>
      <c r="AM266" s="36"/>
      <c r="AN266" s="36"/>
      <c r="AO266" s="36"/>
    </row>
    <row r="267" spans="1:41" s="167" customFormat="1">
      <c r="A267" s="44" t="s">
        <v>154</v>
      </c>
      <c r="B267" s="109" t="s">
        <v>183</v>
      </c>
      <c r="C267" s="64" t="s">
        <v>1</v>
      </c>
      <c r="D267" s="167">
        <v>1</v>
      </c>
      <c r="E267" s="286"/>
      <c r="F267" s="197">
        <f>D267*E267</f>
        <v>0</v>
      </c>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c r="AJ267" s="36"/>
      <c r="AK267" s="36"/>
      <c r="AL267" s="36"/>
      <c r="AM267" s="36"/>
      <c r="AN267" s="36"/>
      <c r="AO267" s="36"/>
    </row>
    <row r="268" spans="1:41" s="167" customFormat="1" ht="27.75" customHeight="1">
      <c r="A268" s="44"/>
      <c r="B268" s="109"/>
      <c r="C268" s="64"/>
      <c r="E268" s="24"/>
      <c r="F268" s="200"/>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c r="AJ268" s="36"/>
      <c r="AK268" s="36"/>
      <c r="AL268" s="36"/>
      <c r="AM268" s="36"/>
      <c r="AN268" s="36"/>
      <c r="AO268" s="36"/>
    </row>
    <row r="269" spans="1:41" s="174" customFormat="1" ht="25.5">
      <c r="A269" s="44" t="s">
        <v>3</v>
      </c>
      <c r="B269" s="109" t="s">
        <v>123</v>
      </c>
      <c r="C269" s="64"/>
      <c r="D269" s="161"/>
      <c r="E269" s="3"/>
      <c r="F269" s="201"/>
      <c r="L269" s="272"/>
      <c r="M269" s="272"/>
      <c r="N269" s="272"/>
      <c r="O269" s="272"/>
      <c r="P269" s="272"/>
      <c r="Q269" s="272"/>
      <c r="R269" s="272"/>
      <c r="S269" s="272"/>
      <c r="T269" s="272"/>
      <c r="U269" s="272"/>
      <c r="V269" s="272"/>
      <c r="W269" s="272"/>
      <c r="X269" s="272"/>
      <c r="Y269" s="272"/>
      <c r="Z269" s="272"/>
      <c r="AA269" s="272"/>
      <c r="AB269" s="272"/>
      <c r="AC269" s="272"/>
      <c r="AD269" s="272"/>
      <c r="AE269" s="272"/>
      <c r="AF269" s="272"/>
      <c r="AG269" s="272"/>
      <c r="AH269" s="272"/>
      <c r="AI269" s="272"/>
      <c r="AJ269" s="272"/>
      <c r="AK269" s="272"/>
      <c r="AL269" s="272"/>
      <c r="AM269" s="272"/>
      <c r="AN269" s="272"/>
      <c r="AO269" s="272"/>
    </row>
    <row r="270" spans="1:41" s="167" customFormat="1">
      <c r="A270" s="44"/>
      <c r="B270" s="109" t="s">
        <v>26</v>
      </c>
      <c r="C270" s="64" t="s">
        <v>1</v>
      </c>
      <c r="D270" s="167">
        <v>10</v>
      </c>
      <c r="E270" s="286"/>
      <c r="F270" s="197">
        <f>D270*E270</f>
        <v>0</v>
      </c>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c r="AJ270" s="36"/>
      <c r="AK270" s="36"/>
      <c r="AL270" s="36"/>
      <c r="AM270" s="36"/>
      <c r="AN270" s="36"/>
      <c r="AO270" s="36"/>
    </row>
    <row r="271" spans="1:41" s="167" customFormat="1">
      <c r="A271" s="44"/>
      <c r="B271" s="109"/>
      <c r="C271" s="64"/>
      <c r="E271" s="24"/>
      <c r="F271" s="200"/>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c r="AJ271" s="36"/>
      <c r="AK271" s="36"/>
      <c r="AL271" s="36"/>
      <c r="AM271" s="36"/>
      <c r="AN271" s="36"/>
      <c r="AO271" s="36"/>
    </row>
    <row r="272" spans="1:41" s="86" customFormat="1" ht="51">
      <c r="A272" s="46" t="s">
        <v>4</v>
      </c>
      <c r="B272" s="93" t="s">
        <v>184</v>
      </c>
      <c r="C272" s="59"/>
      <c r="D272" s="168"/>
      <c r="E272" s="25"/>
      <c r="F272" s="202"/>
      <c r="G272" s="275"/>
      <c r="H272" s="275"/>
      <c r="I272" s="275"/>
      <c r="J272" s="275"/>
      <c r="K272" s="275"/>
    </row>
    <row r="273" spans="1:41" s="86" customFormat="1">
      <c r="A273" s="53"/>
      <c r="B273" s="96"/>
      <c r="C273" s="59" t="s">
        <v>18</v>
      </c>
      <c r="D273" s="168">
        <v>55</v>
      </c>
      <c r="E273" s="289"/>
      <c r="F273" s="197">
        <f>D273*E273</f>
        <v>0</v>
      </c>
      <c r="G273" s="275"/>
      <c r="H273" s="275"/>
      <c r="I273" s="275"/>
      <c r="J273" s="275"/>
      <c r="K273" s="275"/>
    </row>
    <row r="274" spans="1:41" s="277" customFormat="1">
      <c r="A274" s="59"/>
      <c r="B274" s="110"/>
      <c r="C274" s="135"/>
      <c r="D274" s="169"/>
      <c r="E274" s="25"/>
      <c r="F274" s="203"/>
      <c r="G274" s="276"/>
      <c r="H274" s="276"/>
      <c r="I274" s="276"/>
      <c r="J274" s="276"/>
      <c r="K274" s="276"/>
    </row>
    <row r="275" spans="1:41" ht="51">
      <c r="A275" s="58" t="s">
        <v>5</v>
      </c>
      <c r="B275" s="97" t="s">
        <v>270</v>
      </c>
      <c r="C275" s="72"/>
      <c r="D275" s="170"/>
      <c r="E275" s="23"/>
      <c r="F275" s="195"/>
      <c r="G275" s="103"/>
      <c r="L275" s="85"/>
      <c r="M275" s="85"/>
      <c r="N275" s="85"/>
      <c r="O275" s="85"/>
      <c r="P275" s="85"/>
      <c r="Q275" s="85"/>
      <c r="R275" s="85"/>
      <c r="S275" s="85"/>
      <c r="T275" s="85"/>
      <c r="U275" s="85"/>
      <c r="V275" s="85"/>
      <c r="W275" s="85"/>
      <c r="X275" s="85"/>
      <c r="Y275" s="85"/>
      <c r="Z275" s="85"/>
      <c r="AA275" s="85"/>
      <c r="AB275" s="85"/>
      <c r="AC275" s="85"/>
      <c r="AD275" s="85"/>
      <c r="AE275" s="85"/>
      <c r="AF275" s="85"/>
      <c r="AG275" s="85"/>
      <c r="AH275" s="85"/>
      <c r="AI275" s="85"/>
      <c r="AJ275" s="85"/>
      <c r="AK275" s="85"/>
      <c r="AL275" s="85"/>
      <c r="AM275" s="85"/>
      <c r="AN275" s="85"/>
      <c r="AO275" s="85"/>
    </row>
    <row r="276" spans="1:41">
      <c r="A276" s="60" t="s">
        <v>25</v>
      </c>
      <c r="B276" s="97" t="s">
        <v>216</v>
      </c>
      <c r="C276" s="72"/>
      <c r="D276" s="170"/>
      <c r="E276" s="23"/>
      <c r="F276" s="195"/>
      <c r="G276" s="103"/>
      <c r="L276" s="85"/>
      <c r="M276" s="85"/>
      <c r="N276" s="85"/>
      <c r="O276" s="85"/>
      <c r="P276" s="85"/>
      <c r="Q276" s="85"/>
      <c r="R276" s="85"/>
      <c r="S276" s="85"/>
      <c r="T276" s="85"/>
      <c r="U276" s="85"/>
      <c r="V276" s="85"/>
      <c r="W276" s="85"/>
      <c r="X276" s="85"/>
      <c r="Y276" s="85"/>
      <c r="Z276" s="85"/>
      <c r="AA276" s="85"/>
      <c r="AB276" s="85"/>
      <c r="AC276" s="85"/>
      <c r="AD276" s="85"/>
      <c r="AE276" s="85"/>
      <c r="AF276" s="85"/>
      <c r="AG276" s="85"/>
      <c r="AH276" s="85"/>
      <c r="AI276" s="85"/>
      <c r="AJ276" s="85"/>
      <c r="AK276" s="85"/>
      <c r="AL276" s="85"/>
      <c r="AM276" s="85"/>
      <c r="AN276" s="85"/>
      <c r="AO276" s="85"/>
    </row>
    <row r="277" spans="1:41" ht="25.5">
      <c r="A277" s="60" t="s">
        <v>25</v>
      </c>
      <c r="B277" s="97" t="s">
        <v>217</v>
      </c>
      <c r="C277" s="72"/>
      <c r="D277" s="170"/>
      <c r="E277" s="23"/>
      <c r="F277" s="195"/>
      <c r="G277" s="103"/>
      <c r="L277" s="85"/>
      <c r="M277" s="85"/>
      <c r="N277" s="85"/>
      <c r="O277" s="85"/>
      <c r="P277" s="85"/>
      <c r="Q277" s="85"/>
      <c r="R277" s="85"/>
      <c r="S277" s="85"/>
      <c r="T277" s="85"/>
      <c r="U277" s="85"/>
      <c r="V277" s="85"/>
      <c r="W277" s="85"/>
      <c r="X277" s="85"/>
      <c r="Y277" s="85"/>
      <c r="Z277" s="85"/>
      <c r="AA277" s="85"/>
      <c r="AB277" s="85"/>
      <c r="AC277" s="85"/>
      <c r="AD277" s="85"/>
      <c r="AE277" s="85"/>
      <c r="AF277" s="85"/>
      <c r="AG277" s="85"/>
      <c r="AH277" s="85"/>
      <c r="AI277" s="85"/>
      <c r="AJ277" s="85"/>
      <c r="AK277" s="85"/>
      <c r="AL277" s="85"/>
      <c r="AM277" s="85"/>
      <c r="AN277" s="85"/>
      <c r="AO277" s="85"/>
    </row>
    <row r="278" spans="1:41" ht="25.5">
      <c r="A278" s="60"/>
      <c r="B278" s="97" t="s">
        <v>218</v>
      </c>
      <c r="C278" s="72"/>
      <c r="D278" s="170"/>
      <c r="E278" s="23"/>
      <c r="F278" s="195"/>
      <c r="G278" s="103"/>
      <c r="L278" s="85"/>
      <c r="M278" s="85"/>
      <c r="N278" s="85"/>
      <c r="O278" s="85"/>
      <c r="P278" s="85"/>
      <c r="Q278" s="85"/>
      <c r="R278" s="85"/>
      <c r="S278" s="85"/>
      <c r="T278" s="85"/>
      <c r="U278" s="85"/>
      <c r="V278" s="85"/>
      <c r="W278" s="85"/>
      <c r="X278" s="85"/>
      <c r="Y278" s="85"/>
      <c r="Z278" s="85"/>
      <c r="AA278" s="85"/>
      <c r="AB278" s="85"/>
      <c r="AC278" s="85"/>
      <c r="AD278" s="85"/>
      <c r="AE278" s="85"/>
      <c r="AF278" s="85"/>
      <c r="AG278" s="85"/>
      <c r="AH278" s="85"/>
      <c r="AI278" s="85"/>
      <c r="AJ278" s="85"/>
      <c r="AK278" s="85"/>
      <c r="AL278" s="85"/>
      <c r="AM278" s="85"/>
      <c r="AN278" s="85"/>
      <c r="AO278" s="85"/>
    </row>
    <row r="279" spans="1:41" ht="25.5">
      <c r="A279" s="60"/>
      <c r="B279" s="97" t="s">
        <v>219</v>
      </c>
      <c r="C279" s="72"/>
      <c r="D279" s="170"/>
      <c r="E279" s="23"/>
      <c r="F279" s="195"/>
      <c r="G279" s="103"/>
      <c r="L279" s="85"/>
      <c r="M279" s="85"/>
      <c r="N279" s="85"/>
      <c r="O279" s="85"/>
      <c r="P279" s="85"/>
      <c r="Q279" s="85"/>
      <c r="R279" s="85"/>
      <c r="S279" s="85"/>
      <c r="T279" s="85"/>
      <c r="U279" s="85"/>
      <c r="V279" s="85"/>
      <c r="W279" s="85"/>
      <c r="X279" s="85"/>
      <c r="Y279" s="85"/>
      <c r="Z279" s="85"/>
      <c r="AA279" s="85"/>
      <c r="AB279" s="85"/>
      <c r="AC279" s="85"/>
      <c r="AD279" s="85"/>
      <c r="AE279" s="85"/>
      <c r="AF279" s="85"/>
      <c r="AG279" s="85"/>
      <c r="AH279" s="85"/>
      <c r="AI279" s="85"/>
      <c r="AJ279" s="85"/>
      <c r="AK279" s="85"/>
      <c r="AL279" s="85"/>
      <c r="AM279" s="85"/>
      <c r="AN279" s="85"/>
      <c r="AO279" s="85"/>
    </row>
    <row r="280" spans="1:41" ht="25.5">
      <c r="A280" s="60"/>
      <c r="B280" s="97" t="s">
        <v>218</v>
      </c>
      <c r="C280" s="72"/>
      <c r="D280" s="170"/>
      <c r="E280" s="23"/>
      <c r="F280" s="195"/>
      <c r="G280" s="103"/>
      <c r="L280" s="85"/>
      <c r="M280" s="85"/>
      <c r="N280" s="85"/>
      <c r="O280" s="85"/>
      <c r="P280" s="85"/>
      <c r="Q280" s="85"/>
      <c r="R280" s="85"/>
      <c r="S280" s="85"/>
      <c r="T280" s="85"/>
      <c r="U280" s="85"/>
      <c r="V280" s="85"/>
      <c r="W280" s="85"/>
      <c r="X280" s="85"/>
      <c r="Y280" s="85"/>
      <c r="Z280" s="85"/>
      <c r="AA280" s="85"/>
      <c r="AB280" s="85"/>
      <c r="AC280" s="85"/>
      <c r="AD280" s="85"/>
      <c r="AE280" s="85"/>
      <c r="AF280" s="85"/>
      <c r="AG280" s="85"/>
      <c r="AH280" s="85"/>
      <c r="AI280" s="85"/>
      <c r="AJ280" s="85"/>
      <c r="AK280" s="85"/>
      <c r="AL280" s="85"/>
      <c r="AM280" s="85"/>
      <c r="AN280" s="85"/>
      <c r="AO280" s="85"/>
    </row>
    <row r="281" spans="1:41" s="36" customFormat="1" ht="15" customHeight="1">
      <c r="A281" s="61"/>
      <c r="B281" s="93" t="s">
        <v>220</v>
      </c>
      <c r="C281" s="136" t="s">
        <v>1</v>
      </c>
      <c r="D281" s="171">
        <v>1</v>
      </c>
      <c r="E281" s="290"/>
      <c r="F281" s="197">
        <f>D281*E281</f>
        <v>0</v>
      </c>
      <c r="G281" s="278">
        <v>2500</v>
      </c>
    </row>
    <row r="282" spans="1:41" s="36" customFormat="1" ht="15" customHeight="1">
      <c r="A282" s="61"/>
      <c r="B282" s="93"/>
      <c r="C282" s="136"/>
      <c r="D282" s="171"/>
      <c r="E282" s="26"/>
      <c r="F282" s="204"/>
      <c r="G282" s="278"/>
    </row>
    <row r="283" spans="1:41">
      <c r="A283" s="58" t="s">
        <v>6</v>
      </c>
      <c r="B283" s="97" t="s">
        <v>472</v>
      </c>
      <c r="C283" s="72"/>
      <c r="D283" s="170"/>
      <c r="E283" s="23"/>
      <c r="F283" s="195"/>
      <c r="G283" s="103"/>
      <c r="L283" s="85"/>
      <c r="M283" s="85"/>
      <c r="N283" s="85"/>
      <c r="O283" s="85"/>
      <c r="P283" s="85"/>
      <c r="Q283" s="85"/>
      <c r="R283" s="85"/>
      <c r="S283" s="85"/>
      <c r="T283" s="85"/>
      <c r="U283" s="85"/>
      <c r="V283" s="85"/>
      <c r="W283" s="85"/>
      <c r="X283" s="85"/>
      <c r="Y283" s="85"/>
      <c r="Z283" s="85"/>
      <c r="AA283" s="85"/>
      <c r="AB283" s="85"/>
      <c r="AC283" s="85"/>
      <c r="AD283" s="85"/>
      <c r="AE283" s="85"/>
      <c r="AF283" s="85"/>
      <c r="AG283" s="85"/>
      <c r="AH283" s="85"/>
      <c r="AI283" s="85"/>
      <c r="AJ283" s="85"/>
      <c r="AK283" s="85"/>
      <c r="AL283" s="85"/>
      <c r="AM283" s="85"/>
      <c r="AN283" s="85"/>
      <c r="AO283" s="85"/>
    </row>
    <row r="284" spans="1:41">
      <c r="A284" s="60" t="s">
        <v>25</v>
      </c>
      <c r="B284" s="97" t="s">
        <v>425</v>
      </c>
      <c r="C284" s="72"/>
      <c r="D284" s="170"/>
      <c r="E284" s="23"/>
      <c r="F284" s="195"/>
      <c r="G284" s="103"/>
      <c r="L284" s="85"/>
      <c r="M284" s="85"/>
      <c r="N284" s="85"/>
      <c r="O284" s="85"/>
      <c r="P284" s="85"/>
      <c r="Q284" s="85"/>
      <c r="R284" s="85"/>
      <c r="S284" s="85"/>
      <c r="T284" s="85"/>
      <c r="U284" s="85"/>
      <c r="V284" s="85"/>
      <c r="W284" s="85"/>
      <c r="X284" s="85"/>
      <c r="Y284" s="85"/>
      <c r="Z284" s="85"/>
      <c r="AA284" s="85"/>
      <c r="AB284" s="85"/>
      <c r="AC284" s="85"/>
      <c r="AD284" s="85"/>
      <c r="AE284" s="85"/>
      <c r="AF284" s="85"/>
      <c r="AG284" s="85"/>
      <c r="AH284" s="85"/>
      <c r="AI284" s="85"/>
      <c r="AJ284" s="85"/>
      <c r="AK284" s="85"/>
      <c r="AL284" s="85"/>
      <c r="AM284" s="85"/>
      <c r="AN284" s="85"/>
      <c r="AO284" s="85"/>
    </row>
    <row r="285" spans="1:41" ht="25.5">
      <c r="A285" s="60" t="s">
        <v>25</v>
      </c>
      <c r="B285" s="97" t="s">
        <v>426</v>
      </c>
      <c r="C285" s="72"/>
      <c r="D285" s="170"/>
      <c r="E285" s="23"/>
      <c r="F285" s="195"/>
      <c r="G285" s="103"/>
      <c r="L285" s="85"/>
      <c r="M285" s="85"/>
      <c r="N285" s="85"/>
      <c r="O285" s="85"/>
      <c r="P285" s="85"/>
      <c r="Q285" s="85"/>
      <c r="R285" s="85"/>
      <c r="S285" s="85"/>
      <c r="T285" s="85"/>
      <c r="U285" s="85"/>
      <c r="V285" s="85"/>
      <c r="W285" s="85"/>
      <c r="X285" s="85"/>
      <c r="Y285" s="85"/>
      <c r="Z285" s="85"/>
      <c r="AA285" s="85"/>
      <c r="AB285" s="85"/>
      <c r="AC285" s="85"/>
      <c r="AD285" s="85"/>
      <c r="AE285" s="85"/>
      <c r="AF285" s="85"/>
      <c r="AG285" s="85"/>
      <c r="AH285" s="85"/>
      <c r="AI285" s="85"/>
      <c r="AJ285" s="85"/>
      <c r="AK285" s="85"/>
      <c r="AL285" s="85"/>
      <c r="AM285" s="85"/>
      <c r="AN285" s="85"/>
      <c r="AO285" s="85"/>
    </row>
    <row r="286" spans="1:41">
      <c r="A286" s="60" t="s">
        <v>25</v>
      </c>
      <c r="B286" s="97" t="s">
        <v>427</v>
      </c>
      <c r="C286" s="72"/>
      <c r="D286" s="170"/>
      <c r="E286" s="23"/>
      <c r="F286" s="195"/>
      <c r="G286" s="103"/>
      <c r="L286" s="85"/>
      <c r="M286" s="85"/>
      <c r="N286" s="85"/>
      <c r="O286" s="85"/>
      <c r="P286" s="85"/>
      <c r="Q286" s="85"/>
      <c r="R286" s="85"/>
      <c r="S286" s="85"/>
      <c r="T286" s="85"/>
      <c r="U286" s="85"/>
      <c r="V286" s="85"/>
      <c r="W286" s="85"/>
      <c r="X286" s="85"/>
      <c r="Y286" s="85"/>
      <c r="Z286" s="85"/>
      <c r="AA286" s="85"/>
      <c r="AB286" s="85"/>
      <c r="AC286" s="85"/>
      <c r="AD286" s="85"/>
      <c r="AE286" s="85"/>
      <c r="AF286" s="85"/>
      <c r="AG286" s="85"/>
      <c r="AH286" s="85"/>
      <c r="AI286" s="85"/>
      <c r="AJ286" s="85"/>
      <c r="AK286" s="85"/>
      <c r="AL286" s="85"/>
      <c r="AM286" s="85"/>
      <c r="AN286" s="85"/>
      <c r="AO286" s="85"/>
    </row>
    <row r="287" spans="1:41">
      <c r="A287" s="60" t="s">
        <v>25</v>
      </c>
      <c r="B287" s="97" t="s">
        <v>428</v>
      </c>
      <c r="C287" s="72"/>
      <c r="D287" s="170"/>
      <c r="E287" s="23"/>
      <c r="F287" s="195"/>
      <c r="G287" s="103"/>
      <c r="L287" s="85"/>
      <c r="M287" s="85"/>
      <c r="N287" s="85"/>
      <c r="O287" s="85"/>
      <c r="P287" s="85"/>
      <c r="Q287" s="85"/>
      <c r="R287" s="85"/>
      <c r="S287" s="85"/>
      <c r="T287" s="85"/>
      <c r="U287" s="85"/>
      <c r="V287" s="85"/>
      <c r="W287" s="85"/>
      <c r="X287" s="85"/>
      <c r="Y287" s="85"/>
      <c r="Z287" s="85"/>
      <c r="AA287" s="85"/>
      <c r="AB287" s="85"/>
      <c r="AC287" s="85"/>
      <c r="AD287" s="85"/>
      <c r="AE287" s="85"/>
      <c r="AF287" s="85"/>
      <c r="AG287" s="85"/>
      <c r="AH287" s="85"/>
      <c r="AI287" s="85"/>
      <c r="AJ287" s="85"/>
      <c r="AK287" s="85"/>
      <c r="AL287" s="85"/>
      <c r="AM287" s="85"/>
      <c r="AN287" s="85"/>
      <c r="AO287" s="85"/>
    </row>
    <row r="288" spans="1:41">
      <c r="A288" s="60" t="s">
        <v>25</v>
      </c>
      <c r="B288" s="97" t="s">
        <v>429</v>
      </c>
      <c r="C288" s="72"/>
      <c r="D288" s="170"/>
      <c r="E288" s="23"/>
      <c r="F288" s="195"/>
      <c r="G288" s="103"/>
      <c r="L288" s="85"/>
      <c r="M288" s="85"/>
      <c r="N288" s="85"/>
      <c r="O288" s="85"/>
      <c r="P288" s="85"/>
      <c r="Q288" s="85"/>
      <c r="R288" s="85"/>
      <c r="S288" s="85"/>
      <c r="T288" s="85"/>
      <c r="U288" s="85"/>
      <c r="V288" s="85"/>
      <c r="W288" s="85"/>
      <c r="X288" s="85"/>
      <c r="Y288" s="85"/>
      <c r="Z288" s="85"/>
      <c r="AA288" s="85"/>
      <c r="AB288" s="85"/>
      <c r="AC288" s="85"/>
      <c r="AD288" s="85"/>
      <c r="AE288" s="85"/>
      <c r="AF288" s="85"/>
      <c r="AG288" s="85"/>
      <c r="AH288" s="85"/>
      <c r="AI288" s="85"/>
      <c r="AJ288" s="85"/>
      <c r="AK288" s="85"/>
      <c r="AL288" s="85"/>
      <c r="AM288" s="85"/>
      <c r="AN288" s="85"/>
      <c r="AO288" s="85"/>
    </row>
    <row r="289" spans="1:7" s="36" customFormat="1" ht="15" customHeight="1">
      <c r="A289" s="61"/>
      <c r="B289" s="93" t="s">
        <v>430</v>
      </c>
      <c r="C289" s="136" t="s">
        <v>1</v>
      </c>
      <c r="D289" s="171">
        <v>1</v>
      </c>
      <c r="E289" s="290"/>
      <c r="F289" s="197">
        <f>D289*E289</f>
        <v>0</v>
      </c>
      <c r="G289" s="278">
        <v>2500</v>
      </c>
    </row>
    <row r="290" spans="1:7" s="36" customFormat="1" ht="15" customHeight="1">
      <c r="A290" s="61"/>
      <c r="B290" s="93"/>
      <c r="C290" s="136"/>
      <c r="D290" s="171"/>
      <c r="E290" s="26"/>
      <c r="F290" s="204"/>
      <c r="G290" s="278"/>
    </row>
    <row r="291" spans="1:7" ht="25.5">
      <c r="A291" s="62" t="s">
        <v>7</v>
      </c>
      <c r="B291" s="111" t="s">
        <v>124</v>
      </c>
      <c r="C291" s="137" t="s">
        <v>1</v>
      </c>
      <c r="D291" s="103">
        <v>1</v>
      </c>
      <c r="E291" s="291"/>
      <c r="F291" s="199">
        <f>D291*E291</f>
        <v>0</v>
      </c>
    </row>
    <row r="292" spans="1:7">
      <c r="A292" s="62"/>
      <c r="B292" s="111"/>
      <c r="C292" s="137"/>
      <c r="D292" s="103"/>
      <c r="E292" s="27"/>
    </row>
    <row r="293" spans="1:7">
      <c r="A293" s="62"/>
      <c r="B293" s="111"/>
      <c r="C293" s="137"/>
      <c r="D293" s="103"/>
      <c r="E293" s="27"/>
    </row>
    <row r="294" spans="1:7" ht="26.25" thickBot="1">
      <c r="A294" s="63" t="s">
        <v>8</v>
      </c>
      <c r="B294" s="112" t="s">
        <v>125</v>
      </c>
      <c r="C294" s="138" t="s">
        <v>61</v>
      </c>
      <c r="D294" s="102">
        <v>1</v>
      </c>
      <c r="E294" s="292"/>
      <c r="F294" s="195">
        <f>D294*E294</f>
        <v>0</v>
      </c>
    </row>
    <row r="295" spans="1:7" ht="13.5" thickBot="1">
      <c r="A295" s="58"/>
      <c r="B295" s="97"/>
      <c r="C295" s="72"/>
      <c r="D295" s="103"/>
      <c r="E295" s="27"/>
      <c r="F295" s="205">
        <f>SUM(F260:F294)</f>
        <v>0</v>
      </c>
    </row>
    <row r="296" spans="1:7">
      <c r="A296" s="64"/>
      <c r="B296" s="103"/>
      <c r="C296" s="132"/>
      <c r="D296" s="103"/>
      <c r="E296" s="27"/>
    </row>
    <row r="297" spans="1:7">
      <c r="A297" s="65" t="s">
        <v>2</v>
      </c>
      <c r="B297" s="113" t="s">
        <v>126</v>
      </c>
      <c r="C297" s="132"/>
      <c r="D297" s="103"/>
      <c r="E297" s="27"/>
    </row>
    <row r="298" spans="1:7">
      <c r="A298" s="58"/>
      <c r="C298" s="72"/>
      <c r="E298" s="19"/>
    </row>
    <row r="299" spans="1:7" ht="51">
      <c r="A299" s="58" t="s">
        <v>0</v>
      </c>
      <c r="B299" s="97" t="s">
        <v>127</v>
      </c>
      <c r="C299" s="72"/>
      <c r="E299" s="19"/>
    </row>
    <row r="300" spans="1:7">
      <c r="A300" s="58" t="s">
        <v>128</v>
      </c>
      <c r="B300" s="85" t="s">
        <v>129</v>
      </c>
      <c r="C300" s="72"/>
      <c r="E300" s="19"/>
    </row>
    <row r="301" spans="1:7">
      <c r="A301" s="58"/>
      <c r="B301" s="97" t="s">
        <v>27</v>
      </c>
      <c r="C301" s="72" t="s">
        <v>17</v>
      </c>
      <c r="D301" s="85">
        <v>30</v>
      </c>
      <c r="E301" s="286"/>
      <c r="F301" s="199">
        <f>D301*E301</f>
        <v>0</v>
      </c>
    </row>
    <row r="302" spans="1:7">
      <c r="A302" s="58"/>
      <c r="B302" s="97" t="s">
        <v>130</v>
      </c>
      <c r="C302" s="72" t="s">
        <v>17</v>
      </c>
      <c r="D302" s="85">
        <v>30</v>
      </c>
      <c r="E302" s="286"/>
      <c r="F302" s="199">
        <f>D302*E302</f>
        <v>0</v>
      </c>
    </row>
    <row r="303" spans="1:7">
      <c r="A303" s="58"/>
      <c r="B303" s="97" t="s">
        <v>23</v>
      </c>
      <c r="C303" s="72" t="s">
        <v>17</v>
      </c>
      <c r="D303" s="85">
        <v>60</v>
      </c>
      <c r="E303" s="286"/>
      <c r="F303" s="199">
        <f>D303*E303</f>
        <v>0</v>
      </c>
    </row>
    <row r="304" spans="1:7" ht="20.25" customHeight="1">
      <c r="A304" s="58"/>
      <c r="B304" s="97"/>
      <c r="C304" s="72"/>
      <c r="E304" s="19"/>
    </row>
    <row r="305" spans="1:41">
      <c r="A305" s="58" t="s">
        <v>154</v>
      </c>
      <c r="B305" s="85" t="s">
        <v>265</v>
      </c>
      <c r="C305" s="72"/>
      <c r="E305" s="19"/>
    </row>
    <row r="306" spans="1:41">
      <c r="A306" s="58"/>
      <c r="B306" s="97" t="s">
        <v>23</v>
      </c>
      <c r="C306" s="72" t="s">
        <v>1</v>
      </c>
      <c r="D306" s="85">
        <v>2</v>
      </c>
      <c r="E306" s="286"/>
      <c r="F306" s="199">
        <f>D306*E306</f>
        <v>0</v>
      </c>
    </row>
    <row r="307" spans="1:41">
      <c r="A307" s="58"/>
      <c r="B307" s="97"/>
      <c r="C307" s="72"/>
      <c r="E307" s="19"/>
      <c r="F307" s="199"/>
    </row>
    <row r="308" spans="1:41">
      <c r="A308" s="58" t="s">
        <v>266</v>
      </c>
      <c r="B308" s="85" t="s">
        <v>267</v>
      </c>
      <c r="C308" s="72"/>
      <c r="E308" s="19"/>
    </row>
    <row r="309" spans="1:41">
      <c r="A309" s="58"/>
      <c r="B309" s="97" t="s">
        <v>23</v>
      </c>
      <c r="C309" s="72" t="s">
        <v>1</v>
      </c>
      <c r="D309" s="85">
        <v>4</v>
      </c>
      <c r="E309" s="286"/>
      <c r="F309" s="199">
        <f>D309*E309</f>
        <v>0</v>
      </c>
    </row>
    <row r="310" spans="1:41">
      <c r="A310" s="58"/>
      <c r="B310" s="97"/>
      <c r="C310" s="72"/>
      <c r="E310" s="19"/>
      <c r="F310" s="199"/>
    </row>
    <row r="311" spans="1:41" s="167" customFormat="1" ht="63.75">
      <c r="A311" s="58" t="s">
        <v>2</v>
      </c>
      <c r="B311" s="97" t="s">
        <v>134</v>
      </c>
      <c r="C311" s="72" t="s">
        <v>1</v>
      </c>
      <c r="D311" s="167">
        <v>6</v>
      </c>
      <c r="E311" s="286"/>
      <c r="F311" s="199">
        <f>D311*E311</f>
        <v>0</v>
      </c>
      <c r="L311" s="36"/>
      <c r="M311" s="36"/>
      <c r="N311" s="36"/>
      <c r="O311" s="36"/>
      <c r="P311" s="36"/>
      <c r="Q311" s="36"/>
      <c r="R311" s="36"/>
      <c r="S311" s="36"/>
      <c r="T311" s="36"/>
      <c r="U311" s="36"/>
      <c r="V311" s="36"/>
      <c r="W311" s="36"/>
      <c r="X311" s="36"/>
      <c r="Y311" s="36"/>
      <c r="Z311" s="36"/>
      <c r="AA311" s="36"/>
      <c r="AB311" s="36"/>
      <c r="AC311" s="36"/>
      <c r="AD311" s="36"/>
      <c r="AE311" s="36"/>
      <c r="AF311" s="36"/>
      <c r="AG311" s="36"/>
      <c r="AH311" s="36"/>
      <c r="AI311" s="36"/>
      <c r="AJ311" s="36"/>
      <c r="AK311" s="36"/>
      <c r="AL311" s="36"/>
      <c r="AM311" s="36"/>
      <c r="AN311" s="36"/>
      <c r="AO311" s="36"/>
    </row>
    <row r="312" spans="1:41" s="167" customFormat="1">
      <c r="A312" s="58"/>
      <c r="B312" s="97"/>
      <c r="C312" s="72"/>
      <c r="E312" s="24"/>
      <c r="F312" s="200"/>
      <c r="L312" s="36"/>
      <c r="M312" s="36"/>
      <c r="N312" s="36"/>
      <c r="O312" s="36"/>
      <c r="P312" s="36"/>
      <c r="Q312" s="36"/>
      <c r="R312" s="36"/>
      <c r="S312" s="36"/>
      <c r="T312" s="36"/>
      <c r="U312" s="36"/>
      <c r="V312" s="36"/>
      <c r="W312" s="36"/>
      <c r="X312" s="36"/>
      <c r="Y312" s="36"/>
      <c r="Z312" s="36"/>
      <c r="AA312" s="36"/>
      <c r="AB312" s="36"/>
      <c r="AC312" s="36"/>
      <c r="AD312" s="36"/>
      <c r="AE312" s="36"/>
      <c r="AF312" s="36"/>
      <c r="AG312" s="36"/>
      <c r="AH312" s="36"/>
      <c r="AI312" s="36"/>
      <c r="AJ312" s="36"/>
      <c r="AK312" s="36"/>
      <c r="AL312" s="36"/>
      <c r="AM312" s="36"/>
      <c r="AN312" s="36"/>
      <c r="AO312" s="36"/>
    </row>
    <row r="313" spans="1:41" s="167" customFormat="1" ht="25.5">
      <c r="A313" s="62" t="s">
        <v>3</v>
      </c>
      <c r="B313" s="111" t="s">
        <v>135</v>
      </c>
      <c r="C313" s="137"/>
      <c r="D313" s="172"/>
      <c r="E313" s="28"/>
      <c r="F313" s="200"/>
      <c r="L313" s="36"/>
      <c r="M313" s="36"/>
      <c r="N313" s="36"/>
      <c r="O313" s="36"/>
      <c r="P313" s="36"/>
      <c r="Q313" s="36"/>
      <c r="R313" s="36"/>
      <c r="S313" s="36"/>
      <c r="T313" s="36"/>
      <c r="U313" s="36"/>
      <c r="V313" s="36"/>
      <c r="W313" s="36"/>
      <c r="X313" s="36"/>
      <c r="Y313" s="36"/>
      <c r="Z313" s="36"/>
      <c r="AA313" s="36"/>
      <c r="AB313" s="36"/>
      <c r="AC313" s="36"/>
      <c r="AD313" s="36"/>
      <c r="AE313" s="36"/>
      <c r="AF313" s="36"/>
      <c r="AG313" s="36"/>
      <c r="AH313" s="36"/>
      <c r="AI313" s="36"/>
      <c r="AJ313" s="36"/>
      <c r="AK313" s="36"/>
      <c r="AL313" s="36"/>
      <c r="AM313" s="36"/>
      <c r="AN313" s="36"/>
      <c r="AO313" s="36"/>
    </row>
    <row r="314" spans="1:41">
      <c r="A314" s="62"/>
      <c r="B314" s="111"/>
      <c r="C314" s="137" t="s">
        <v>15</v>
      </c>
      <c r="D314" s="103">
        <v>2</v>
      </c>
      <c r="E314" s="286"/>
      <c r="F314" s="199">
        <f>D314*E314</f>
        <v>0</v>
      </c>
    </row>
    <row r="315" spans="1:41" ht="25.5">
      <c r="A315" s="58" t="s">
        <v>4</v>
      </c>
      <c r="B315" s="97" t="s">
        <v>268</v>
      </c>
      <c r="C315" s="72"/>
      <c r="E315" s="19"/>
    </row>
    <row r="316" spans="1:41">
      <c r="A316" s="58"/>
      <c r="B316" s="97" t="s">
        <v>132</v>
      </c>
      <c r="C316" s="72" t="s">
        <v>17</v>
      </c>
      <c r="D316" s="85">
        <v>65</v>
      </c>
      <c r="E316" s="286"/>
      <c r="F316" s="199">
        <f>D316*E316</f>
        <v>0</v>
      </c>
    </row>
    <row r="317" spans="1:41">
      <c r="A317" s="58"/>
      <c r="B317" s="97" t="s">
        <v>269</v>
      </c>
      <c r="C317" s="72" t="s">
        <v>17</v>
      </c>
      <c r="D317" s="85">
        <v>30</v>
      </c>
      <c r="E317" s="286"/>
      <c r="F317" s="199">
        <f>D317*E317</f>
        <v>0</v>
      </c>
    </row>
    <row r="318" spans="1:41">
      <c r="A318" s="58"/>
      <c r="B318" s="97"/>
      <c r="C318" s="72"/>
      <c r="E318" s="19"/>
    </row>
    <row r="319" spans="1:41" ht="25.5">
      <c r="A319" s="64" t="s">
        <v>5</v>
      </c>
      <c r="B319" s="108" t="s">
        <v>133</v>
      </c>
      <c r="C319" s="132" t="s">
        <v>1</v>
      </c>
      <c r="D319" s="103">
        <v>11</v>
      </c>
      <c r="E319" s="291"/>
      <c r="F319" s="195">
        <f>D319*E319</f>
        <v>0</v>
      </c>
    </row>
    <row r="320" spans="1:41">
      <c r="A320" s="64"/>
      <c r="B320" s="108"/>
      <c r="C320" s="132"/>
      <c r="D320" s="103"/>
      <c r="E320" s="27"/>
      <c r="F320" s="195"/>
    </row>
    <row r="321" spans="1:41">
      <c r="A321" s="62"/>
      <c r="B321" s="111"/>
      <c r="C321" s="137"/>
      <c r="D321" s="103"/>
      <c r="E321" s="27"/>
    </row>
    <row r="322" spans="1:41" ht="26.25" thickBot="1">
      <c r="A322" s="63" t="s">
        <v>6</v>
      </c>
      <c r="B322" s="112" t="s">
        <v>125</v>
      </c>
      <c r="C322" s="138" t="s">
        <v>61</v>
      </c>
      <c r="D322" s="102">
        <v>1</v>
      </c>
      <c r="E322" s="292"/>
      <c r="F322" s="195">
        <f>D322*E322</f>
        <v>0</v>
      </c>
    </row>
    <row r="323" spans="1:41" s="105" customFormat="1" ht="13.5" thickBot="1">
      <c r="A323" s="64"/>
      <c r="B323" s="103"/>
      <c r="C323" s="132"/>
      <c r="E323" s="29"/>
      <c r="F323" s="205">
        <f>SUM(F300:F322)</f>
        <v>0</v>
      </c>
      <c r="L323" s="78"/>
      <c r="M323" s="78"/>
      <c r="N323" s="78"/>
      <c r="O323" s="78"/>
      <c r="P323" s="78"/>
      <c r="Q323" s="78"/>
      <c r="R323" s="78"/>
      <c r="S323" s="78"/>
      <c r="T323" s="78"/>
      <c r="U323" s="78"/>
      <c r="V323" s="78"/>
      <c r="W323" s="78"/>
      <c r="X323" s="78"/>
      <c r="Y323" s="78"/>
      <c r="Z323" s="78"/>
      <c r="AA323" s="78"/>
      <c r="AB323" s="78"/>
      <c r="AC323" s="78"/>
      <c r="AD323" s="78"/>
      <c r="AE323" s="78"/>
      <c r="AF323" s="78"/>
      <c r="AG323" s="78"/>
      <c r="AH323" s="78"/>
      <c r="AI323" s="78"/>
      <c r="AJ323" s="78"/>
      <c r="AK323" s="78"/>
      <c r="AL323" s="78"/>
      <c r="AM323" s="78"/>
      <c r="AN323" s="78"/>
      <c r="AO323" s="78"/>
    </row>
    <row r="324" spans="1:41">
      <c r="A324" s="64"/>
      <c r="B324" s="108"/>
      <c r="C324" s="132"/>
      <c r="E324" s="19"/>
    </row>
    <row r="325" spans="1:41" ht="25.5">
      <c r="A325" s="56" t="s">
        <v>3</v>
      </c>
      <c r="B325" s="114" t="s">
        <v>136</v>
      </c>
      <c r="C325" s="139"/>
      <c r="E325" s="19"/>
    </row>
    <row r="326" spans="1:41">
      <c r="A326" s="56"/>
      <c r="B326" s="114"/>
      <c r="C326" s="139"/>
      <c r="E326" s="19"/>
    </row>
    <row r="327" spans="1:41" ht="25.5">
      <c r="A327" s="58" t="s">
        <v>0</v>
      </c>
      <c r="B327" s="97" t="s">
        <v>272</v>
      </c>
      <c r="C327" s="72"/>
      <c r="E327" s="19"/>
    </row>
    <row r="328" spans="1:41" ht="25.5">
      <c r="A328" s="60" t="s">
        <v>25</v>
      </c>
      <c r="B328" s="115" t="s">
        <v>271</v>
      </c>
      <c r="C328" s="72"/>
      <c r="E328" s="19"/>
    </row>
    <row r="329" spans="1:41" ht="38.25">
      <c r="A329" s="60" t="s">
        <v>25</v>
      </c>
      <c r="B329" s="115" t="s">
        <v>489</v>
      </c>
      <c r="C329" s="72"/>
      <c r="E329" s="19"/>
    </row>
    <row r="330" spans="1:41" ht="38.25">
      <c r="A330" s="60" t="s">
        <v>25</v>
      </c>
      <c r="B330" s="97" t="s">
        <v>280</v>
      </c>
      <c r="C330" s="72"/>
      <c r="E330" s="19"/>
    </row>
    <row r="331" spans="1:41">
      <c r="A331" s="60" t="s">
        <v>25</v>
      </c>
      <c r="B331" s="97" t="s">
        <v>137</v>
      </c>
      <c r="C331" s="72"/>
      <c r="E331" s="19"/>
    </row>
    <row r="332" spans="1:41">
      <c r="A332" s="60"/>
      <c r="B332" s="97" t="s">
        <v>19</v>
      </c>
      <c r="C332" s="72" t="s">
        <v>1</v>
      </c>
      <c r="D332" s="85">
        <v>3</v>
      </c>
      <c r="E332" s="286"/>
      <c r="F332" s="199">
        <f>D332*E332</f>
        <v>0</v>
      </c>
    </row>
    <row r="333" spans="1:41">
      <c r="A333" s="58"/>
      <c r="C333" s="72"/>
      <c r="E333" s="19"/>
    </row>
    <row r="334" spans="1:41" ht="25.5">
      <c r="A334" s="58" t="s">
        <v>2</v>
      </c>
      <c r="B334" s="97" t="s">
        <v>272</v>
      </c>
      <c r="C334" s="72"/>
      <c r="E334" s="19"/>
    </row>
    <row r="335" spans="1:41">
      <c r="A335" s="60" t="s">
        <v>25</v>
      </c>
      <c r="B335" s="115" t="s">
        <v>273</v>
      </c>
      <c r="C335" s="72"/>
      <c r="E335" s="19"/>
    </row>
    <row r="336" spans="1:41" ht="25.5">
      <c r="A336" s="60" t="s">
        <v>25</v>
      </c>
      <c r="B336" s="115" t="s">
        <v>490</v>
      </c>
      <c r="C336" s="72"/>
      <c r="E336" s="19"/>
    </row>
    <row r="337" spans="1:6" ht="38.25">
      <c r="A337" s="60" t="s">
        <v>25</v>
      </c>
      <c r="B337" s="97" t="s">
        <v>280</v>
      </c>
      <c r="C337" s="72"/>
      <c r="E337" s="19"/>
    </row>
    <row r="338" spans="1:6">
      <c r="A338" s="60" t="s">
        <v>25</v>
      </c>
      <c r="B338" s="97" t="s">
        <v>137</v>
      </c>
      <c r="C338" s="72"/>
      <c r="E338" s="19"/>
    </row>
    <row r="339" spans="1:6">
      <c r="A339" s="60"/>
      <c r="B339" s="97" t="s">
        <v>19</v>
      </c>
      <c r="C339" s="72" t="s">
        <v>1</v>
      </c>
      <c r="D339" s="85">
        <v>4</v>
      </c>
      <c r="E339" s="286"/>
      <c r="F339" s="199">
        <f>D339*E339</f>
        <v>0</v>
      </c>
    </row>
    <row r="340" spans="1:6">
      <c r="A340" s="58"/>
      <c r="C340" s="72"/>
      <c r="E340" s="19"/>
    </row>
    <row r="341" spans="1:6">
      <c r="A341" s="58" t="s">
        <v>3</v>
      </c>
      <c r="B341" s="97" t="s">
        <v>274</v>
      </c>
      <c r="C341" s="72"/>
      <c r="E341" s="19"/>
    </row>
    <row r="342" spans="1:6" ht="38.25">
      <c r="A342" s="60" t="s">
        <v>25</v>
      </c>
      <c r="B342" s="115" t="s">
        <v>275</v>
      </c>
      <c r="C342" s="72"/>
      <c r="E342" s="19"/>
    </row>
    <row r="343" spans="1:6" ht="25.5">
      <c r="A343" s="60" t="s">
        <v>25</v>
      </c>
      <c r="B343" s="115" t="s">
        <v>490</v>
      </c>
      <c r="C343" s="72"/>
      <c r="E343" s="19"/>
    </row>
    <row r="344" spans="1:6" ht="38.25">
      <c r="A344" s="60" t="s">
        <v>25</v>
      </c>
      <c r="B344" s="97" t="s">
        <v>280</v>
      </c>
      <c r="C344" s="72"/>
      <c r="E344" s="19"/>
    </row>
    <row r="345" spans="1:6" ht="25.5">
      <c r="A345" s="60" t="s">
        <v>25</v>
      </c>
      <c r="B345" s="97" t="s">
        <v>276</v>
      </c>
      <c r="C345" s="72"/>
      <c r="E345" s="19"/>
    </row>
    <row r="346" spans="1:6">
      <c r="A346" s="60" t="s">
        <v>25</v>
      </c>
      <c r="B346" s="97" t="s">
        <v>277</v>
      </c>
      <c r="C346" s="72"/>
      <c r="E346" s="19"/>
    </row>
    <row r="347" spans="1:6">
      <c r="A347" s="60" t="s">
        <v>25</v>
      </c>
      <c r="B347" s="97" t="s">
        <v>137</v>
      </c>
      <c r="C347" s="72"/>
      <c r="E347" s="19"/>
    </row>
    <row r="348" spans="1:6">
      <c r="A348" s="60"/>
      <c r="B348" s="97" t="s">
        <v>19</v>
      </c>
      <c r="C348" s="72" t="s">
        <v>1</v>
      </c>
      <c r="D348" s="85">
        <v>1</v>
      </c>
      <c r="E348" s="286"/>
      <c r="F348" s="199">
        <f>D348*E348</f>
        <v>0</v>
      </c>
    </row>
    <row r="349" spans="1:6">
      <c r="A349" s="60"/>
      <c r="B349" s="97"/>
      <c r="C349" s="72"/>
      <c r="E349" s="19"/>
      <c r="F349" s="199"/>
    </row>
    <row r="350" spans="1:6" ht="25.5">
      <c r="A350" s="58" t="s">
        <v>4</v>
      </c>
      <c r="B350" s="97" t="s">
        <v>278</v>
      </c>
      <c r="C350" s="72"/>
      <c r="E350" s="19"/>
    </row>
    <row r="351" spans="1:6" ht="25.5">
      <c r="A351" s="60" t="s">
        <v>25</v>
      </c>
      <c r="B351" s="115" t="s">
        <v>185</v>
      </c>
      <c r="C351" s="72"/>
      <c r="E351" s="19"/>
    </row>
    <row r="352" spans="1:6" ht="51">
      <c r="A352" s="60" t="s">
        <v>25</v>
      </c>
      <c r="B352" s="115" t="s">
        <v>138</v>
      </c>
      <c r="C352" s="72"/>
      <c r="E352" s="19"/>
    </row>
    <row r="353" spans="1:6" ht="76.5">
      <c r="A353" s="58" t="s">
        <v>25</v>
      </c>
      <c r="B353" s="97" t="s">
        <v>139</v>
      </c>
      <c r="C353" s="72"/>
      <c r="E353" s="19"/>
    </row>
    <row r="354" spans="1:6">
      <c r="A354" s="58" t="s">
        <v>25</v>
      </c>
      <c r="B354" s="97" t="s">
        <v>279</v>
      </c>
      <c r="C354" s="72"/>
      <c r="E354" s="19"/>
    </row>
    <row r="355" spans="1:6">
      <c r="A355" s="58"/>
      <c r="B355" s="97" t="s">
        <v>19</v>
      </c>
      <c r="C355" s="72" t="s">
        <v>1</v>
      </c>
      <c r="D355" s="85">
        <v>5</v>
      </c>
      <c r="E355" s="286"/>
      <c r="F355" s="199">
        <f>D355*E355</f>
        <v>0</v>
      </c>
    </row>
    <row r="356" spans="1:6">
      <c r="A356" s="58"/>
      <c r="B356" s="97"/>
      <c r="C356" s="72"/>
      <c r="E356" s="19"/>
    </row>
    <row r="357" spans="1:6">
      <c r="A357" s="58" t="s">
        <v>5</v>
      </c>
      <c r="B357" s="97" t="s">
        <v>281</v>
      </c>
      <c r="C357" s="72"/>
      <c r="E357" s="19"/>
    </row>
    <row r="358" spans="1:6" ht="25.5">
      <c r="A358" s="60" t="s">
        <v>25</v>
      </c>
      <c r="B358" s="115" t="s">
        <v>282</v>
      </c>
      <c r="C358" s="72"/>
      <c r="E358" s="19"/>
    </row>
    <row r="359" spans="1:6" ht="51">
      <c r="A359" s="60" t="s">
        <v>25</v>
      </c>
      <c r="B359" s="115" t="s">
        <v>138</v>
      </c>
      <c r="C359" s="72"/>
      <c r="E359" s="19"/>
    </row>
    <row r="360" spans="1:6" ht="76.5">
      <c r="A360" s="58" t="s">
        <v>25</v>
      </c>
      <c r="B360" s="97" t="s">
        <v>139</v>
      </c>
      <c r="C360" s="72"/>
      <c r="E360" s="19"/>
    </row>
    <row r="361" spans="1:6">
      <c r="A361" s="58" t="s">
        <v>25</v>
      </c>
      <c r="B361" s="97" t="s">
        <v>279</v>
      </c>
      <c r="C361" s="72"/>
      <c r="E361" s="19"/>
    </row>
    <row r="362" spans="1:6" ht="38.25">
      <c r="A362" s="58" t="s">
        <v>25</v>
      </c>
      <c r="B362" s="97" t="s">
        <v>283</v>
      </c>
      <c r="C362" s="72"/>
      <c r="E362" s="19"/>
    </row>
    <row r="363" spans="1:6">
      <c r="A363" s="58"/>
      <c r="B363" s="97" t="s">
        <v>19</v>
      </c>
      <c r="C363" s="72" t="s">
        <v>1</v>
      </c>
      <c r="D363" s="85">
        <v>1</v>
      </c>
      <c r="E363" s="286"/>
      <c r="F363" s="199">
        <f>D363*E363</f>
        <v>0</v>
      </c>
    </row>
    <row r="364" spans="1:6">
      <c r="A364" s="58"/>
      <c r="B364" s="97"/>
      <c r="C364" s="72"/>
      <c r="E364" s="19"/>
    </row>
    <row r="365" spans="1:6" ht="25.5">
      <c r="A365" s="58" t="s">
        <v>6</v>
      </c>
      <c r="B365" s="97" t="s">
        <v>284</v>
      </c>
      <c r="C365" s="72"/>
      <c r="E365" s="19"/>
    </row>
    <row r="366" spans="1:6" ht="38.25">
      <c r="A366" s="60" t="s">
        <v>25</v>
      </c>
      <c r="B366" s="115" t="s">
        <v>285</v>
      </c>
      <c r="C366" s="72"/>
      <c r="E366" s="19"/>
    </row>
    <row r="367" spans="1:6" ht="38.25">
      <c r="A367" s="58" t="s">
        <v>25</v>
      </c>
      <c r="B367" s="97" t="s">
        <v>485</v>
      </c>
      <c r="C367" s="72"/>
      <c r="E367" s="19"/>
    </row>
    <row r="368" spans="1:6">
      <c r="A368" s="58"/>
      <c r="B368" s="97" t="s">
        <v>19</v>
      </c>
      <c r="C368" s="72" t="s">
        <v>1</v>
      </c>
      <c r="D368" s="85">
        <v>2</v>
      </c>
      <c r="E368" s="286"/>
      <c r="F368" s="199">
        <f>D368*E368</f>
        <v>0</v>
      </c>
    </row>
    <row r="369" spans="1:41">
      <c r="A369" s="58"/>
      <c r="B369" s="97"/>
      <c r="C369" s="72"/>
      <c r="E369" s="19"/>
    </row>
    <row r="370" spans="1:41" s="167" customFormat="1" ht="38.25">
      <c r="A370" s="58" t="s">
        <v>7</v>
      </c>
      <c r="B370" s="97" t="s">
        <v>155</v>
      </c>
      <c r="C370" s="72"/>
      <c r="D370" s="172"/>
      <c r="E370" s="19"/>
      <c r="F370" s="199"/>
      <c r="L370" s="36"/>
      <c r="M370" s="36"/>
      <c r="N370" s="36"/>
      <c r="O370" s="36"/>
      <c r="P370" s="36"/>
      <c r="Q370" s="36"/>
      <c r="R370" s="36"/>
      <c r="S370" s="36"/>
      <c r="T370" s="36"/>
      <c r="U370" s="36"/>
      <c r="V370" s="36"/>
      <c r="W370" s="36"/>
      <c r="X370" s="36"/>
      <c r="Y370" s="36"/>
      <c r="Z370" s="36"/>
      <c r="AA370" s="36"/>
      <c r="AB370" s="36"/>
      <c r="AC370" s="36"/>
      <c r="AD370" s="36"/>
      <c r="AE370" s="36"/>
      <c r="AF370" s="36"/>
      <c r="AG370" s="36"/>
      <c r="AH370" s="36"/>
      <c r="AI370" s="36"/>
      <c r="AJ370" s="36"/>
      <c r="AK370" s="36"/>
      <c r="AL370" s="36"/>
      <c r="AM370" s="36"/>
      <c r="AN370" s="36"/>
      <c r="AO370" s="36"/>
    </row>
    <row r="371" spans="1:41">
      <c r="A371" s="60" t="s">
        <v>25</v>
      </c>
      <c r="B371" s="97" t="s">
        <v>156</v>
      </c>
      <c r="C371" s="72"/>
      <c r="D371" s="103"/>
      <c r="E371" s="27"/>
    </row>
    <row r="372" spans="1:41" ht="25.5">
      <c r="A372" s="60" t="s">
        <v>25</v>
      </c>
      <c r="B372" s="97" t="s">
        <v>157</v>
      </c>
      <c r="C372" s="72"/>
      <c r="D372" s="103"/>
      <c r="E372" s="27"/>
    </row>
    <row r="373" spans="1:41">
      <c r="A373" s="60" t="s">
        <v>25</v>
      </c>
      <c r="B373" s="97" t="s">
        <v>158</v>
      </c>
      <c r="C373" s="72"/>
      <c r="D373" s="103"/>
      <c r="E373" s="27"/>
    </row>
    <row r="374" spans="1:41">
      <c r="A374" s="58"/>
      <c r="B374" s="97" t="s">
        <v>19</v>
      </c>
      <c r="C374" s="72" t="s">
        <v>1</v>
      </c>
      <c r="D374" s="172">
        <v>1</v>
      </c>
      <c r="E374" s="286"/>
      <c r="F374" s="199">
        <f>D374*E374</f>
        <v>0</v>
      </c>
    </row>
    <row r="375" spans="1:41">
      <c r="A375" s="58"/>
      <c r="B375" s="97"/>
      <c r="C375" s="72"/>
      <c r="D375" s="172"/>
      <c r="E375" s="19"/>
      <c r="F375" s="199"/>
    </row>
    <row r="376" spans="1:41" ht="25.5">
      <c r="A376" s="58" t="s">
        <v>8</v>
      </c>
      <c r="B376" s="97" t="s">
        <v>140</v>
      </c>
      <c r="C376" s="72"/>
      <c r="E376" s="23"/>
      <c r="F376" s="194"/>
    </row>
    <row r="377" spans="1:41">
      <c r="A377" s="60" t="s">
        <v>25</v>
      </c>
      <c r="B377" s="115" t="s">
        <v>141</v>
      </c>
      <c r="C377" s="72"/>
      <c r="E377" s="23"/>
      <c r="F377" s="194"/>
    </row>
    <row r="378" spans="1:41" ht="15.75" customHeight="1">
      <c r="A378" s="60" t="s">
        <v>25</v>
      </c>
      <c r="B378" s="97" t="s">
        <v>186</v>
      </c>
      <c r="C378" s="72"/>
      <c r="E378" s="23"/>
      <c r="F378" s="194"/>
    </row>
    <row r="379" spans="1:41">
      <c r="A379" s="60" t="s">
        <v>25</v>
      </c>
      <c r="B379" s="97" t="s">
        <v>142</v>
      </c>
      <c r="C379" s="72"/>
      <c r="E379" s="23"/>
      <c r="F379" s="194"/>
    </row>
    <row r="380" spans="1:41" ht="38.25">
      <c r="A380" s="60" t="s">
        <v>25</v>
      </c>
      <c r="B380" s="97" t="s">
        <v>143</v>
      </c>
      <c r="C380" s="72" t="s">
        <v>1</v>
      </c>
      <c r="D380" s="85">
        <v>2</v>
      </c>
      <c r="E380" s="286"/>
      <c r="F380" s="199">
        <f>D380*E380</f>
        <v>0</v>
      </c>
    </row>
    <row r="381" spans="1:41">
      <c r="A381" s="60"/>
      <c r="B381" s="97"/>
      <c r="C381" s="72"/>
      <c r="E381" s="23"/>
      <c r="F381" s="194"/>
    </row>
    <row r="382" spans="1:41" s="231" customFormat="1" ht="30.75" customHeight="1">
      <c r="A382" s="44" t="s">
        <v>9</v>
      </c>
      <c r="B382" s="97" t="s">
        <v>144</v>
      </c>
      <c r="C382" s="130"/>
      <c r="D382" s="173"/>
      <c r="E382" s="30"/>
      <c r="F382" s="206"/>
      <c r="L382" s="274"/>
      <c r="M382" s="274"/>
      <c r="N382" s="274"/>
      <c r="O382" s="274"/>
      <c r="P382" s="274"/>
      <c r="Q382" s="274"/>
      <c r="R382" s="274"/>
      <c r="S382" s="274"/>
      <c r="T382" s="274"/>
      <c r="U382" s="274"/>
      <c r="V382" s="274"/>
      <c r="W382" s="274"/>
      <c r="X382" s="274"/>
      <c r="Y382" s="274"/>
      <c r="Z382" s="274"/>
      <c r="AA382" s="274"/>
      <c r="AB382" s="274"/>
      <c r="AC382" s="274"/>
      <c r="AD382" s="274"/>
      <c r="AE382" s="274"/>
      <c r="AF382" s="274"/>
      <c r="AG382" s="274"/>
      <c r="AH382" s="274"/>
      <c r="AI382" s="274"/>
      <c r="AJ382" s="274"/>
      <c r="AK382" s="274"/>
      <c r="AL382" s="274"/>
      <c r="AM382" s="274"/>
      <c r="AN382" s="274"/>
      <c r="AO382" s="274"/>
    </row>
    <row r="383" spans="1:41" s="272" customFormat="1">
      <c r="A383" s="58"/>
      <c r="B383" s="116"/>
      <c r="C383" s="140" t="s">
        <v>1</v>
      </c>
      <c r="D383" s="174">
        <v>1</v>
      </c>
      <c r="E383" s="286"/>
      <c r="F383" s="199">
        <f>D383*E383</f>
        <v>0</v>
      </c>
    </row>
    <row r="384" spans="1:41" s="272" customFormat="1">
      <c r="A384" s="58"/>
      <c r="B384" s="116"/>
      <c r="C384" s="140"/>
      <c r="D384" s="174"/>
      <c r="E384" s="19"/>
      <c r="F384" s="199"/>
    </row>
    <row r="385" spans="1:41" s="272" customFormat="1" ht="63.75">
      <c r="A385" s="66" t="s">
        <v>10</v>
      </c>
      <c r="B385" s="117" t="s">
        <v>187</v>
      </c>
      <c r="C385" s="141"/>
      <c r="D385" s="175"/>
      <c r="E385" s="31"/>
      <c r="F385" s="207"/>
    </row>
    <row r="386" spans="1:41">
      <c r="A386" s="66"/>
      <c r="B386" s="117"/>
      <c r="C386" s="142" t="s">
        <v>1</v>
      </c>
      <c r="D386" s="171">
        <v>3</v>
      </c>
      <c r="E386" s="293"/>
      <c r="F386" s="208">
        <f>D386*E386</f>
        <v>0</v>
      </c>
    </row>
    <row r="387" spans="1:41">
      <c r="A387" s="66"/>
      <c r="B387" s="117"/>
      <c r="C387" s="142"/>
      <c r="D387" s="171"/>
      <c r="E387" s="12"/>
      <c r="F387" s="208"/>
    </row>
    <row r="388" spans="1:41" s="272" customFormat="1" ht="63.75">
      <c r="A388" s="66" t="s">
        <v>10</v>
      </c>
      <c r="B388" s="117" t="s">
        <v>286</v>
      </c>
      <c r="C388" s="141"/>
      <c r="D388" s="175"/>
      <c r="E388" s="31"/>
      <c r="F388" s="207"/>
    </row>
    <row r="389" spans="1:41">
      <c r="A389" s="66"/>
      <c r="B389" s="117"/>
      <c r="C389" s="142" t="s">
        <v>1</v>
      </c>
      <c r="D389" s="171">
        <v>2</v>
      </c>
      <c r="E389" s="293"/>
      <c r="F389" s="208">
        <f>D389*E389</f>
        <v>0</v>
      </c>
    </row>
    <row r="390" spans="1:41">
      <c r="A390" s="66"/>
      <c r="B390" s="117"/>
      <c r="C390" s="142"/>
      <c r="D390" s="171"/>
      <c r="E390" s="12"/>
      <c r="F390" s="208"/>
    </row>
    <row r="391" spans="1:41" s="103" customFormat="1" ht="60">
      <c r="A391" s="67" t="s">
        <v>11</v>
      </c>
      <c r="B391" s="118" t="s">
        <v>190</v>
      </c>
      <c r="C391" s="143"/>
      <c r="D391" s="176"/>
      <c r="E391" s="32"/>
      <c r="F391" s="209"/>
      <c r="G391" s="279"/>
      <c r="H391" s="279"/>
      <c r="I391" s="279"/>
      <c r="J391" s="279"/>
      <c r="K391" s="279"/>
      <c r="L391" s="279"/>
      <c r="M391" s="279"/>
      <c r="N391" s="279"/>
      <c r="O391" s="279"/>
      <c r="P391" s="279"/>
      <c r="Q391" s="279"/>
      <c r="R391" s="279"/>
      <c r="S391" s="279"/>
      <c r="T391" s="279"/>
      <c r="U391" s="279"/>
      <c r="V391" s="279"/>
      <c r="W391" s="279"/>
      <c r="X391" s="279"/>
      <c r="Y391" s="279"/>
      <c r="Z391" s="279"/>
      <c r="AA391" s="279"/>
      <c r="AB391" s="279"/>
      <c r="AC391" s="279"/>
      <c r="AD391" s="279"/>
      <c r="AE391" s="279"/>
      <c r="AF391" s="279"/>
      <c r="AG391" s="279"/>
      <c r="AH391" s="279"/>
      <c r="AI391" s="279"/>
      <c r="AJ391" s="279"/>
      <c r="AK391" s="279"/>
      <c r="AL391" s="279"/>
      <c r="AM391" s="279"/>
      <c r="AN391" s="279"/>
      <c r="AO391" s="279"/>
    </row>
    <row r="392" spans="1:41" s="103" customFormat="1" ht="24">
      <c r="A392" s="67"/>
      <c r="B392" s="118" t="s">
        <v>188</v>
      </c>
      <c r="C392" s="143"/>
      <c r="D392" s="176"/>
      <c r="E392" s="32"/>
      <c r="F392" s="209"/>
      <c r="G392" s="279"/>
      <c r="H392" s="279"/>
      <c r="I392" s="279"/>
      <c r="J392" s="279"/>
      <c r="K392" s="279"/>
      <c r="L392" s="279"/>
      <c r="M392" s="279"/>
      <c r="N392" s="279"/>
      <c r="O392" s="279"/>
      <c r="P392" s="279"/>
      <c r="Q392" s="279"/>
      <c r="R392" s="279"/>
      <c r="S392" s="279"/>
      <c r="T392" s="279"/>
      <c r="U392" s="279"/>
      <c r="V392" s="279"/>
      <c r="W392" s="279"/>
      <c r="X392" s="279"/>
      <c r="Y392" s="279"/>
      <c r="Z392" s="279"/>
      <c r="AA392" s="279"/>
      <c r="AB392" s="279"/>
      <c r="AC392" s="279"/>
      <c r="AD392" s="279"/>
      <c r="AE392" s="279"/>
      <c r="AF392" s="279"/>
      <c r="AG392" s="279"/>
      <c r="AH392" s="279"/>
      <c r="AI392" s="279"/>
      <c r="AJ392" s="279"/>
      <c r="AK392" s="279"/>
      <c r="AL392" s="279"/>
      <c r="AM392" s="279"/>
      <c r="AN392" s="279"/>
      <c r="AO392" s="279"/>
    </row>
    <row r="393" spans="1:41" s="103" customFormat="1" ht="24">
      <c r="A393" s="67"/>
      <c r="B393" s="119" t="s">
        <v>189</v>
      </c>
      <c r="C393" s="143"/>
      <c r="D393" s="176"/>
      <c r="E393" s="32"/>
      <c r="F393" s="209"/>
      <c r="G393" s="279"/>
      <c r="H393" s="279"/>
      <c r="I393" s="279"/>
      <c r="J393" s="279"/>
      <c r="K393" s="279"/>
      <c r="L393" s="279"/>
      <c r="M393" s="279"/>
      <c r="N393" s="279"/>
      <c r="O393" s="279"/>
      <c r="P393" s="279"/>
      <c r="Q393" s="279"/>
      <c r="R393" s="279"/>
      <c r="S393" s="279"/>
      <c r="T393" s="279"/>
      <c r="U393" s="279"/>
      <c r="V393" s="279"/>
      <c r="W393" s="279"/>
      <c r="X393" s="279"/>
      <c r="Y393" s="279"/>
      <c r="Z393" s="279"/>
      <c r="AA393" s="279"/>
      <c r="AB393" s="279"/>
      <c r="AC393" s="279"/>
      <c r="AD393" s="279"/>
      <c r="AE393" s="279"/>
      <c r="AF393" s="279"/>
      <c r="AG393" s="279"/>
      <c r="AH393" s="279"/>
      <c r="AI393" s="279"/>
      <c r="AJ393" s="279"/>
      <c r="AK393" s="279"/>
      <c r="AL393" s="279"/>
      <c r="AM393" s="279"/>
      <c r="AN393" s="279"/>
      <c r="AO393" s="279"/>
    </row>
    <row r="394" spans="1:41" s="103" customFormat="1">
      <c r="A394" s="68"/>
      <c r="B394" s="120" t="s">
        <v>19</v>
      </c>
      <c r="C394" s="144" t="s">
        <v>1</v>
      </c>
      <c r="D394" s="177">
        <v>1</v>
      </c>
      <c r="E394" s="294"/>
      <c r="F394" s="208">
        <f>D394*E394</f>
        <v>0</v>
      </c>
      <c r="G394" s="279"/>
      <c r="H394" s="279"/>
      <c r="I394" s="279"/>
      <c r="J394" s="279"/>
      <c r="K394" s="279"/>
      <c r="L394" s="279"/>
      <c r="M394" s="279"/>
      <c r="N394" s="279"/>
      <c r="O394" s="279"/>
      <c r="P394" s="279"/>
      <c r="Q394" s="279"/>
      <c r="R394" s="279"/>
      <c r="S394" s="279"/>
      <c r="T394" s="279"/>
      <c r="U394" s="279"/>
      <c r="V394" s="279"/>
      <c r="W394" s="279"/>
      <c r="X394" s="279"/>
      <c r="Y394" s="279"/>
      <c r="Z394" s="279"/>
      <c r="AA394" s="279"/>
      <c r="AB394" s="279"/>
      <c r="AC394" s="279"/>
      <c r="AD394" s="279"/>
      <c r="AE394" s="279"/>
      <c r="AF394" s="279"/>
      <c r="AG394" s="279"/>
      <c r="AH394" s="279"/>
      <c r="AI394" s="279"/>
      <c r="AJ394" s="279"/>
      <c r="AK394" s="279"/>
      <c r="AL394" s="279"/>
      <c r="AM394" s="279"/>
      <c r="AN394" s="279"/>
      <c r="AO394" s="279"/>
    </row>
    <row r="395" spans="1:41" s="103" customFormat="1">
      <c r="A395" s="69"/>
      <c r="B395" s="121"/>
      <c r="C395" s="145"/>
      <c r="D395" s="145"/>
      <c r="E395" s="33"/>
      <c r="F395" s="210"/>
      <c r="G395" s="279"/>
      <c r="H395" s="279"/>
      <c r="I395" s="279"/>
      <c r="J395" s="279"/>
      <c r="K395" s="279"/>
      <c r="L395" s="279"/>
      <c r="M395" s="279"/>
      <c r="N395" s="279"/>
      <c r="O395" s="279"/>
      <c r="P395" s="279"/>
      <c r="Q395" s="279"/>
      <c r="R395" s="279"/>
      <c r="S395" s="279"/>
      <c r="T395" s="279"/>
      <c r="U395" s="279"/>
      <c r="V395" s="279"/>
      <c r="W395" s="279"/>
      <c r="X395" s="279"/>
      <c r="Y395" s="279"/>
      <c r="Z395" s="279"/>
      <c r="AA395" s="279"/>
      <c r="AB395" s="279"/>
      <c r="AC395" s="279"/>
      <c r="AD395" s="279"/>
      <c r="AE395" s="279"/>
      <c r="AF395" s="279"/>
      <c r="AG395" s="279"/>
      <c r="AH395" s="279"/>
      <c r="AI395" s="279"/>
      <c r="AJ395" s="279"/>
      <c r="AK395" s="279"/>
      <c r="AL395" s="279"/>
      <c r="AM395" s="279"/>
      <c r="AN395" s="279"/>
      <c r="AO395" s="279"/>
    </row>
    <row r="396" spans="1:41" s="103" customFormat="1">
      <c r="A396" s="67" t="s">
        <v>12</v>
      </c>
      <c r="B396" s="118" t="s">
        <v>431</v>
      </c>
      <c r="C396" s="143"/>
      <c r="D396" s="176"/>
      <c r="E396" s="32"/>
      <c r="F396" s="209"/>
      <c r="G396" s="279"/>
      <c r="H396" s="279"/>
      <c r="I396" s="279"/>
      <c r="J396" s="279"/>
      <c r="K396" s="279"/>
      <c r="L396" s="279"/>
      <c r="M396" s="279"/>
      <c r="N396" s="279"/>
      <c r="O396" s="279"/>
      <c r="P396" s="279"/>
      <c r="Q396" s="279"/>
      <c r="R396" s="279"/>
      <c r="S396" s="279"/>
      <c r="T396" s="279"/>
      <c r="U396" s="279"/>
      <c r="V396" s="279"/>
      <c r="W396" s="279"/>
      <c r="X396" s="279"/>
      <c r="Y396" s="279"/>
      <c r="Z396" s="279"/>
      <c r="AA396" s="279"/>
      <c r="AB396" s="279"/>
      <c r="AC396" s="279"/>
      <c r="AD396" s="279"/>
      <c r="AE396" s="279"/>
      <c r="AF396" s="279"/>
      <c r="AG396" s="279"/>
      <c r="AH396" s="279"/>
      <c r="AI396" s="279"/>
      <c r="AJ396" s="279"/>
      <c r="AK396" s="279"/>
      <c r="AL396" s="279"/>
      <c r="AM396" s="279"/>
      <c r="AN396" s="279"/>
      <c r="AO396" s="279"/>
    </row>
    <row r="397" spans="1:41" s="103" customFormat="1">
      <c r="A397" s="70" t="s">
        <v>25</v>
      </c>
      <c r="B397" s="118" t="s">
        <v>432</v>
      </c>
      <c r="C397" s="144" t="s">
        <v>1</v>
      </c>
      <c r="D397" s="177">
        <v>8</v>
      </c>
      <c r="E397" s="294"/>
      <c r="F397" s="208">
        <f>D397*E397</f>
        <v>0</v>
      </c>
      <c r="G397" s="279"/>
      <c r="H397" s="279"/>
      <c r="I397" s="279"/>
      <c r="J397" s="279"/>
      <c r="K397" s="279"/>
      <c r="L397" s="279"/>
      <c r="M397" s="279"/>
      <c r="N397" s="279"/>
      <c r="O397" s="279"/>
      <c r="P397" s="279"/>
      <c r="Q397" s="279"/>
      <c r="R397" s="279"/>
      <c r="S397" s="279"/>
      <c r="T397" s="279"/>
      <c r="U397" s="279"/>
      <c r="V397" s="279"/>
      <c r="W397" s="279"/>
      <c r="X397" s="279"/>
      <c r="Y397" s="279"/>
      <c r="Z397" s="279"/>
      <c r="AA397" s="279"/>
      <c r="AB397" s="279"/>
      <c r="AC397" s="279"/>
      <c r="AD397" s="279"/>
      <c r="AE397" s="279"/>
      <c r="AF397" s="279"/>
      <c r="AG397" s="279"/>
      <c r="AH397" s="279"/>
      <c r="AI397" s="279"/>
      <c r="AJ397" s="279"/>
      <c r="AK397" s="279"/>
      <c r="AL397" s="279"/>
      <c r="AM397" s="279"/>
      <c r="AN397" s="279"/>
      <c r="AO397" s="279"/>
    </row>
    <row r="398" spans="1:41" s="103" customFormat="1">
      <c r="A398" s="70" t="s">
        <v>25</v>
      </c>
      <c r="B398" s="118" t="s">
        <v>433</v>
      </c>
      <c r="C398" s="144" t="s">
        <v>1</v>
      </c>
      <c r="D398" s="177">
        <v>6</v>
      </c>
      <c r="E398" s="294"/>
      <c r="F398" s="208">
        <f>D398*E398</f>
        <v>0</v>
      </c>
      <c r="G398" s="279"/>
      <c r="H398" s="279"/>
      <c r="I398" s="279"/>
      <c r="J398" s="279"/>
      <c r="K398" s="279"/>
      <c r="L398" s="279"/>
      <c r="M398" s="279"/>
      <c r="N398" s="279"/>
      <c r="O398" s="279"/>
      <c r="P398" s="279"/>
      <c r="Q398" s="279"/>
      <c r="R398" s="279"/>
      <c r="S398" s="279"/>
      <c r="T398" s="279"/>
      <c r="U398" s="279"/>
      <c r="V398" s="279"/>
      <c r="W398" s="279"/>
      <c r="X398" s="279"/>
      <c r="Y398" s="279"/>
      <c r="Z398" s="279"/>
      <c r="AA398" s="279"/>
      <c r="AB398" s="279"/>
      <c r="AC398" s="279"/>
      <c r="AD398" s="279"/>
      <c r="AE398" s="279"/>
      <c r="AF398" s="279"/>
      <c r="AG398" s="279"/>
      <c r="AH398" s="279"/>
      <c r="AI398" s="279"/>
      <c r="AJ398" s="279"/>
      <c r="AK398" s="279"/>
      <c r="AL398" s="279"/>
      <c r="AM398" s="279"/>
      <c r="AN398" s="279"/>
      <c r="AO398" s="279"/>
    </row>
    <row r="399" spans="1:41" s="103" customFormat="1">
      <c r="A399" s="70" t="s">
        <v>25</v>
      </c>
      <c r="B399" s="118" t="s">
        <v>434</v>
      </c>
      <c r="C399" s="144" t="s">
        <v>1</v>
      </c>
      <c r="D399" s="177">
        <v>14</v>
      </c>
      <c r="E399" s="294"/>
      <c r="F399" s="208">
        <f>D399*E399</f>
        <v>0</v>
      </c>
      <c r="G399" s="279"/>
      <c r="H399" s="279"/>
      <c r="I399" s="279"/>
      <c r="J399" s="279"/>
      <c r="K399" s="279"/>
      <c r="L399" s="279"/>
      <c r="M399" s="279"/>
      <c r="N399" s="279"/>
      <c r="O399" s="279"/>
      <c r="P399" s="279"/>
      <c r="Q399" s="279"/>
      <c r="R399" s="279"/>
      <c r="S399" s="279"/>
      <c r="T399" s="279"/>
      <c r="U399" s="279"/>
      <c r="V399" s="279"/>
      <c r="W399" s="279"/>
      <c r="X399" s="279"/>
      <c r="Y399" s="279"/>
      <c r="Z399" s="279"/>
      <c r="AA399" s="279"/>
      <c r="AB399" s="279"/>
      <c r="AC399" s="279"/>
      <c r="AD399" s="279"/>
      <c r="AE399" s="279"/>
      <c r="AF399" s="279"/>
      <c r="AG399" s="279"/>
      <c r="AH399" s="279"/>
      <c r="AI399" s="279"/>
      <c r="AJ399" s="279"/>
      <c r="AK399" s="279"/>
      <c r="AL399" s="279"/>
      <c r="AM399" s="279"/>
      <c r="AN399" s="279"/>
      <c r="AO399" s="279"/>
    </row>
    <row r="400" spans="1:41" s="103" customFormat="1">
      <c r="A400" s="70" t="s">
        <v>25</v>
      </c>
      <c r="B400" s="118" t="s">
        <v>435</v>
      </c>
      <c r="C400" s="144" t="s">
        <v>1</v>
      </c>
      <c r="D400" s="177">
        <v>6</v>
      </c>
      <c r="E400" s="294"/>
      <c r="F400" s="208">
        <f>D400*E400</f>
        <v>0</v>
      </c>
      <c r="G400" s="279"/>
      <c r="H400" s="279"/>
      <c r="I400" s="279"/>
      <c r="J400" s="279"/>
      <c r="K400" s="279"/>
      <c r="L400" s="279"/>
      <c r="M400" s="279"/>
      <c r="N400" s="279"/>
      <c r="O400" s="279"/>
      <c r="P400" s="279"/>
      <c r="Q400" s="279"/>
      <c r="R400" s="279"/>
      <c r="S400" s="279"/>
      <c r="T400" s="279"/>
      <c r="U400" s="279"/>
      <c r="V400" s="279"/>
      <c r="W400" s="279"/>
      <c r="X400" s="279"/>
      <c r="Y400" s="279"/>
      <c r="Z400" s="279"/>
      <c r="AA400" s="279"/>
      <c r="AB400" s="279"/>
      <c r="AC400" s="279"/>
      <c r="AD400" s="279"/>
      <c r="AE400" s="279"/>
      <c r="AF400" s="279"/>
      <c r="AG400" s="279"/>
      <c r="AH400" s="279"/>
      <c r="AI400" s="279"/>
      <c r="AJ400" s="279"/>
      <c r="AK400" s="279"/>
      <c r="AL400" s="279"/>
      <c r="AM400" s="279"/>
      <c r="AN400" s="279"/>
      <c r="AO400" s="279"/>
    </row>
    <row r="401" spans="1:41" s="103" customFormat="1">
      <c r="A401" s="70" t="s">
        <v>25</v>
      </c>
      <c r="B401" s="118" t="s">
        <v>436</v>
      </c>
      <c r="C401" s="144" t="s">
        <v>1</v>
      </c>
      <c r="D401" s="177">
        <v>6</v>
      </c>
      <c r="E401" s="294"/>
      <c r="F401" s="208">
        <f>D401*E401</f>
        <v>0</v>
      </c>
      <c r="G401" s="279"/>
      <c r="H401" s="279"/>
      <c r="I401" s="279"/>
      <c r="J401" s="279"/>
      <c r="K401" s="279"/>
      <c r="L401" s="279"/>
      <c r="M401" s="279"/>
      <c r="N401" s="279"/>
      <c r="O401" s="279"/>
      <c r="P401" s="279"/>
      <c r="Q401" s="279"/>
      <c r="R401" s="279"/>
      <c r="S401" s="279"/>
      <c r="T401" s="279"/>
      <c r="U401" s="279"/>
      <c r="V401" s="279"/>
      <c r="W401" s="279"/>
      <c r="X401" s="279"/>
      <c r="Y401" s="279"/>
      <c r="Z401" s="279"/>
      <c r="AA401" s="279"/>
      <c r="AB401" s="279"/>
      <c r="AC401" s="279"/>
      <c r="AD401" s="279"/>
      <c r="AE401" s="279"/>
      <c r="AF401" s="279"/>
      <c r="AG401" s="279"/>
      <c r="AH401" s="279"/>
      <c r="AI401" s="279"/>
      <c r="AJ401" s="279"/>
      <c r="AK401" s="279"/>
      <c r="AL401" s="279"/>
      <c r="AM401" s="279"/>
      <c r="AN401" s="279"/>
      <c r="AO401" s="279"/>
    </row>
    <row r="402" spans="1:41" s="103" customFormat="1">
      <c r="A402" s="69"/>
      <c r="B402" s="121"/>
      <c r="C402" s="145"/>
      <c r="D402" s="145"/>
      <c r="E402" s="33"/>
      <c r="F402" s="210"/>
      <c r="G402" s="279"/>
      <c r="H402" s="279"/>
      <c r="I402" s="279"/>
      <c r="J402" s="279"/>
      <c r="K402" s="279"/>
      <c r="L402" s="279"/>
      <c r="M402" s="279"/>
      <c r="N402" s="279"/>
      <c r="O402" s="279"/>
      <c r="P402" s="279"/>
      <c r="Q402" s="279"/>
      <c r="R402" s="279"/>
      <c r="S402" s="279"/>
      <c r="T402" s="279"/>
      <c r="U402" s="279"/>
      <c r="V402" s="279"/>
      <c r="W402" s="279"/>
      <c r="X402" s="279"/>
      <c r="Y402" s="279"/>
      <c r="Z402" s="279"/>
      <c r="AA402" s="279"/>
      <c r="AB402" s="279"/>
      <c r="AC402" s="279"/>
      <c r="AD402" s="279"/>
      <c r="AE402" s="279"/>
      <c r="AF402" s="279"/>
      <c r="AG402" s="279"/>
      <c r="AH402" s="279"/>
      <c r="AI402" s="279"/>
      <c r="AJ402" s="279"/>
      <c r="AK402" s="279"/>
      <c r="AL402" s="279"/>
      <c r="AM402" s="279"/>
      <c r="AN402" s="279"/>
      <c r="AO402" s="279"/>
    </row>
    <row r="403" spans="1:41" s="272" customFormat="1" ht="38.25">
      <c r="A403" s="66" t="s">
        <v>13</v>
      </c>
      <c r="B403" s="117" t="s">
        <v>451</v>
      </c>
      <c r="C403" s="141"/>
      <c r="D403" s="175"/>
      <c r="E403" s="31"/>
      <c r="F403" s="207"/>
    </row>
    <row r="404" spans="1:41">
      <c r="A404" s="66"/>
      <c r="B404" s="117"/>
      <c r="C404" s="142" t="s">
        <v>1</v>
      </c>
      <c r="D404" s="171">
        <v>3</v>
      </c>
      <c r="E404" s="293"/>
      <c r="F404" s="208">
        <f>D404*E404</f>
        <v>0</v>
      </c>
    </row>
    <row r="405" spans="1:41">
      <c r="A405" s="66"/>
      <c r="B405" s="117"/>
      <c r="C405" s="142"/>
      <c r="D405" s="171"/>
      <c r="E405" s="12"/>
      <c r="F405" s="208"/>
    </row>
    <row r="406" spans="1:41" s="280" customFormat="1" ht="26.25" thickBot="1">
      <c r="A406" s="63" t="s">
        <v>14</v>
      </c>
      <c r="B406" s="112" t="s">
        <v>125</v>
      </c>
      <c r="C406" s="138" t="s">
        <v>61</v>
      </c>
      <c r="D406" s="178">
        <v>1</v>
      </c>
      <c r="E406" s="292"/>
      <c r="F406" s="195">
        <f>D406*E406</f>
        <v>0</v>
      </c>
    </row>
    <row r="407" spans="1:41" ht="13.5" thickBot="1">
      <c r="A407" s="64"/>
      <c r="B407" s="108"/>
      <c r="C407" s="132"/>
      <c r="D407" s="103"/>
      <c r="E407" s="27"/>
      <c r="F407" s="205">
        <f>SUM(F327:F406)</f>
        <v>0</v>
      </c>
    </row>
    <row r="408" spans="1:41">
      <c r="A408" s="58"/>
      <c r="B408" s="97"/>
      <c r="C408" s="72"/>
      <c r="E408" s="19"/>
    </row>
    <row r="409" spans="1:41">
      <c r="A409" s="56" t="s">
        <v>4</v>
      </c>
      <c r="B409" s="114" t="s">
        <v>204</v>
      </c>
      <c r="C409" s="139"/>
      <c r="E409" s="19"/>
    </row>
    <row r="410" spans="1:41">
      <c r="A410" s="56"/>
      <c r="B410" s="114"/>
      <c r="C410" s="139"/>
      <c r="E410" s="19"/>
    </row>
    <row r="411" spans="1:41" ht="76.5">
      <c r="A411" s="58" t="s">
        <v>0</v>
      </c>
      <c r="B411" s="97" t="s">
        <v>287</v>
      </c>
      <c r="C411" s="72"/>
      <c r="E411" s="19"/>
    </row>
    <row r="412" spans="1:41">
      <c r="A412" s="60"/>
      <c r="B412" s="97" t="s">
        <v>19</v>
      </c>
      <c r="C412" s="72" t="s">
        <v>1</v>
      </c>
      <c r="D412" s="85">
        <v>1</v>
      </c>
      <c r="E412" s="286"/>
      <c r="F412" s="199">
        <f>D412*E412</f>
        <v>0</v>
      </c>
    </row>
    <row r="413" spans="1:41">
      <c r="A413" s="58"/>
      <c r="C413" s="72"/>
      <c r="E413" s="19"/>
    </row>
    <row r="414" spans="1:41" ht="25.5">
      <c r="A414" s="58" t="s">
        <v>2</v>
      </c>
      <c r="B414" s="97" t="s">
        <v>205</v>
      </c>
      <c r="C414" s="72"/>
      <c r="E414" s="19"/>
    </row>
    <row r="415" spans="1:41">
      <c r="A415" s="60" t="s">
        <v>25</v>
      </c>
      <c r="B415" s="115" t="s">
        <v>206</v>
      </c>
      <c r="C415" s="72"/>
      <c r="E415" s="19"/>
    </row>
    <row r="416" spans="1:41">
      <c r="A416" s="60" t="s">
        <v>25</v>
      </c>
      <c r="B416" s="115" t="s">
        <v>207</v>
      </c>
      <c r="C416" s="72"/>
      <c r="E416" s="19"/>
    </row>
    <row r="417" spans="1:6">
      <c r="A417" s="60" t="s">
        <v>25</v>
      </c>
      <c r="B417" s="97" t="s">
        <v>208</v>
      </c>
      <c r="C417" s="72"/>
      <c r="E417" s="19"/>
    </row>
    <row r="418" spans="1:6">
      <c r="A418" s="60" t="s">
        <v>25</v>
      </c>
      <c r="B418" s="97" t="s">
        <v>209</v>
      </c>
      <c r="C418" s="72"/>
      <c r="E418" s="19"/>
    </row>
    <row r="419" spans="1:6">
      <c r="A419" s="60" t="s">
        <v>25</v>
      </c>
      <c r="B419" s="97" t="s">
        <v>210</v>
      </c>
      <c r="C419" s="72"/>
      <c r="E419" s="19"/>
    </row>
    <row r="420" spans="1:6" ht="38.25">
      <c r="A420" s="60" t="s">
        <v>25</v>
      </c>
      <c r="B420" s="97" t="s">
        <v>211</v>
      </c>
      <c r="C420" s="72"/>
      <c r="E420" s="19"/>
    </row>
    <row r="421" spans="1:6">
      <c r="A421" s="60" t="s">
        <v>25</v>
      </c>
      <c r="B421" s="97" t="s">
        <v>212</v>
      </c>
      <c r="C421" s="72"/>
      <c r="E421" s="19"/>
    </row>
    <row r="422" spans="1:6">
      <c r="A422" s="60"/>
      <c r="B422" s="97" t="s">
        <v>19</v>
      </c>
      <c r="C422" s="72" t="s">
        <v>1</v>
      </c>
      <c r="D422" s="85">
        <v>1</v>
      </c>
      <c r="E422" s="286"/>
      <c r="F422" s="199">
        <f>D422*E422</f>
        <v>0</v>
      </c>
    </row>
    <row r="423" spans="1:6">
      <c r="A423" s="58"/>
      <c r="C423" s="72"/>
      <c r="E423" s="19"/>
    </row>
    <row r="424" spans="1:6" ht="25.5">
      <c r="A424" s="58" t="s">
        <v>3</v>
      </c>
      <c r="B424" s="97" t="s">
        <v>213</v>
      </c>
      <c r="C424" s="72"/>
      <c r="E424" s="19"/>
    </row>
    <row r="425" spans="1:6">
      <c r="A425" s="60"/>
      <c r="B425" s="97"/>
      <c r="C425" s="72" t="s">
        <v>17</v>
      </c>
      <c r="D425" s="85">
        <v>60</v>
      </c>
      <c r="E425" s="286"/>
      <c r="F425" s="199">
        <f>D425*E425</f>
        <v>0</v>
      </c>
    </row>
    <row r="426" spans="1:6">
      <c r="A426" s="58"/>
      <c r="C426" s="72"/>
      <c r="E426" s="19"/>
    </row>
    <row r="427" spans="1:6" ht="25.5">
      <c r="A427" s="58" t="s">
        <v>4</v>
      </c>
      <c r="B427" s="97" t="s">
        <v>214</v>
      </c>
      <c r="C427" s="72"/>
      <c r="E427" s="19"/>
    </row>
    <row r="428" spans="1:6">
      <c r="A428" s="58"/>
      <c r="B428" s="97"/>
      <c r="C428" s="72" t="s">
        <v>17</v>
      </c>
      <c r="D428" s="85">
        <v>60</v>
      </c>
      <c r="E428" s="286"/>
      <c r="F428" s="199">
        <f>D428*E428</f>
        <v>0</v>
      </c>
    </row>
    <row r="429" spans="1:6">
      <c r="A429" s="58"/>
      <c r="B429" s="97"/>
      <c r="C429" s="72"/>
      <c r="E429" s="19"/>
    </row>
    <row r="430" spans="1:6" ht="25.5">
      <c r="A430" s="58" t="s">
        <v>5</v>
      </c>
      <c r="B430" s="97" t="s">
        <v>299</v>
      </c>
      <c r="C430" s="72"/>
      <c r="E430" s="19"/>
    </row>
    <row r="431" spans="1:6">
      <c r="A431" s="58"/>
      <c r="B431" s="97"/>
      <c r="C431" s="72" t="s">
        <v>17</v>
      </c>
      <c r="D431" s="85">
        <v>300</v>
      </c>
      <c r="E431" s="286"/>
      <c r="F431" s="199">
        <f>D431*E431</f>
        <v>0</v>
      </c>
    </row>
    <row r="432" spans="1:6">
      <c r="A432" s="58"/>
      <c r="B432" s="97"/>
      <c r="C432" s="72"/>
      <c r="E432" s="19"/>
    </row>
    <row r="433" spans="1:41" s="174" customFormat="1" ht="38.25">
      <c r="A433" s="44" t="s">
        <v>6</v>
      </c>
      <c r="B433" s="109" t="s">
        <v>298</v>
      </c>
      <c r="C433" s="64"/>
      <c r="D433" s="161"/>
      <c r="E433" s="3"/>
      <c r="F433" s="201"/>
      <c r="L433" s="272"/>
      <c r="M433" s="272"/>
      <c r="N433" s="272"/>
      <c r="O433" s="272"/>
      <c r="P433" s="272"/>
      <c r="Q433" s="272"/>
      <c r="R433" s="272"/>
      <c r="S433" s="272"/>
      <c r="T433" s="272"/>
      <c r="U433" s="272"/>
      <c r="V433" s="272"/>
      <c r="W433" s="272"/>
      <c r="X433" s="272"/>
      <c r="Y433" s="272"/>
      <c r="Z433" s="272"/>
      <c r="AA433" s="272"/>
      <c r="AB433" s="272"/>
      <c r="AC433" s="272"/>
      <c r="AD433" s="272"/>
      <c r="AE433" s="272"/>
      <c r="AF433" s="272"/>
      <c r="AG433" s="272"/>
      <c r="AH433" s="272"/>
      <c r="AI433" s="272"/>
      <c r="AJ433" s="272"/>
      <c r="AK433" s="272"/>
      <c r="AL433" s="272"/>
      <c r="AM433" s="272"/>
      <c r="AN433" s="272"/>
      <c r="AO433" s="272"/>
    </row>
    <row r="434" spans="1:41" s="167" customFormat="1">
      <c r="A434" s="44"/>
      <c r="B434" s="109" t="s">
        <v>19</v>
      </c>
      <c r="C434" s="64" t="s">
        <v>1</v>
      </c>
      <c r="D434" s="167">
        <v>5</v>
      </c>
      <c r="E434" s="286"/>
      <c r="F434" s="197">
        <f>D434*E434</f>
        <v>0</v>
      </c>
      <c r="L434" s="36"/>
      <c r="M434" s="36"/>
      <c r="N434" s="36"/>
      <c r="O434" s="36"/>
      <c r="P434" s="36"/>
      <c r="Q434" s="36"/>
      <c r="R434" s="36"/>
      <c r="S434" s="36"/>
      <c r="T434" s="36"/>
      <c r="U434" s="36"/>
      <c r="V434" s="36"/>
      <c r="W434" s="36"/>
      <c r="X434" s="36"/>
      <c r="Y434" s="36"/>
      <c r="Z434" s="36"/>
      <c r="AA434" s="36"/>
      <c r="AB434" s="36"/>
      <c r="AC434" s="36"/>
      <c r="AD434" s="36"/>
      <c r="AE434" s="36"/>
      <c r="AF434" s="36"/>
      <c r="AG434" s="36"/>
      <c r="AH434" s="36"/>
      <c r="AI434" s="36"/>
      <c r="AJ434" s="36"/>
      <c r="AK434" s="36"/>
      <c r="AL434" s="36"/>
      <c r="AM434" s="36"/>
      <c r="AN434" s="36"/>
      <c r="AO434" s="36"/>
    </row>
    <row r="435" spans="1:41" s="167" customFormat="1">
      <c r="A435" s="44"/>
      <c r="B435" s="109"/>
      <c r="C435" s="64"/>
      <c r="E435" s="24"/>
      <c r="F435" s="200"/>
      <c r="L435" s="36"/>
      <c r="M435" s="36"/>
      <c r="N435" s="36"/>
      <c r="O435" s="36"/>
      <c r="P435" s="36"/>
      <c r="Q435" s="36"/>
      <c r="R435" s="36"/>
      <c r="S435" s="36"/>
      <c r="T435" s="36"/>
      <c r="U435" s="36"/>
      <c r="V435" s="36"/>
      <c r="W435" s="36"/>
      <c r="X435" s="36"/>
      <c r="Y435" s="36"/>
      <c r="Z435" s="36"/>
      <c r="AA435" s="36"/>
      <c r="AB435" s="36"/>
      <c r="AC435" s="36"/>
      <c r="AD435" s="36"/>
      <c r="AE435" s="36"/>
      <c r="AF435" s="36"/>
      <c r="AG435" s="36"/>
      <c r="AH435" s="36"/>
      <c r="AI435" s="36"/>
      <c r="AJ435" s="36"/>
      <c r="AK435" s="36"/>
      <c r="AL435" s="36"/>
      <c r="AM435" s="36"/>
      <c r="AN435" s="36"/>
      <c r="AO435" s="36"/>
    </row>
    <row r="436" spans="1:41" s="280" customFormat="1" ht="26.25" thickBot="1">
      <c r="A436" s="63" t="s">
        <v>7</v>
      </c>
      <c r="B436" s="112" t="s">
        <v>125</v>
      </c>
      <c r="C436" s="138" t="s">
        <v>61</v>
      </c>
      <c r="D436" s="178">
        <v>1</v>
      </c>
      <c r="E436" s="292"/>
      <c r="F436" s="195">
        <f>D436*E436</f>
        <v>0</v>
      </c>
    </row>
    <row r="437" spans="1:41" ht="13.5" thickBot="1">
      <c r="A437" s="64"/>
      <c r="B437" s="108"/>
      <c r="C437" s="132"/>
      <c r="D437" s="103"/>
      <c r="E437" s="27"/>
      <c r="F437" s="205">
        <f>SUM(F411:F436)</f>
        <v>0</v>
      </c>
    </row>
    <row r="438" spans="1:41" s="174" customFormat="1" ht="14.25">
      <c r="A438" s="55" t="s">
        <v>145</v>
      </c>
      <c r="B438" s="104" t="s">
        <v>146</v>
      </c>
      <c r="C438" s="104"/>
      <c r="D438" s="103"/>
      <c r="E438" s="27"/>
      <c r="F438" s="196"/>
      <c r="L438" s="272"/>
      <c r="M438" s="272"/>
      <c r="N438" s="272"/>
      <c r="O438" s="272"/>
      <c r="P438" s="272"/>
      <c r="Q438" s="272"/>
      <c r="R438" s="272"/>
      <c r="S438" s="272"/>
      <c r="T438" s="272"/>
      <c r="U438" s="272"/>
      <c r="V438" s="272"/>
      <c r="W438" s="272"/>
      <c r="X438" s="272"/>
      <c r="Y438" s="272"/>
      <c r="Z438" s="272"/>
      <c r="AA438" s="272"/>
      <c r="AB438" s="272"/>
      <c r="AC438" s="272"/>
      <c r="AD438" s="272"/>
      <c r="AE438" s="272"/>
      <c r="AF438" s="272"/>
      <c r="AG438" s="272"/>
      <c r="AH438" s="272"/>
      <c r="AI438" s="272"/>
      <c r="AJ438" s="272"/>
      <c r="AK438" s="272"/>
      <c r="AL438" s="272"/>
      <c r="AM438" s="272"/>
      <c r="AN438" s="272"/>
      <c r="AO438" s="272"/>
    </row>
    <row r="439" spans="1:41" s="174" customFormat="1">
      <c r="A439" s="58"/>
      <c r="B439" s="85"/>
      <c r="C439" s="72"/>
      <c r="D439" s="103"/>
      <c r="E439" s="34"/>
      <c r="F439" s="201"/>
      <c r="L439" s="272"/>
      <c r="M439" s="272"/>
      <c r="N439" s="272"/>
      <c r="O439" s="272"/>
      <c r="P439" s="272"/>
      <c r="Q439" s="272"/>
      <c r="R439" s="272"/>
      <c r="S439" s="272"/>
      <c r="T439" s="272"/>
      <c r="U439" s="272"/>
      <c r="V439" s="272"/>
      <c r="W439" s="272"/>
      <c r="X439" s="272"/>
      <c r="Y439" s="272"/>
      <c r="Z439" s="272"/>
      <c r="AA439" s="272"/>
      <c r="AB439" s="272"/>
      <c r="AC439" s="272"/>
      <c r="AD439" s="272"/>
      <c r="AE439" s="272"/>
      <c r="AF439" s="272"/>
      <c r="AG439" s="272"/>
      <c r="AH439" s="272"/>
      <c r="AI439" s="272"/>
      <c r="AJ439" s="272"/>
      <c r="AK439" s="272"/>
      <c r="AL439" s="272"/>
      <c r="AM439" s="272"/>
      <c r="AN439" s="272"/>
      <c r="AO439" s="272"/>
    </row>
    <row r="440" spans="1:41" s="103" customFormat="1" ht="38.25">
      <c r="A440" s="58" t="s">
        <v>0</v>
      </c>
      <c r="B440" s="97" t="s">
        <v>192</v>
      </c>
      <c r="C440" s="72"/>
      <c r="D440" s="123"/>
      <c r="E440" s="34"/>
      <c r="F440" s="201"/>
      <c r="L440" s="86"/>
      <c r="M440" s="86"/>
      <c r="N440" s="86"/>
      <c r="O440" s="86"/>
      <c r="P440" s="86"/>
      <c r="Q440" s="86"/>
      <c r="R440" s="86"/>
      <c r="S440" s="86"/>
      <c r="T440" s="86"/>
      <c r="U440" s="86"/>
      <c r="V440" s="86"/>
      <c r="W440" s="86"/>
      <c r="X440" s="86"/>
      <c r="Y440" s="86"/>
      <c r="Z440" s="86"/>
      <c r="AA440" s="86"/>
      <c r="AB440" s="86"/>
      <c r="AC440" s="86"/>
      <c r="AD440" s="86"/>
      <c r="AE440" s="86"/>
      <c r="AF440" s="86"/>
      <c r="AG440" s="86"/>
      <c r="AH440" s="86"/>
      <c r="AI440" s="86"/>
      <c r="AJ440" s="86"/>
      <c r="AK440" s="86"/>
      <c r="AL440" s="86"/>
      <c r="AM440" s="86"/>
      <c r="AN440" s="86"/>
      <c r="AO440" s="86"/>
    </row>
    <row r="441" spans="1:41" s="266" customFormat="1">
      <c r="A441" s="58" t="s">
        <v>2</v>
      </c>
      <c r="B441" s="97" t="s">
        <v>159</v>
      </c>
      <c r="C441" s="72"/>
      <c r="D441" s="123"/>
      <c r="E441" s="34"/>
      <c r="F441" s="201"/>
      <c r="L441" s="36"/>
      <c r="M441" s="36"/>
      <c r="N441" s="36"/>
      <c r="O441" s="36"/>
      <c r="P441" s="36"/>
      <c r="Q441" s="36"/>
      <c r="R441" s="36"/>
      <c r="S441" s="36"/>
      <c r="T441" s="36"/>
      <c r="U441" s="36"/>
      <c r="V441" s="36"/>
      <c r="W441" s="36"/>
      <c r="X441" s="36"/>
      <c r="Y441" s="36"/>
      <c r="Z441" s="36"/>
      <c r="AA441" s="36"/>
      <c r="AB441" s="36"/>
      <c r="AC441" s="36"/>
      <c r="AD441" s="36"/>
      <c r="AE441" s="36"/>
      <c r="AF441" s="36"/>
      <c r="AG441" s="36"/>
      <c r="AH441" s="36"/>
      <c r="AI441" s="36"/>
      <c r="AJ441" s="36"/>
      <c r="AK441" s="36"/>
      <c r="AL441" s="36"/>
      <c r="AM441" s="36"/>
      <c r="AN441" s="36"/>
      <c r="AO441" s="36"/>
    </row>
    <row r="442" spans="1:41" s="36" customFormat="1" ht="13.5" thickBot="1">
      <c r="A442" s="71"/>
      <c r="B442" s="122" t="s">
        <v>19</v>
      </c>
      <c r="C442" s="146" t="s">
        <v>1</v>
      </c>
      <c r="D442" s="179">
        <v>1</v>
      </c>
      <c r="E442" s="292"/>
      <c r="F442" s="211">
        <f>D442*E442</f>
        <v>0</v>
      </c>
    </row>
    <row r="443" spans="1:41" ht="13.5" thickBot="1">
      <c r="A443" s="64"/>
      <c r="B443" s="123"/>
      <c r="C443" s="147"/>
      <c r="D443" s="103"/>
      <c r="E443" s="27"/>
      <c r="F443" s="205">
        <f>SUM(F442)</f>
        <v>0</v>
      </c>
    </row>
    <row r="444" spans="1:41">
      <c r="A444" s="44"/>
      <c r="B444" s="80"/>
      <c r="C444" s="131"/>
      <c r="D444" s="158"/>
      <c r="E444" s="8"/>
      <c r="F444" s="184"/>
    </row>
  </sheetData>
  <sheetProtection algorithmName="SHA-512" hashValue="P0G0FDKZzJYF8FtywDqp3hRxcJwgHQM5YrrUybfRcYMZljljSIt02+fV1NBokBGj98lXq9FRrxqdHL/kFtMHCA==" saltValue="LyY1r7GT+uXKQWwNjxtbog==" spinCount="100000" sheet="1"/>
  <protectedRanges>
    <protectedRange sqref="E35:E442" name="Obseg1"/>
  </protectedRanges>
  <pageMargins left="0.74803149606299213" right="0.31496062992125984" top="0.98425196850393704" bottom="0.47244094488188981" header="0" footer="0"/>
  <pageSetup paperSize="9" orientation="portrait" r:id="rId1"/>
  <headerFooter alignWithMargins="0">
    <oddHeader>&amp;LARCTUR projektiva, d.o.o.
Industrijska cesta 5
5000 Nova Gorica&amp;CPopisi strojne instalacije&amp;Ršt načrta S 1344-JK-17
TRAJBERK</oddHeader>
    <oddFooter>&amp;R&amp;P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4"/>
  <sheetViews>
    <sheetView view="pageBreakPreview" zoomScaleNormal="100" zoomScaleSheetLayoutView="100" workbookViewId="0">
      <selection activeCell="E101" sqref="E101:E211"/>
    </sheetView>
  </sheetViews>
  <sheetFormatPr defaultRowHeight="12.75"/>
  <cols>
    <col min="1" max="1" width="7.7109375" style="72" customWidth="1"/>
    <col min="2" max="2" width="48.42578125" style="85" customWidth="1"/>
    <col min="3" max="3" width="7" style="85" customWidth="1"/>
    <col min="4" max="4" width="4.85546875" style="85" customWidth="1"/>
    <col min="5" max="5" width="9.140625" style="35" customWidth="1"/>
    <col min="6" max="6" width="12.7109375" style="196" customWidth="1"/>
    <col min="7" max="11" width="0" style="85" hidden="1" customWidth="1"/>
    <col min="12" max="16" width="9.140625" style="36"/>
    <col min="17" max="16384" width="9.140625" style="85"/>
  </cols>
  <sheetData>
    <row r="1" spans="1:6" s="265" customFormat="1" ht="14.25" customHeight="1">
      <c r="A1" s="37" t="s">
        <v>60</v>
      </c>
      <c r="B1" s="73" t="s">
        <v>59</v>
      </c>
      <c r="C1" s="73"/>
      <c r="D1" s="148"/>
      <c r="E1" s="4"/>
      <c r="F1" s="180"/>
    </row>
    <row r="2" spans="1:6" s="265" customFormat="1" ht="14.25" customHeight="1">
      <c r="A2" s="38"/>
      <c r="B2" s="73"/>
      <c r="C2" s="73"/>
      <c r="D2" s="148"/>
      <c r="E2" s="4"/>
      <c r="F2" s="180"/>
    </row>
    <row r="3" spans="1:6" s="76" customFormat="1" ht="45" customHeight="1">
      <c r="A3" s="39" t="s">
        <v>0</v>
      </c>
      <c r="B3" s="74" t="s">
        <v>35</v>
      </c>
      <c r="C3" s="124"/>
      <c r="E3" s="5"/>
      <c r="F3" s="181"/>
    </row>
    <row r="4" spans="1:6" s="76" customFormat="1" ht="81.75" customHeight="1">
      <c r="A4" s="39" t="s">
        <v>2</v>
      </c>
      <c r="B4" s="74" t="s">
        <v>36</v>
      </c>
      <c r="C4" s="124"/>
      <c r="E4" s="5"/>
      <c r="F4" s="181"/>
    </row>
    <row r="5" spans="1:6" s="149" customFormat="1" ht="24.95" customHeight="1">
      <c r="A5" s="39" t="s">
        <v>3</v>
      </c>
      <c r="B5" s="75" t="s">
        <v>37</v>
      </c>
      <c r="C5" s="125"/>
      <c r="E5" s="6"/>
      <c r="F5" s="182"/>
    </row>
    <row r="6" spans="1:6" s="149" customFormat="1" ht="24.95" customHeight="1">
      <c r="A6" s="39" t="s">
        <v>4</v>
      </c>
      <c r="B6" s="75" t="s">
        <v>38</v>
      </c>
      <c r="C6" s="125"/>
      <c r="E6" s="6"/>
      <c r="F6" s="182"/>
    </row>
    <row r="7" spans="1:6" s="76" customFormat="1" ht="24.95" customHeight="1">
      <c r="A7" s="39" t="s">
        <v>5</v>
      </c>
      <c r="B7" s="74" t="s">
        <v>39</v>
      </c>
      <c r="C7" s="124"/>
      <c r="E7" s="5"/>
      <c r="F7" s="181"/>
    </row>
    <row r="8" spans="1:6" s="76" customFormat="1" ht="15" customHeight="1">
      <c r="A8" s="40" t="s">
        <v>25</v>
      </c>
      <c r="B8" s="76" t="s">
        <v>40</v>
      </c>
      <c r="C8" s="124"/>
      <c r="E8" s="5"/>
      <c r="F8" s="181"/>
    </row>
    <row r="9" spans="1:6" s="76" customFormat="1" ht="72.75" customHeight="1">
      <c r="A9" s="40" t="s">
        <v>25</v>
      </c>
      <c r="B9" s="74" t="s">
        <v>41</v>
      </c>
      <c r="C9" s="124"/>
      <c r="E9" s="5"/>
      <c r="F9" s="181"/>
    </row>
    <row r="10" spans="1:6" s="76" customFormat="1" ht="30" customHeight="1">
      <c r="A10" s="40" t="s">
        <v>25</v>
      </c>
      <c r="B10" s="74" t="s">
        <v>42</v>
      </c>
      <c r="C10" s="124"/>
      <c r="E10" s="5"/>
      <c r="F10" s="181"/>
    </row>
    <row r="11" spans="1:6" s="76" customFormat="1" ht="68.25" customHeight="1">
      <c r="A11" s="40" t="s">
        <v>25</v>
      </c>
      <c r="B11" s="74" t="s">
        <v>43</v>
      </c>
      <c r="C11" s="124"/>
      <c r="E11" s="5"/>
      <c r="F11" s="181"/>
    </row>
    <row r="12" spans="1:6" s="76" customFormat="1" ht="42.75" customHeight="1">
      <c r="A12" s="40" t="s">
        <v>25</v>
      </c>
      <c r="B12" s="74" t="s">
        <v>44</v>
      </c>
      <c r="C12" s="124"/>
      <c r="E12" s="5"/>
      <c r="F12" s="181"/>
    </row>
    <row r="13" spans="1:6" s="76" customFormat="1" ht="56.25" customHeight="1">
      <c r="A13" s="40" t="s">
        <v>25</v>
      </c>
      <c r="B13" s="74" t="s">
        <v>45</v>
      </c>
      <c r="C13" s="124"/>
      <c r="E13" s="5"/>
      <c r="F13" s="181"/>
    </row>
    <row r="14" spans="1:6" s="76" customFormat="1" ht="15" customHeight="1">
      <c r="A14" s="40" t="s">
        <v>25</v>
      </c>
      <c r="B14" s="74" t="s">
        <v>46</v>
      </c>
      <c r="C14" s="124"/>
      <c r="E14" s="5"/>
      <c r="F14" s="181"/>
    </row>
    <row r="15" spans="1:6" s="76" customFormat="1" ht="99.75" customHeight="1">
      <c r="A15" s="40" t="s">
        <v>25</v>
      </c>
      <c r="B15" s="74" t="s">
        <v>47</v>
      </c>
      <c r="C15" s="124"/>
      <c r="E15" s="5"/>
      <c r="F15" s="181"/>
    </row>
    <row r="16" spans="1:6" s="76" customFormat="1" ht="54" customHeight="1">
      <c r="A16" s="40" t="s">
        <v>25</v>
      </c>
      <c r="B16" s="74" t="s">
        <v>48</v>
      </c>
      <c r="C16" s="124"/>
      <c r="E16" s="5"/>
      <c r="F16" s="181"/>
    </row>
    <row r="17" spans="1:7" s="76" customFormat="1" ht="27.75" customHeight="1">
      <c r="A17" s="40" t="s">
        <v>25</v>
      </c>
      <c r="B17" s="74" t="s">
        <v>49</v>
      </c>
      <c r="C17" s="124"/>
      <c r="E17" s="5"/>
      <c r="F17" s="181"/>
    </row>
    <row r="18" spans="1:7" s="76" customFormat="1" ht="24.95" customHeight="1">
      <c r="A18" s="40" t="s">
        <v>25</v>
      </c>
      <c r="B18" s="74" t="s">
        <v>50</v>
      </c>
      <c r="C18" s="124"/>
      <c r="E18" s="5"/>
      <c r="F18" s="181"/>
    </row>
    <row r="19" spans="1:7" s="76" customFormat="1" ht="24.95" customHeight="1">
      <c r="A19" s="40" t="s">
        <v>25</v>
      </c>
      <c r="B19" s="74" t="s">
        <v>51</v>
      </c>
      <c r="C19" s="124"/>
      <c r="E19" s="5"/>
      <c r="F19" s="181"/>
    </row>
    <row r="20" spans="1:7" s="76" customFormat="1" ht="24.95" customHeight="1">
      <c r="A20" s="40" t="s">
        <v>25</v>
      </c>
      <c r="B20" s="74" t="s">
        <v>52</v>
      </c>
      <c r="C20" s="124"/>
      <c r="E20" s="5"/>
      <c r="F20" s="181"/>
    </row>
    <row r="21" spans="1:7" s="76" customFormat="1" ht="38.25" customHeight="1">
      <c r="A21" s="40" t="s">
        <v>25</v>
      </c>
      <c r="B21" s="74" t="s">
        <v>53</v>
      </c>
      <c r="C21" s="124"/>
      <c r="E21" s="5"/>
      <c r="F21" s="181"/>
    </row>
    <row r="22" spans="1:7" s="76" customFormat="1" ht="66.75" customHeight="1">
      <c r="A22" s="40" t="s">
        <v>25</v>
      </c>
      <c r="B22" s="74" t="s">
        <v>82</v>
      </c>
      <c r="C22" s="124"/>
      <c r="E22" s="5"/>
      <c r="F22" s="181"/>
    </row>
    <row r="23" spans="1:7" s="76" customFormat="1" ht="81" customHeight="1">
      <c r="A23" s="40" t="s">
        <v>25</v>
      </c>
      <c r="B23" s="74" t="s">
        <v>83</v>
      </c>
      <c r="C23" s="124"/>
      <c r="E23" s="5"/>
      <c r="F23" s="181"/>
    </row>
    <row r="24" spans="1:7" s="76" customFormat="1" ht="50.25" customHeight="1">
      <c r="A24" s="41"/>
      <c r="B24" s="77" t="s">
        <v>72</v>
      </c>
      <c r="C24" s="124"/>
      <c r="E24" s="5"/>
      <c r="F24" s="181"/>
    </row>
    <row r="25" spans="1:7" s="76" customFormat="1" ht="15" customHeight="1">
      <c r="A25" s="41"/>
      <c r="B25" s="77"/>
      <c r="C25" s="124"/>
      <c r="E25" s="5"/>
      <c r="F25" s="181"/>
    </row>
    <row r="26" spans="1:7" s="150" customFormat="1" ht="30" customHeight="1">
      <c r="A26" s="42" t="s">
        <v>194</v>
      </c>
      <c r="B26" s="42" t="s">
        <v>304</v>
      </c>
      <c r="C26" s="126"/>
      <c r="E26" s="7"/>
      <c r="F26" s="183"/>
    </row>
    <row r="27" spans="1:7" s="265" customFormat="1" ht="14.25" customHeight="1">
      <c r="A27" s="37" t="s">
        <v>492</v>
      </c>
      <c r="B27" s="73" t="s">
        <v>193</v>
      </c>
      <c r="C27" s="73"/>
      <c r="D27" s="148"/>
      <c r="E27" s="4"/>
      <c r="F27" s="180"/>
    </row>
    <row r="28" spans="1:7" s="265" customFormat="1" ht="14.25" customHeight="1">
      <c r="A28" s="37"/>
      <c r="B28" s="73"/>
      <c r="C28" s="73"/>
      <c r="D28" s="148"/>
      <c r="E28" s="4"/>
      <c r="F28" s="180"/>
    </row>
    <row r="29" spans="1:7" s="36" customFormat="1" ht="12.75" customHeight="1">
      <c r="A29" s="44" t="s">
        <v>0</v>
      </c>
      <c r="B29" s="46" t="s">
        <v>306</v>
      </c>
      <c r="C29" s="128"/>
      <c r="D29" s="152"/>
      <c r="E29" s="9"/>
      <c r="F29" s="185"/>
    </row>
    <row r="30" spans="1:7" s="36" customFormat="1" ht="25.5">
      <c r="A30" s="49" t="s">
        <v>25</v>
      </c>
      <c r="B30" s="46" t="s">
        <v>196</v>
      </c>
      <c r="C30" s="80"/>
      <c r="D30" s="164"/>
      <c r="E30" s="212"/>
      <c r="F30" s="185"/>
    </row>
    <row r="31" spans="1:7" s="36" customFormat="1" ht="63.75">
      <c r="A31" s="214"/>
      <c r="B31" s="215" t="s">
        <v>307</v>
      </c>
      <c r="C31" s="221"/>
      <c r="D31" s="47"/>
      <c r="E31" s="213"/>
      <c r="F31" s="223"/>
      <c r="G31" s="86"/>
    </row>
    <row r="32" spans="1:7" s="36" customFormat="1" ht="25.5">
      <c r="A32" s="214"/>
      <c r="B32" s="215" t="s">
        <v>308</v>
      </c>
      <c r="C32" s="221"/>
      <c r="D32" s="47"/>
      <c r="E32" s="213"/>
      <c r="F32" s="223"/>
      <c r="G32" s="86"/>
    </row>
    <row r="33" spans="1:7" s="36" customFormat="1" ht="51">
      <c r="A33" s="214"/>
      <c r="B33" s="215" t="s">
        <v>309</v>
      </c>
      <c r="C33" s="221"/>
      <c r="D33" s="47"/>
      <c r="E33" s="213"/>
      <c r="F33" s="223"/>
      <c r="G33" s="86"/>
    </row>
    <row r="34" spans="1:7" s="36" customFormat="1" ht="76.5">
      <c r="A34" s="214"/>
      <c r="B34" s="215" t="s">
        <v>310</v>
      </c>
      <c r="C34" s="221"/>
      <c r="D34" s="47"/>
      <c r="E34" s="213"/>
      <c r="F34" s="223"/>
      <c r="G34" s="86"/>
    </row>
    <row r="35" spans="1:7" s="36" customFormat="1" ht="76.5">
      <c r="A35" s="214"/>
      <c r="B35" s="215" t="s">
        <v>366</v>
      </c>
      <c r="C35" s="221"/>
      <c r="D35" s="47"/>
      <c r="E35" s="213"/>
      <c r="F35" s="223"/>
      <c r="G35" s="86"/>
    </row>
    <row r="36" spans="1:7" s="36" customFormat="1" ht="63.75">
      <c r="A36" s="214"/>
      <c r="B36" s="215" t="s">
        <v>311</v>
      </c>
      <c r="C36" s="221"/>
      <c r="D36" s="47"/>
      <c r="E36" s="213"/>
      <c r="F36" s="223"/>
      <c r="G36" s="86"/>
    </row>
    <row r="37" spans="1:7" s="36" customFormat="1">
      <c r="A37" s="214"/>
      <c r="B37" s="216" t="s">
        <v>312</v>
      </c>
      <c r="C37" s="221"/>
      <c r="D37" s="47"/>
      <c r="E37" s="213"/>
      <c r="F37" s="223"/>
      <c r="G37" s="86"/>
    </row>
    <row r="38" spans="1:7" s="36" customFormat="1">
      <c r="A38" s="214"/>
      <c r="B38" s="217" t="s">
        <v>313</v>
      </c>
      <c r="C38" s="221"/>
      <c r="D38" s="47"/>
      <c r="E38" s="213"/>
      <c r="F38" s="223"/>
      <c r="G38" s="86"/>
    </row>
    <row r="39" spans="1:7" s="36" customFormat="1" ht="25.5">
      <c r="A39" s="214"/>
      <c r="B39" s="217" t="s">
        <v>314</v>
      </c>
      <c r="C39" s="221"/>
      <c r="D39" s="47"/>
      <c r="E39" s="213"/>
      <c r="F39" s="223"/>
      <c r="G39" s="86"/>
    </row>
    <row r="40" spans="1:7" s="36" customFormat="1">
      <c r="A40" s="214"/>
      <c r="B40" s="217" t="s">
        <v>315</v>
      </c>
      <c r="C40" s="221"/>
      <c r="D40" s="47"/>
      <c r="E40" s="213"/>
      <c r="F40" s="223"/>
      <c r="G40" s="86"/>
    </row>
    <row r="41" spans="1:7" s="36" customFormat="1">
      <c r="A41" s="214"/>
      <c r="B41" s="217" t="s">
        <v>316</v>
      </c>
      <c r="C41" s="221"/>
      <c r="D41" s="47"/>
      <c r="E41" s="213"/>
      <c r="F41" s="223"/>
      <c r="G41" s="86"/>
    </row>
    <row r="42" spans="1:7" s="36" customFormat="1">
      <c r="A42" s="214"/>
      <c r="B42" s="217" t="s">
        <v>317</v>
      </c>
      <c r="C42" s="221"/>
      <c r="D42" s="47"/>
      <c r="E42" s="213"/>
      <c r="F42" s="223"/>
      <c r="G42" s="86"/>
    </row>
    <row r="43" spans="1:7" s="36" customFormat="1">
      <c r="A43" s="214"/>
      <c r="B43" s="217" t="s">
        <v>318</v>
      </c>
      <c r="C43" s="221"/>
      <c r="D43" s="47"/>
      <c r="E43" s="213"/>
      <c r="F43" s="223"/>
      <c r="G43" s="86"/>
    </row>
    <row r="44" spans="1:7" s="36" customFormat="1">
      <c r="A44" s="214"/>
      <c r="B44" s="217" t="s">
        <v>319</v>
      </c>
      <c r="C44" s="221"/>
      <c r="D44" s="47"/>
      <c r="E44" s="213"/>
      <c r="F44" s="223"/>
      <c r="G44" s="86"/>
    </row>
    <row r="45" spans="1:7" s="36" customFormat="1">
      <c r="A45" s="214"/>
      <c r="B45" s="217" t="s">
        <v>320</v>
      </c>
      <c r="C45" s="221"/>
      <c r="D45" s="47"/>
      <c r="E45" s="213"/>
      <c r="F45" s="223"/>
      <c r="G45" s="86"/>
    </row>
    <row r="46" spans="1:7" s="36" customFormat="1">
      <c r="A46" s="214"/>
      <c r="B46" s="217" t="s">
        <v>321</v>
      </c>
      <c r="C46" s="221"/>
      <c r="D46" s="47"/>
      <c r="E46" s="213"/>
      <c r="F46" s="223"/>
      <c r="G46" s="86"/>
    </row>
    <row r="47" spans="1:7" s="36" customFormat="1">
      <c r="A47" s="214"/>
      <c r="B47" s="217" t="s">
        <v>322</v>
      </c>
      <c r="C47" s="221"/>
      <c r="D47" s="47"/>
      <c r="E47" s="213"/>
      <c r="F47" s="223"/>
      <c r="G47" s="86"/>
    </row>
    <row r="48" spans="1:7" s="36" customFormat="1">
      <c r="A48" s="214"/>
      <c r="B48" s="217" t="s">
        <v>323</v>
      </c>
      <c r="C48" s="221"/>
      <c r="D48" s="47"/>
      <c r="E48" s="213"/>
      <c r="F48" s="223"/>
      <c r="G48" s="86"/>
    </row>
    <row r="49" spans="1:7" s="36" customFormat="1">
      <c r="A49" s="214"/>
      <c r="B49" s="217" t="s">
        <v>324</v>
      </c>
      <c r="C49" s="221"/>
      <c r="D49" s="47"/>
      <c r="E49" s="213"/>
      <c r="F49" s="223"/>
      <c r="G49" s="86"/>
    </row>
    <row r="50" spans="1:7" s="36" customFormat="1">
      <c r="A50" s="214"/>
      <c r="B50" s="216" t="s">
        <v>325</v>
      </c>
      <c r="C50" s="221"/>
      <c r="D50" s="47"/>
      <c r="E50" s="213"/>
      <c r="F50" s="223"/>
      <c r="G50" s="86"/>
    </row>
    <row r="51" spans="1:7" s="36" customFormat="1">
      <c r="A51" s="214"/>
      <c r="B51" s="217" t="s">
        <v>326</v>
      </c>
      <c r="C51" s="221"/>
      <c r="D51" s="47"/>
      <c r="E51" s="213"/>
      <c r="F51" s="223"/>
      <c r="G51" s="86"/>
    </row>
    <row r="52" spans="1:7" s="36" customFormat="1">
      <c r="A52" s="214"/>
      <c r="B52" s="217" t="s">
        <v>327</v>
      </c>
      <c r="C52" s="221"/>
      <c r="D52" s="47"/>
      <c r="E52" s="213"/>
      <c r="F52" s="223"/>
      <c r="G52" s="86"/>
    </row>
    <row r="53" spans="1:7" s="36" customFormat="1">
      <c r="A53" s="214"/>
      <c r="B53" s="217" t="s">
        <v>328</v>
      </c>
      <c r="C53" s="221"/>
      <c r="D53" s="47"/>
      <c r="E53" s="213"/>
      <c r="F53" s="223"/>
      <c r="G53" s="86"/>
    </row>
    <row r="54" spans="1:7" s="36" customFormat="1" ht="25.5">
      <c r="A54" s="214"/>
      <c r="B54" s="217" t="s">
        <v>329</v>
      </c>
      <c r="C54" s="221"/>
      <c r="D54" s="47"/>
      <c r="E54" s="213"/>
      <c r="F54" s="223"/>
      <c r="G54" s="86"/>
    </row>
    <row r="55" spans="1:7" s="36" customFormat="1">
      <c r="A55" s="214"/>
      <c r="B55" s="217" t="s">
        <v>330</v>
      </c>
      <c r="C55" s="221"/>
      <c r="D55" s="47"/>
      <c r="E55" s="213"/>
      <c r="F55" s="223"/>
      <c r="G55" s="86"/>
    </row>
    <row r="56" spans="1:7" s="36" customFormat="1">
      <c r="A56" s="214"/>
      <c r="B56" s="217" t="s">
        <v>331</v>
      </c>
      <c r="C56" s="221"/>
      <c r="D56" s="47"/>
      <c r="E56" s="213"/>
      <c r="F56" s="223"/>
      <c r="G56" s="86"/>
    </row>
    <row r="57" spans="1:7" s="36" customFormat="1">
      <c r="A57" s="214"/>
      <c r="B57" s="217" t="s">
        <v>332</v>
      </c>
      <c r="C57" s="221"/>
      <c r="D57" s="47"/>
      <c r="E57" s="213"/>
      <c r="F57" s="223"/>
      <c r="G57" s="86"/>
    </row>
    <row r="58" spans="1:7" s="36" customFormat="1">
      <c r="A58" s="214"/>
      <c r="B58" s="217" t="s">
        <v>333</v>
      </c>
      <c r="C58" s="221"/>
      <c r="D58" s="47"/>
      <c r="E58" s="213"/>
      <c r="F58" s="223"/>
      <c r="G58" s="86"/>
    </row>
    <row r="59" spans="1:7" s="36" customFormat="1">
      <c r="A59" s="214"/>
      <c r="B59" s="217" t="s">
        <v>334</v>
      </c>
      <c r="C59" s="221"/>
      <c r="D59" s="47"/>
      <c r="E59" s="213"/>
      <c r="F59" s="223"/>
      <c r="G59" s="86"/>
    </row>
    <row r="60" spans="1:7" s="36" customFormat="1" ht="7.5" customHeight="1">
      <c r="A60" s="214"/>
      <c r="B60" s="217"/>
      <c r="C60" s="221"/>
      <c r="D60" s="47"/>
      <c r="E60" s="213"/>
      <c r="F60" s="223"/>
      <c r="G60" s="86"/>
    </row>
    <row r="61" spans="1:7" s="36" customFormat="1">
      <c r="A61" s="214"/>
      <c r="B61" s="217" t="s">
        <v>335</v>
      </c>
      <c r="C61" s="221"/>
      <c r="D61" s="47"/>
      <c r="E61" s="213"/>
      <c r="F61" s="223"/>
      <c r="G61" s="86"/>
    </row>
    <row r="62" spans="1:7" s="36" customFormat="1" ht="13.5" customHeight="1">
      <c r="A62" s="214"/>
      <c r="B62" s="217" t="s">
        <v>336</v>
      </c>
      <c r="C62" s="221"/>
      <c r="D62" s="47"/>
      <c r="E62" s="213"/>
      <c r="F62" s="223"/>
      <c r="G62" s="86"/>
    </row>
    <row r="63" spans="1:7" s="36" customFormat="1" ht="25.5">
      <c r="A63" s="214"/>
      <c r="B63" s="217" t="s">
        <v>367</v>
      </c>
      <c r="C63" s="221"/>
      <c r="D63" s="47"/>
      <c r="E63" s="213"/>
      <c r="F63" s="223"/>
      <c r="G63" s="86"/>
    </row>
    <row r="64" spans="1:7" s="36" customFormat="1">
      <c r="A64" s="214"/>
      <c r="B64" s="217" t="s">
        <v>337</v>
      </c>
      <c r="C64" s="221"/>
      <c r="D64" s="47"/>
      <c r="E64" s="213"/>
      <c r="F64" s="223"/>
      <c r="G64" s="86"/>
    </row>
    <row r="65" spans="1:7" s="36" customFormat="1">
      <c r="A65" s="214"/>
      <c r="B65" s="217" t="s">
        <v>338</v>
      </c>
      <c r="C65" s="221"/>
      <c r="D65" s="47"/>
      <c r="E65" s="213"/>
      <c r="F65" s="223"/>
      <c r="G65" s="86"/>
    </row>
    <row r="66" spans="1:7" s="36" customFormat="1" ht="25.5">
      <c r="A66" s="214"/>
      <c r="B66" s="217" t="s">
        <v>339</v>
      </c>
      <c r="C66" s="221"/>
      <c r="D66" s="47"/>
      <c r="E66" s="213"/>
      <c r="F66" s="223"/>
      <c r="G66" s="86"/>
    </row>
    <row r="67" spans="1:7" s="36" customFormat="1">
      <c r="A67" s="214"/>
      <c r="B67" s="217" t="s">
        <v>340</v>
      </c>
      <c r="C67" s="221"/>
      <c r="D67" s="47"/>
      <c r="E67" s="213"/>
      <c r="F67" s="223"/>
      <c r="G67" s="86"/>
    </row>
    <row r="68" spans="1:7" s="36" customFormat="1" ht="25.5">
      <c r="A68" s="214"/>
      <c r="B68" s="217" t="s">
        <v>341</v>
      </c>
      <c r="C68" s="221"/>
      <c r="D68" s="47"/>
      <c r="E68" s="213"/>
      <c r="F68" s="223"/>
      <c r="G68" s="86"/>
    </row>
    <row r="69" spans="1:7" s="36" customFormat="1" ht="25.5">
      <c r="A69" s="214"/>
      <c r="B69" s="217" t="s">
        <v>342</v>
      </c>
      <c r="C69" s="221"/>
      <c r="D69" s="47"/>
      <c r="E69" s="213"/>
      <c r="F69" s="223"/>
      <c r="G69" s="86"/>
    </row>
    <row r="70" spans="1:7" s="36" customFormat="1">
      <c r="A70" s="214"/>
      <c r="B70" s="217" t="s">
        <v>343</v>
      </c>
      <c r="C70" s="221"/>
      <c r="D70" s="47"/>
      <c r="E70" s="213"/>
      <c r="F70" s="223"/>
      <c r="G70" s="86"/>
    </row>
    <row r="71" spans="1:7" s="36" customFormat="1" ht="38.25">
      <c r="A71" s="214"/>
      <c r="B71" s="217" t="s">
        <v>344</v>
      </c>
      <c r="C71" s="221"/>
      <c r="D71" s="47"/>
      <c r="E71" s="213"/>
      <c r="F71" s="223"/>
      <c r="G71" s="86"/>
    </row>
    <row r="72" spans="1:7" s="36" customFormat="1" ht="25.5">
      <c r="A72" s="214"/>
      <c r="B72" s="217" t="s">
        <v>345</v>
      </c>
      <c r="C72" s="221"/>
      <c r="D72" s="47"/>
      <c r="E72" s="213"/>
      <c r="F72" s="223"/>
      <c r="G72" s="86"/>
    </row>
    <row r="73" spans="1:7" s="36" customFormat="1" ht="25.5">
      <c r="A73" s="214"/>
      <c r="B73" s="217" t="s">
        <v>346</v>
      </c>
      <c r="C73" s="221"/>
      <c r="D73" s="47"/>
      <c r="E73" s="213"/>
      <c r="F73" s="223"/>
      <c r="G73" s="86"/>
    </row>
    <row r="74" spans="1:7" s="36" customFormat="1" ht="25.5">
      <c r="A74" s="214"/>
      <c r="B74" s="217" t="s">
        <v>347</v>
      </c>
      <c r="C74" s="221"/>
      <c r="D74" s="47"/>
      <c r="E74" s="213"/>
      <c r="F74" s="223"/>
      <c r="G74" s="86"/>
    </row>
    <row r="75" spans="1:7" s="36" customFormat="1">
      <c r="A75" s="214"/>
      <c r="B75" s="217" t="s">
        <v>348</v>
      </c>
      <c r="C75" s="221"/>
      <c r="D75" s="47"/>
      <c r="E75" s="213"/>
      <c r="F75" s="223"/>
      <c r="G75" s="86"/>
    </row>
    <row r="76" spans="1:7" s="36" customFormat="1">
      <c r="A76" s="214"/>
      <c r="B76" s="217" t="s">
        <v>349</v>
      </c>
      <c r="C76" s="221"/>
      <c r="D76" s="47"/>
      <c r="E76" s="213"/>
      <c r="F76" s="223"/>
      <c r="G76" s="86"/>
    </row>
    <row r="77" spans="1:7" s="36" customFormat="1">
      <c r="A77" s="214"/>
      <c r="B77" s="217"/>
      <c r="C77" s="221"/>
      <c r="D77" s="47"/>
      <c r="E77" s="213"/>
      <c r="F77" s="223"/>
      <c r="G77" s="86"/>
    </row>
    <row r="78" spans="1:7" s="36" customFormat="1">
      <c r="A78" s="214"/>
      <c r="B78" s="216" t="s">
        <v>350</v>
      </c>
      <c r="C78" s="221"/>
      <c r="D78" s="47"/>
      <c r="E78" s="213"/>
      <c r="F78" s="223"/>
      <c r="G78" s="86"/>
    </row>
    <row r="79" spans="1:7" s="36" customFormat="1">
      <c r="A79" s="214"/>
      <c r="B79" s="217" t="s">
        <v>351</v>
      </c>
      <c r="C79" s="221"/>
      <c r="D79" s="47"/>
      <c r="E79" s="213"/>
      <c r="F79" s="223"/>
      <c r="G79" s="86"/>
    </row>
    <row r="80" spans="1:7" s="36" customFormat="1">
      <c r="A80" s="214"/>
      <c r="B80" s="217" t="s">
        <v>352</v>
      </c>
      <c r="C80" s="221"/>
      <c r="D80" s="47"/>
      <c r="E80" s="213"/>
      <c r="F80" s="223"/>
      <c r="G80" s="86"/>
    </row>
    <row r="81" spans="1:7" s="36" customFormat="1" ht="25.5">
      <c r="A81" s="214"/>
      <c r="B81" s="217" t="s">
        <v>374</v>
      </c>
      <c r="C81" s="221"/>
      <c r="D81" s="47"/>
      <c r="E81" s="213"/>
      <c r="F81" s="223"/>
      <c r="G81" s="86"/>
    </row>
    <row r="82" spans="1:7" s="36" customFormat="1">
      <c r="A82" s="214"/>
      <c r="B82" s="217" t="s">
        <v>353</v>
      </c>
      <c r="C82" s="221"/>
      <c r="D82" s="47"/>
      <c r="E82" s="213"/>
      <c r="F82" s="223"/>
      <c r="G82" s="86"/>
    </row>
    <row r="83" spans="1:7" s="36" customFormat="1">
      <c r="A83" s="214"/>
      <c r="B83" s="217" t="s">
        <v>354</v>
      </c>
      <c r="C83" s="221"/>
      <c r="D83" s="47"/>
      <c r="E83" s="213"/>
      <c r="F83" s="223"/>
      <c r="G83" s="86"/>
    </row>
    <row r="84" spans="1:7" s="36" customFormat="1">
      <c r="A84" s="214"/>
      <c r="B84" s="217"/>
      <c r="C84" s="221"/>
      <c r="D84" s="47"/>
      <c r="E84" s="213"/>
      <c r="F84" s="223"/>
      <c r="G84" s="86"/>
    </row>
    <row r="85" spans="1:7" s="36" customFormat="1">
      <c r="A85" s="214"/>
      <c r="B85" s="217" t="s">
        <v>355</v>
      </c>
      <c r="C85" s="221"/>
      <c r="D85" s="43"/>
      <c r="E85" s="213"/>
      <c r="F85" s="223"/>
      <c r="G85" s="86"/>
    </row>
    <row r="86" spans="1:7" s="36" customFormat="1" ht="25.5">
      <c r="A86" s="214"/>
      <c r="B86" s="216" t="s">
        <v>356</v>
      </c>
      <c r="C86" s="221">
        <v>32.4</v>
      </c>
      <c r="D86" s="47" t="s">
        <v>357</v>
      </c>
      <c r="E86" s="213"/>
      <c r="F86" s="223"/>
      <c r="G86" s="86"/>
    </row>
    <row r="87" spans="1:7" s="36" customFormat="1">
      <c r="A87" s="214"/>
      <c r="B87" s="216" t="s">
        <v>358</v>
      </c>
      <c r="C87" s="221">
        <v>17.350000000000001</v>
      </c>
      <c r="D87" s="47" t="s">
        <v>357</v>
      </c>
      <c r="E87" s="213"/>
      <c r="F87" s="223"/>
      <c r="G87" s="86"/>
    </row>
    <row r="88" spans="1:7" s="36" customFormat="1" ht="25.5">
      <c r="A88" s="214"/>
      <c r="B88" s="216" t="s">
        <v>359</v>
      </c>
      <c r="C88" s="221" t="s">
        <v>368</v>
      </c>
      <c r="D88" s="47"/>
      <c r="E88" s="213"/>
      <c r="F88" s="223"/>
      <c r="G88" s="86"/>
    </row>
    <row r="89" spans="1:7" s="36" customFormat="1" ht="25.5">
      <c r="A89" s="214"/>
      <c r="B89" s="216" t="s">
        <v>360</v>
      </c>
      <c r="C89" s="221">
        <v>22</v>
      </c>
      <c r="D89" s="47" t="s">
        <v>357</v>
      </c>
      <c r="E89" s="213"/>
      <c r="F89" s="223"/>
      <c r="G89" s="86"/>
    </row>
    <row r="90" spans="1:7" s="36" customFormat="1">
      <c r="A90" s="214"/>
      <c r="B90" s="216" t="s">
        <v>361</v>
      </c>
      <c r="C90" s="221" t="s">
        <v>369</v>
      </c>
      <c r="D90" s="47"/>
      <c r="E90" s="213"/>
      <c r="F90" s="223"/>
      <c r="G90" s="86"/>
    </row>
    <row r="91" spans="1:7" s="36" customFormat="1">
      <c r="A91" s="214"/>
      <c r="B91" s="216" t="s">
        <v>370</v>
      </c>
      <c r="C91" s="221" t="s">
        <v>371</v>
      </c>
      <c r="D91" s="47" t="s">
        <v>362</v>
      </c>
      <c r="E91" s="213"/>
      <c r="F91" s="223"/>
      <c r="G91" s="86"/>
    </row>
    <row r="92" spans="1:7" s="36" customFormat="1">
      <c r="A92" s="214"/>
      <c r="B92" s="216" t="s">
        <v>372</v>
      </c>
      <c r="C92" s="221"/>
      <c r="D92" s="47"/>
      <c r="E92" s="213"/>
      <c r="F92" s="223"/>
      <c r="G92" s="86"/>
    </row>
    <row r="93" spans="1:7" s="36" customFormat="1">
      <c r="A93" s="214"/>
      <c r="B93" s="218" t="s">
        <v>237</v>
      </c>
      <c r="C93" s="221"/>
      <c r="D93" s="47"/>
      <c r="E93" s="213"/>
      <c r="F93" s="223"/>
      <c r="G93" s="86"/>
    </row>
    <row r="94" spans="1:7" s="36" customFormat="1">
      <c r="A94" s="214"/>
      <c r="B94" s="216" t="s">
        <v>377</v>
      </c>
      <c r="C94" s="221"/>
      <c r="D94" s="47"/>
      <c r="E94" s="213"/>
      <c r="F94" s="223"/>
      <c r="G94" s="86"/>
    </row>
    <row r="95" spans="1:7" s="36" customFormat="1">
      <c r="A95" s="214"/>
      <c r="B95" s="216" t="s">
        <v>363</v>
      </c>
      <c r="C95" s="221"/>
      <c r="D95" s="47"/>
      <c r="E95" s="213"/>
      <c r="F95" s="223"/>
      <c r="G95" s="86"/>
    </row>
    <row r="96" spans="1:7" s="36" customFormat="1">
      <c r="A96" s="214"/>
      <c r="B96" s="216" t="s">
        <v>364</v>
      </c>
      <c r="C96" s="221"/>
      <c r="D96" s="47"/>
      <c r="E96" s="213"/>
      <c r="F96" s="223"/>
      <c r="G96" s="86"/>
    </row>
    <row r="97" spans="1:16" s="36" customFormat="1">
      <c r="A97" s="214"/>
      <c r="B97" s="216" t="s">
        <v>474</v>
      </c>
      <c r="C97" s="221"/>
      <c r="D97" s="47"/>
      <c r="E97" s="213"/>
      <c r="F97" s="223"/>
      <c r="G97" s="86"/>
    </row>
    <row r="98" spans="1:16" s="36" customFormat="1">
      <c r="A98" s="214"/>
      <c r="B98" s="216" t="s">
        <v>373</v>
      </c>
      <c r="C98" s="221"/>
      <c r="D98" s="47"/>
      <c r="E98" s="213"/>
      <c r="F98" s="223"/>
      <c r="G98" s="86"/>
    </row>
    <row r="99" spans="1:16" s="36" customFormat="1">
      <c r="A99" s="214"/>
      <c r="B99" s="216" t="s">
        <v>376</v>
      </c>
      <c r="C99" s="47" t="s">
        <v>375</v>
      </c>
      <c r="D99" s="47"/>
      <c r="E99" s="213"/>
      <c r="F99" s="223"/>
      <c r="G99" s="86"/>
    </row>
    <row r="100" spans="1:16" s="36" customFormat="1">
      <c r="A100" s="214"/>
      <c r="B100" s="219" t="s">
        <v>365</v>
      </c>
      <c r="C100" s="221"/>
      <c r="D100" s="47"/>
      <c r="E100" s="213"/>
      <c r="F100" s="223"/>
      <c r="G100" s="86"/>
    </row>
    <row r="101" spans="1:16" s="266" customFormat="1" ht="12.75" customHeight="1">
      <c r="A101" s="44"/>
      <c r="B101" s="80" t="s">
        <v>19</v>
      </c>
      <c r="C101" s="128" t="s">
        <v>1</v>
      </c>
      <c r="D101" s="152">
        <v>3</v>
      </c>
      <c r="E101" s="283"/>
      <c r="F101" s="185">
        <f>D101*E101</f>
        <v>0</v>
      </c>
      <c r="L101" s="36"/>
      <c r="M101" s="36"/>
      <c r="N101" s="36"/>
      <c r="O101" s="36"/>
      <c r="P101" s="36"/>
    </row>
    <row r="102" spans="1:16" s="36" customFormat="1">
      <c r="A102" s="214"/>
      <c r="B102" s="219"/>
      <c r="C102" s="221"/>
      <c r="D102" s="47"/>
      <c r="E102" s="213"/>
      <c r="F102" s="223"/>
      <c r="G102" s="86"/>
    </row>
    <row r="103" spans="1:16" s="270" customFormat="1" ht="25.5">
      <c r="A103" s="44" t="s">
        <v>2</v>
      </c>
      <c r="B103" s="83" t="s">
        <v>197</v>
      </c>
      <c r="C103" s="44"/>
      <c r="D103" s="155"/>
      <c r="E103" s="11"/>
      <c r="F103" s="186"/>
      <c r="L103" s="267"/>
      <c r="M103" s="267"/>
      <c r="N103" s="267"/>
      <c r="O103" s="267"/>
      <c r="P103" s="267"/>
    </row>
    <row r="104" spans="1:16" s="266" customFormat="1" ht="12.75" customHeight="1">
      <c r="A104" s="44"/>
      <c r="B104" s="80"/>
      <c r="C104" s="128" t="s">
        <v>17</v>
      </c>
      <c r="D104" s="152">
        <v>40</v>
      </c>
      <c r="E104" s="283"/>
      <c r="F104" s="185">
        <f>D104*E104</f>
        <v>0</v>
      </c>
      <c r="L104" s="36"/>
      <c r="M104" s="36"/>
      <c r="N104" s="36"/>
      <c r="O104" s="36"/>
      <c r="P104" s="36"/>
    </row>
    <row r="105" spans="1:16" s="266" customFormat="1" ht="12.75" customHeight="1">
      <c r="A105" s="44"/>
      <c r="B105" s="80"/>
      <c r="C105" s="128"/>
      <c r="D105" s="152"/>
      <c r="E105" s="9"/>
      <c r="F105" s="185"/>
      <c r="L105" s="36"/>
      <c r="M105" s="36"/>
      <c r="N105" s="36"/>
      <c r="O105" s="36"/>
      <c r="P105" s="36"/>
    </row>
    <row r="106" spans="1:16" s="270" customFormat="1" ht="25.5">
      <c r="A106" s="44" t="s">
        <v>3</v>
      </c>
      <c r="B106" s="83" t="s">
        <v>215</v>
      </c>
      <c r="C106" s="44"/>
      <c r="D106" s="155"/>
      <c r="E106" s="11"/>
      <c r="F106" s="186"/>
      <c r="L106" s="267"/>
      <c r="M106" s="267"/>
      <c r="N106" s="267"/>
      <c r="O106" s="267"/>
      <c r="P106" s="267"/>
    </row>
    <row r="107" spans="1:16" s="266" customFormat="1" ht="12.75" customHeight="1">
      <c r="A107" s="44"/>
      <c r="B107" s="80"/>
      <c r="C107" s="128" t="s">
        <v>17</v>
      </c>
      <c r="D107" s="152">
        <v>80</v>
      </c>
      <c r="E107" s="283"/>
      <c r="F107" s="185">
        <f>D107*E107</f>
        <v>0</v>
      </c>
      <c r="L107" s="36"/>
      <c r="M107" s="36"/>
      <c r="N107" s="36"/>
      <c r="O107" s="36"/>
      <c r="P107" s="36"/>
    </row>
    <row r="108" spans="1:16" s="266" customFormat="1" ht="12.75" customHeight="1">
      <c r="A108" s="44"/>
      <c r="B108" s="80"/>
      <c r="C108" s="128"/>
      <c r="D108" s="152"/>
      <c r="E108" s="9"/>
      <c r="F108" s="185"/>
      <c r="L108" s="36"/>
      <c r="M108" s="36"/>
      <c r="N108" s="36"/>
      <c r="O108" s="36"/>
      <c r="P108" s="36"/>
    </row>
    <row r="109" spans="1:16" s="270" customFormat="1" ht="123.75" customHeight="1">
      <c r="A109" s="44" t="s">
        <v>4</v>
      </c>
      <c r="B109" s="83" t="s">
        <v>378</v>
      </c>
      <c r="C109" s="44"/>
      <c r="D109" s="155"/>
      <c r="E109" s="11"/>
      <c r="F109" s="186"/>
      <c r="L109" s="267"/>
      <c r="M109" s="267"/>
      <c r="N109" s="267"/>
      <c r="O109" s="267"/>
      <c r="P109" s="267"/>
    </row>
    <row r="110" spans="1:16" s="266" customFormat="1" ht="12.75" customHeight="1">
      <c r="A110" s="44"/>
      <c r="B110" s="80" t="s">
        <v>19</v>
      </c>
      <c r="C110" s="128" t="s">
        <v>1</v>
      </c>
      <c r="D110" s="152">
        <v>1</v>
      </c>
      <c r="E110" s="283"/>
      <c r="F110" s="185">
        <f>D110*E110</f>
        <v>0</v>
      </c>
      <c r="L110" s="36"/>
      <c r="M110" s="36"/>
      <c r="N110" s="36"/>
      <c r="O110" s="36"/>
      <c r="P110" s="36"/>
    </row>
    <row r="111" spans="1:16" s="266" customFormat="1" ht="6.75" customHeight="1">
      <c r="A111" s="44"/>
      <c r="B111" s="80"/>
      <c r="C111" s="128"/>
      <c r="D111" s="152"/>
      <c r="E111" s="9"/>
      <c r="F111" s="185"/>
      <c r="L111" s="36"/>
      <c r="M111" s="36"/>
      <c r="N111" s="36"/>
      <c r="O111" s="36"/>
      <c r="P111" s="36"/>
    </row>
    <row r="112" spans="1:16" s="270" customFormat="1" ht="38.25">
      <c r="A112" s="44" t="s">
        <v>5</v>
      </c>
      <c r="B112" s="83" t="s">
        <v>379</v>
      </c>
      <c r="C112" s="44"/>
      <c r="D112" s="155"/>
      <c r="E112" s="11"/>
      <c r="F112" s="186"/>
      <c r="L112" s="267"/>
      <c r="M112" s="267"/>
      <c r="N112" s="267"/>
      <c r="O112" s="267"/>
      <c r="P112" s="267"/>
    </row>
    <row r="113" spans="1:16" s="266" customFormat="1" ht="12.75" customHeight="1">
      <c r="A113" s="44"/>
      <c r="B113" s="80" t="s">
        <v>26</v>
      </c>
      <c r="C113" s="128" t="s">
        <v>1</v>
      </c>
      <c r="D113" s="152">
        <v>2</v>
      </c>
      <c r="E113" s="283"/>
      <c r="F113" s="185">
        <f>D113*E113</f>
        <v>0</v>
      </c>
      <c r="L113" s="36"/>
      <c r="M113" s="36"/>
      <c r="N113" s="36"/>
      <c r="O113" s="36"/>
      <c r="P113" s="36"/>
    </row>
    <row r="114" spans="1:16" s="266" customFormat="1" ht="12.75" customHeight="1">
      <c r="A114" s="44"/>
      <c r="B114" s="80" t="s">
        <v>21</v>
      </c>
      <c r="C114" s="128" t="s">
        <v>1</v>
      </c>
      <c r="D114" s="152">
        <v>1</v>
      </c>
      <c r="E114" s="283"/>
      <c r="F114" s="185">
        <f>D114*E114</f>
        <v>0</v>
      </c>
      <c r="L114" s="36"/>
      <c r="M114" s="36"/>
      <c r="N114" s="36"/>
      <c r="O114" s="36"/>
      <c r="P114" s="36"/>
    </row>
    <row r="115" spans="1:16" s="266" customFormat="1" ht="12.75" customHeight="1">
      <c r="A115" s="44"/>
      <c r="B115" s="80" t="s">
        <v>20</v>
      </c>
      <c r="C115" s="128" t="s">
        <v>1</v>
      </c>
      <c r="D115" s="152">
        <v>10</v>
      </c>
      <c r="E115" s="283"/>
      <c r="F115" s="185">
        <f>D115*E115</f>
        <v>0</v>
      </c>
      <c r="L115" s="36"/>
      <c r="M115" s="36"/>
      <c r="N115" s="36"/>
      <c r="O115" s="36"/>
      <c r="P115" s="36"/>
    </row>
    <row r="116" spans="1:16" s="266" customFormat="1" ht="13.5" customHeight="1">
      <c r="A116" s="44"/>
      <c r="B116" s="80"/>
      <c r="C116" s="128"/>
      <c r="D116" s="152"/>
      <c r="E116" s="9"/>
      <c r="F116" s="185"/>
      <c r="L116" s="36"/>
      <c r="M116" s="36"/>
      <c r="N116" s="36"/>
      <c r="O116" s="36"/>
      <c r="P116" s="36"/>
    </row>
    <row r="117" spans="1:16" s="270" customFormat="1" ht="51">
      <c r="A117" s="44" t="s">
        <v>6</v>
      </c>
      <c r="B117" s="83" t="s">
        <v>380</v>
      </c>
      <c r="C117" s="44"/>
      <c r="D117" s="155"/>
      <c r="E117" s="11"/>
      <c r="F117" s="186"/>
      <c r="L117" s="267"/>
      <c r="M117" s="267"/>
      <c r="N117" s="267"/>
      <c r="O117" s="267"/>
      <c r="P117" s="267"/>
    </row>
    <row r="118" spans="1:16" s="266" customFormat="1" ht="12.75" customHeight="1">
      <c r="A118" s="44"/>
      <c r="B118" s="80" t="s">
        <v>27</v>
      </c>
      <c r="C118" s="128" t="s">
        <v>1</v>
      </c>
      <c r="D118" s="152">
        <v>8</v>
      </c>
      <c r="E118" s="283"/>
      <c r="F118" s="185">
        <f>D118*E118</f>
        <v>0</v>
      </c>
      <c r="L118" s="36"/>
      <c r="M118" s="36"/>
      <c r="N118" s="36"/>
      <c r="O118" s="36"/>
      <c r="P118" s="36"/>
    </row>
    <row r="119" spans="1:16" s="266" customFormat="1" ht="12.75" customHeight="1">
      <c r="A119" s="44"/>
      <c r="B119" s="80" t="s">
        <v>63</v>
      </c>
      <c r="C119" s="128" t="s">
        <v>1</v>
      </c>
      <c r="D119" s="152">
        <v>6</v>
      </c>
      <c r="E119" s="283"/>
      <c r="F119" s="185">
        <f>D119*E119</f>
        <v>0</v>
      </c>
      <c r="L119" s="36"/>
      <c r="M119" s="36"/>
      <c r="N119" s="36"/>
      <c r="O119" s="36"/>
      <c r="P119" s="36"/>
    </row>
    <row r="120" spans="1:16" s="266" customFormat="1" ht="13.5" customHeight="1">
      <c r="A120" s="44"/>
      <c r="B120" s="80"/>
      <c r="C120" s="128"/>
      <c r="D120" s="152"/>
      <c r="E120" s="9"/>
      <c r="F120" s="185"/>
      <c r="L120" s="36"/>
      <c r="M120" s="36"/>
      <c r="N120" s="36"/>
      <c r="O120" s="36"/>
      <c r="P120" s="36"/>
    </row>
    <row r="121" spans="1:16" s="270" customFormat="1" ht="38.25">
      <c r="A121" s="44" t="s">
        <v>7</v>
      </c>
      <c r="B121" s="83" t="s">
        <v>381</v>
      </c>
      <c r="C121" s="44"/>
      <c r="D121" s="155"/>
      <c r="E121" s="11"/>
      <c r="F121" s="186"/>
      <c r="L121" s="267"/>
      <c r="M121" s="267"/>
      <c r="N121" s="267"/>
      <c r="O121" s="267"/>
      <c r="P121" s="267"/>
    </row>
    <row r="122" spans="1:16" s="266" customFormat="1" ht="12.75" customHeight="1">
      <c r="A122" s="44"/>
      <c r="B122" s="80" t="s">
        <v>21</v>
      </c>
      <c r="C122" s="128" t="s">
        <v>1</v>
      </c>
      <c r="D122" s="152">
        <v>1</v>
      </c>
      <c r="E122" s="283"/>
      <c r="F122" s="185">
        <f>D122*E122</f>
        <v>0</v>
      </c>
      <c r="L122" s="36"/>
      <c r="M122" s="36"/>
      <c r="N122" s="36"/>
      <c r="O122" s="36"/>
      <c r="P122" s="36"/>
    </row>
    <row r="123" spans="1:16" s="266" customFormat="1" ht="12.75" customHeight="1">
      <c r="A123" s="44"/>
      <c r="B123" s="80" t="s">
        <v>20</v>
      </c>
      <c r="C123" s="128" t="s">
        <v>1</v>
      </c>
      <c r="D123" s="152">
        <v>1</v>
      </c>
      <c r="E123" s="283"/>
      <c r="F123" s="185">
        <f>D123*E123</f>
        <v>0</v>
      </c>
      <c r="L123" s="36"/>
      <c r="M123" s="36"/>
      <c r="N123" s="36"/>
      <c r="O123" s="36"/>
      <c r="P123" s="36"/>
    </row>
    <row r="124" spans="1:16" s="266" customFormat="1" ht="12.75" customHeight="1">
      <c r="A124" s="44"/>
      <c r="B124" s="80" t="s">
        <v>27</v>
      </c>
      <c r="C124" s="128" t="s">
        <v>1</v>
      </c>
      <c r="D124" s="152">
        <v>3</v>
      </c>
      <c r="E124" s="283"/>
      <c r="F124" s="185">
        <f>D124*E124</f>
        <v>0</v>
      </c>
      <c r="L124" s="36"/>
      <c r="M124" s="36"/>
      <c r="N124" s="36"/>
      <c r="O124" s="36"/>
      <c r="P124" s="36"/>
    </row>
    <row r="125" spans="1:16" s="266" customFormat="1" ht="13.5" customHeight="1">
      <c r="A125" s="44"/>
      <c r="B125" s="80"/>
      <c r="C125" s="128"/>
      <c r="D125" s="152"/>
      <c r="E125" s="9"/>
      <c r="F125" s="185"/>
      <c r="L125" s="36"/>
      <c r="M125" s="36"/>
      <c r="N125" s="36"/>
      <c r="O125" s="36"/>
      <c r="P125" s="36"/>
    </row>
    <row r="126" spans="1:16" s="270" customFormat="1" ht="49.5" customHeight="1">
      <c r="A126" s="44" t="s">
        <v>8</v>
      </c>
      <c r="B126" s="83" t="s">
        <v>382</v>
      </c>
      <c r="C126" s="44"/>
      <c r="D126" s="155"/>
      <c r="E126" s="11"/>
      <c r="F126" s="186"/>
      <c r="L126" s="267"/>
      <c r="M126" s="267"/>
      <c r="N126" s="267"/>
      <c r="O126" s="267"/>
      <c r="P126" s="267"/>
    </row>
    <row r="127" spans="1:16" s="266" customFormat="1">
      <c r="A127" s="44"/>
      <c r="B127" s="80" t="s">
        <v>21</v>
      </c>
      <c r="C127" s="128" t="s">
        <v>1</v>
      </c>
      <c r="D127" s="152">
        <v>1</v>
      </c>
      <c r="E127" s="283"/>
      <c r="F127" s="185">
        <f>D127*E127</f>
        <v>0</v>
      </c>
      <c r="L127" s="36"/>
      <c r="M127" s="36"/>
      <c r="N127" s="36"/>
      <c r="O127" s="36"/>
      <c r="P127" s="36"/>
    </row>
    <row r="128" spans="1:16" s="266" customFormat="1">
      <c r="A128" s="44"/>
      <c r="B128" s="80" t="s">
        <v>20</v>
      </c>
      <c r="C128" s="128" t="s">
        <v>1</v>
      </c>
      <c r="D128" s="152">
        <v>4</v>
      </c>
      <c r="E128" s="283"/>
      <c r="F128" s="185">
        <f>D128*E128</f>
        <v>0</v>
      </c>
      <c r="L128" s="36"/>
      <c r="M128" s="36"/>
      <c r="N128" s="36"/>
      <c r="O128" s="36"/>
      <c r="P128" s="36"/>
    </row>
    <row r="129" spans="1:16" s="266" customFormat="1">
      <c r="A129" s="44"/>
      <c r="B129" s="80" t="s">
        <v>27</v>
      </c>
      <c r="C129" s="128" t="s">
        <v>1</v>
      </c>
      <c r="D129" s="152">
        <v>2</v>
      </c>
      <c r="E129" s="283"/>
      <c r="F129" s="185">
        <f>D129*E129</f>
        <v>0</v>
      </c>
      <c r="L129" s="36"/>
      <c r="M129" s="36"/>
      <c r="N129" s="36"/>
      <c r="O129" s="36"/>
      <c r="P129" s="36"/>
    </row>
    <row r="130" spans="1:16" s="266" customFormat="1" ht="6.75" customHeight="1">
      <c r="A130" s="44"/>
      <c r="B130" s="80"/>
      <c r="C130" s="128"/>
      <c r="D130" s="152"/>
      <c r="E130" s="9"/>
      <c r="F130" s="185"/>
      <c r="L130" s="36"/>
      <c r="M130" s="36"/>
      <c r="N130" s="36"/>
      <c r="O130" s="36"/>
      <c r="P130" s="36"/>
    </row>
    <row r="131" spans="1:16" s="266" customFormat="1" ht="191.25">
      <c r="A131" s="44" t="s">
        <v>9</v>
      </c>
      <c r="B131" s="80" t="s">
        <v>383</v>
      </c>
      <c r="C131" s="128"/>
      <c r="D131" s="152"/>
      <c r="E131" s="9"/>
      <c r="F131" s="185"/>
      <c r="L131" s="36"/>
      <c r="M131" s="36"/>
      <c r="N131" s="36"/>
      <c r="O131" s="36"/>
      <c r="P131" s="36"/>
    </row>
    <row r="132" spans="1:16" s="271" customFormat="1" ht="40.5" customHeight="1">
      <c r="A132" s="45"/>
      <c r="B132" s="220" t="s">
        <v>384</v>
      </c>
      <c r="C132" s="45" t="s">
        <v>61</v>
      </c>
      <c r="D132" s="222">
        <v>1</v>
      </c>
      <c r="E132" s="295"/>
      <c r="F132" s="223">
        <f>D132*E132</f>
        <v>0</v>
      </c>
      <c r="L132" s="268"/>
      <c r="M132" s="268"/>
      <c r="N132" s="268"/>
      <c r="O132" s="268"/>
      <c r="P132" s="268"/>
    </row>
    <row r="133" spans="1:16" s="271" customFormat="1" ht="40.5" customHeight="1">
      <c r="A133" s="45"/>
      <c r="B133" s="220" t="s">
        <v>385</v>
      </c>
      <c r="C133" s="45" t="s">
        <v>61</v>
      </c>
      <c r="D133" s="222">
        <v>1</v>
      </c>
      <c r="E133" s="295"/>
      <c r="F133" s="223">
        <f>D133*E133</f>
        <v>0</v>
      </c>
      <c r="L133" s="268"/>
      <c r="M133" s="268"/>
      <c r="N133" s="268"/>
      <c r="O133" s="268"/>
      <c r="P133" s="268"/>
    </row>
    <row r="134" spans="1:16" s="271" customFormat="1" ht="40.5" customHeight="1">
      <c r="A134" s="45"/>
      <c r="B134" s="220" t="s">
        <v>386</v>
      </c>
      <c r="C134" s="45" t="s">
        <v>61</v>
      </c>
      <c r="D134" s="222">
        <v>1</v>
      </c>
      <c r="E134" s="295"/>
      <c r="F134" s="223">
        <f>D134*E134</f>
        <v>0</v>
      </c>
      <c r="L134" s="268"/>
      <c r="M134" s="268"/>
      <c r="N134" s="268"/>
      <c r="O134" s="268"/>
      <c r="P134" s="268"/>
    </row>
    <row r="135" spans="1:16" s="266" customFormat="1">
      <c r="A135" s="44"/>
      <c r="B135" s="80"/>
      <c r="C135" s="128"/>
      <c r="D135" s="152"/>
      <c r="E135" s="9"/>
      <c r="F135" s="185"/>
      <c r="L135" s="36"/>
      <c r="M135" s="36"/>
      <c r="N135" s="36"/>
      <c r="O135" s="36"/>
      <c r="P135" s="36"/>
    </row>
    <row r="136" spans="1:16" s="266" customFormat="1" ht="114.75">
      <c r="A136" s="44" t="s">
        <v>10</v>
      </c>
      <c r="B136" s="80" t="s">
        <v>387</v>
      </c>
      <c r="C136" s="128"/>
      <c r="D136" s="152"/>
      <c r="E136" s="9"/>
      <c r="F136" s="185"/>
      <c r="L136" s="36"/>
      <c r="M136" s="36"/>
      <c r="N136" s="36"/>
      <c r="O136" s="36"/>
      <c r="P136" s="36"/>
    </row>
    <row r="137" spans="1:16" s="271" customFormat="1" ht="48.75" customHeight="1">
      <c r="A137" s="45"/>
      <c r="B137" s="220" t="s">
        <v>388</v>
      </c>
      <c r="C137" s="45" t="s">
        <v>61</v>
      </c>
      <c r="D137" s="222">
        <v>1</v>
      </c>
      <c r="E137" s="295"/>
      <c r="F137" s="223">
        <f>D137*E137</f>
        <v>0</v>
      </c>
      <c r="L137" s="268"/>
      <c r="M137" s="268"/>
      <c r="N137" s="268"/>
      <c r="O137" s="268"/>
      <c r="P137" s="268"/>
    </row>
    <row r="138" spans="1:16" s="271" customFormat="1" ht="40.5" customHeight="1">
      <c r="A138" s="45"/>
      <c r="B138" s="220" t="s">
        <v>389</v>
      </c>
      <c r="C138" s="45" t="s">
        <v>61</v>
      </c>
      <c r="D138" s="222">
        <v>1</v>
      </c>
      <c r="E138" s="295"/>
      <c r="F138" s="223">
        <f>D138*E138</f>
        <v>0</v>
      </c>
      <c r="L138" s="268"/>
      <c r="M138" s="268"/>
      <c r="N138" s="268"/>
      <c r="O138" s="268"/>
      <c r="P138" s="268"/>
    </row>
    <row r="139" spans="1:16" s="271" customFormat="1" ht="40.5" customHeight="1">
      <c r="A139" s="45"/>
      <c r="B139" s="220" t="s">
        <v>390</v>
      </c>
      <c r="C139" s="45" t="s">
        <v>61</v>
      </c>
      <c r="D139" s="222">
        <v>1</v>
      </c>
      <c r="E139" s="295"/>
      <c r="F139" s="223">
        <f>D139*E139</f>
        <v>0</v>
      </c>
      <c r="L139" s="268"/>
      <c r="M139" s="268"/>
      <c r="N139" s="268"/>
      <c r="O139" s="268"/>
      <c r="P139" s="268"/>
    </row>
    <row r="140" spans="1:16" s="266" customFormat="1">
      <c r="A140" s="44"/>
      <c r="B140" s="80"/>
      <c r="C140" s="128"/>
      <c r="D140" s="152"/>
      <c r="E140" s="9"/>
      <c r="F140" s="185"/>
      <c r="L140" s="36"/>
      <c r="M140" s="36"/>
      <c r="N140" s="36"/>
      <c r="O140" s="36"/>
      <c r="P140" s="36"/>
    </row>
    <row r="141" spans="1:16" s="270" customFormat="1" ht="174.75" customHeight="1">
      <c r="A141" s="44" t="s">
        <v>11</v>
      </c>
      <c r="B141" s="46" t="s">
        <v>392</v>
      </c>
      <c r="C141" s="44"/>
      <c r="D141" s="155"/>
      <c r="E141" s="11"/>
      <c r="F141" s="186"/>
      <c r="L141" s="267"/>
      <c r="M141" s="267"/>
      <c r="N141" s="267"/>
      <c r="O141" s="267"/>
      <c r="P141" s="267"/>
    </row>
    <row r="142" spans="1:16" s="266" customFormat="1">
      <c r="A142" s="44"/>
      <c r="B142" s="80"/>
      <c r="C142" s="128" t="s">
        <v>1</v>
      </c>
      <c r="D142" s="152">
        <v>1</v>
      </c>
      <c r="E142" s="283"/>
      <c r="F142" s="185">
        <f>D142*E142</f>
        <v>0</v>
      </c>
      <c r="L142" s="36"/>
      <c r="M142" s="36"/>
      <c r="N142" s="36"/>
      <c r="O142" s="36"/>
      <c r="P142" s="36"/>
    </row>
    <row r="143" spans="1:16" s="266" customFormat="1">
      <c r="A143" s="44"/>
      <c r="B143" s="80"/>
      <c r="C143" s="128"/>
      <c r="D143" s="152"/>
      <c r="E143" s="9"/>
      <c r="F143" s="185"/>
      <c r="L143" s="36"/>
      <c r="M143" s="36"/>
      <c r="N143" s="36"/>
      <c r="O143" s="36"/>
      <c r="P143" s="36"/>
    </row>
    <row r="144" spans="1:16" s="270" customFormat="1" ht="172.5" customHeight="1">
      <c r="A144" s="44" t="s">
        <v>12</v>
      </c>
      <c r="B144" s="46" t="s">
        <v>391</v>
      </c>
      <c r="C144" s="44"/>
      <c r="D144" s="155"/>
      <c r="E144" s="11"/>
      <c r="F144" s="186"/>
      <c r="L144" s="267"/>
      <c r="M144" s="267"/>
      <c r="N144" s="267"/>
      <c r="O144" s="267"/>
      <c r="P144" s="267"/>
    </row>
    <row r="145" spans="1:16" s="266" customFormat="1">
      <c r="A145" s="44"/>
      <c r="B145" s="80"/>
      <c r="C145" s="128" t="s">
        <v>1</v>
      </c>
      <c r="D145" s="152">
        <v>1</v>
      </c>
      <c r="E145" s="281"/>
      <c r="F145" s="185">
        <f>D145*E145</f>
        <v>0</v>
      </c>
      <c r="L145" s="36"/>
      <c r="M145" s="36"/>
      <c r="N145" s="36"/>
      <c r="O145" s="36"/>
      <c r="P145" s="36"/>
    </row>
    <row r="146" spans="1:16" s="266" customFormat="1">
      <c r="A146" s="44"/>
      <c r="B146" s="80"/>
      <c r="C146" s="128"/>
      <c r="D146" s="152"/>
      <c r="E146" s="9"/>
      <c r="F146" s="185"/>
      <c r="L146" s="36"/>
      <c r="M146" s="36"/>
      <c r="N146" s="36"/>
      <c r="O146" s="36"/>
      <c r="P146" s="36"/>
    </row>
    <row r="147" spans="1:16" s="266" customFormat="1" ht="38.25">
      <c r="A147" s="44" t="s">
        <v>13</v>
      </c>
      <c r="B147" s="80" t="s">
        <v>393</v>
      </c>
      <c r="C147" s="128"/>
      <c r="D147" s="152"/>
      <c r="E147" s="9"/>
      <c r="F147" s="185"/>
      <c r="L147" s="36"/>
      <c r="M147" s="36"/>
      <c r="N147" s="36"/>
      <c r="O147" s="36"/>
      <c r="P147" s="36"/>
    </row>
    <row r="148" spans="1:16" s="266" customFormat="1">
      <c r="A148" s="44"/>
      <c r="B148" s="80"/>
      <c r="C148" s="128" t="s">
        <v>1</v>
      </c>
      <c r="D148" s="152">
        <v>12</v>
      </c>
      <c r="E148" s="283"/>
      <c r="F148" s="185">
        <f>D148*E148</f>
        <v>0</v>
      </c>
      <c r="L148" s="36"/>
      <c r="M148" s="36"/>
      <c r="N148" s="36"/>
      <c r="O148" s="36"/>
      <c r="P148" s="36"/>
    </row>
    <row r="149" spans="1:16" s="266" customFormat="1">
      <c r="A149" s="44"/>
      <c r="B149" s="80"/>
      <c r="C149" s="128"/>
      <c r="D149" s="152"/>
      <c r="E149" s="9"/>
      <c r="F149" s="185"/>
      <c r="L149" s="36"/>
      <c r="M149" s="36"/>
      <c r="N149" s="36"/>
      <c r="O149" s="36"/>
      <c r="P149" s="36"/>
    </row>
    <row r="150" spans="1:16" s="266" customFormat="1" ht="38.25">
      <c r="A150" s="44" t="s">
        <v>14</v>
      </c>
      <c r="B150" s="80" t="s">
        <v>394</v>
      </c>
      <c r="C150" s="128"/>
      <c r="D150" s="152"/>
      <c r="E150" s="9"/>
      <c r="F150" s="185"/>
      <c r="L150" s="36"/>
      <c r="M150" s="36"/>
      <c r="N150" s="36"/>
      <c r="O150" s="36"/>
      <c r="P150" s="36"/>
    </row>
    <row r="151" spans="1:16" s="266" customFormat="1">
      <c r="A151" s="44"/>
      <c r="B151" s="80"/>
      <c r="C151" s="128" t="s">
        <v>1</v>
      </c>
      <c r="D151" s="152">
        <v>10</v>
      </c>
      <c r="E151" s="283"/>
      <c r="F151" s="185">
        <f>D151*E151</f>
        <v>0</v>
      </c>
      <c r="L151" s="36"/>
      <c r="M151" s="36"/>
      <c r="N151" s="36"/>
      <c r="O151" s="36"/>
      <c r="P151" s="36"/>
    </row>
    <row r="152" spans="1:16" s="266" customFormat="1">
      <c r="A152" s="44"/>
      <c r="B152" s="80"/>
      <c r="C152" s="128"/>
      <c r="D152" s="152"/>
      <c r="E152" s="9"/>
      <c r="F152" s="185"/>
      <c r="L152" s="36"/>
      <c r="M152" s="36"/>
      <c r="N152" s="36"/>
      <c r="O152" s="36"/>
      <c r="P152" s="36"/>
    </row>
    <row r="153" spans="1:16" s="266" customFormat="1" ht="51">
      <c r="A153" s="44" t="s">
        <v>16</v>
      </c>
      <c r="B153" s="80" t="s">
        <v>395</v>
      </c>
      <c r="C153" s="128"/>
      <c r="D153" s="152"/>
      <c r="E153" s="9"/>
      <c r="F153" s="185"/>
      <c r="L153" s="36"/>
      <c r="M153" s="36"/>
      <c r="N153" s="36"/>
      <c r="O153" s="36"/>
      <c r="P153" s="36"/>
    </row>
    <row r="154" spans="1:16" s="266" customFormat="1">
      <c r="A154" s="44"/>
      <c r="B154" s="80"/>
      <c r="C154" s="128" t="s">
        <v>1</v>
      </c>
      <c r="D154" s="152">
        <v>12</v>
      </c>
      <c r="E154" s="283"/>
      <c r="F154" s="185">
        <f>D154*E154</f>
        <v>0</v>
      </c>
      <c r="L154" s="36"/>
      <c r="M154" s="36"/>
      <c r="N154" s="36"/>
      <c r="O154" s="36"/>
      <c r="P154" s="36"/>
    </row>
    <row r="155" spans="1:16" s="266" customFormat="1">
      <c r="A155" s="44"/>
      <c r="B155" s="80"/>
      <c r="C155" s="128"/>
      <c r="D155" s="152"/>
      <c r="E155" s="9"/>
      <c r="F155" s="185"/>
      <c r="L155" s="36"/>
      <c r="M155" s="36"/>
      <c r="N155" s="36"/>
      <c r="O155" s="36"/>
      <c r="P155" s="36"/>
    </row>
    <row r="156" spans="1:16" s="266" customFormat="1" ht="38.25">
      <c r="A156" s="44" t="s">
        <v>149</v>
      </c>
      <c r="B156" s="80" t="s">
        <v>396</v>
      </c>
      <c r="C156" s="128"/>
      <c r="D156" s="152"/>
      <c r="E156" s="9"/>
      <c r="F156" s="185"/>
      <c r="L156" s="36"/>
      <c r="M156" s="36"/>
      <c r="N156" s="36"/>
      <c r="O156" s="36"/>
      <c r="P156" s="36"/>
    </row>
    <row r="157" spans="1:16" s="266" customFormat="1">
      <c r="A157" s="44"/>
      <c r="B157" s="80"/>
      <c r="C157" s="128" t="s">
        <v>1</v>
      </c>
      <c r="D157" s="152">
        <v>6</v>
      </c>
      <c r="E157" s="283"/>
      <c r="F157" s="185">
        <f>D157*E157</f>
        <v>0</v>
      </c>
      <c r="L157" s="36"/>
      <c r="M157" s="36"/>
      <c r="N157" s="36"/>
      <c r="O157" s="36"/>
      <c r="P157" s="36"/>
    </row>
    <row r="158" spans="1:16" s="266" customFormat="1">
      <c r="A158" s="44"/>
      <c r="B158" s="80"/>
      <c r="C158" s="128"/>
      <c r="D158" s="152"/>
      <c r="E158" s="9"/>
      <c r="F158" s="185"/>
      <c r="L158" s="36"/>
      <c r="M158" s="36"/>
      <c r="N158" s="36"/>
      <c r="O158" s="36"/>
      <c r="P158" s="36"/>
    </row>
    <row r="159" spans="1:16" s="266" customFormat="1" ht="63.75">
      <c r="A159" s="44" t="s">
        <v>150</v>
      </c>
      <c r="B159" s="80" t="s">
        <v>397</v>
      </c>
      <c r="C159" s="128"/>
      <c r="D159" s="152"/>
      <c r="E159" s="9"/>
      <c r="F159" s="185"/>
      <c r="L159" s="36"/>
      <c r="M159" s="36"/>
      <c r="N159" s="36"/>
      <c r="O159" s="36"/>
      <c r="P159" s="36"/>
    </row>
    <row r="160" spans="1:16" s="266" customFormat="1">
      <c r="A160" s="44"/>
      <c r="B160" s="80"/>
      <c r="C160" s="128" t="s">
        <v>1</v>
      </c>
      <c r="D160" s="152">
        <v>2</v>
      </c>
      <c r="E160" s="283"/>
      <c r="F160" s="185">
        <f>D160*E160</f>
        <v>0</v>
      </c>
      <c r="L160" s="36"/>
      <c r="M160" s="36"/>
      <c r="N160" s="36"/>
      <c r="O160" s="36"/>
      <c r="P160" s="36"/>
    </row>
    <row r="161" spans="1:16" s="266" customFormat="1">
      <c r="A161" s="44"/>
      <c r="B161" s="80"/>
      <c r="C161" s="128"/>
      <c r="D161" s="152"/>
      <c r="E161" s="9"/>
      <c r="F161" s="185"/>
      <c r="L161" s="36"/>
      <c r="M161" s="36"/>
      <c r="N161" s="36"/>
      <c r="O161" s="36"/>
      <c r="P161" s="36"/>
    </row>
    <row r="162" spans="1:16" s="266" customFormat="1" ht="118.5" customHeight="1">
      <c r="A162" s="46" t="s">
        <v>151</v>
      </c>
      <c r="B162" s="46" t="s">
        <v>475</v>
      </c>
      <c r="C162" s="80"/>
      <c r="D162" s="164"/>
      <c r="E162" s="212"/>
      <c r="F162" s="185"/>
      <c r="L162" s="36"/>
      <c r="M162" s="36"/>
      <c r="N162" s="36"/>
      <c r="O162" s="36"/>
      <c r="P162" s="36"/>
    </row>
    <row r="163" spans="1:16" s="266" customFormat="1">
      <c r="A163" s="44"/>
      <c r="B163" s="80"/>
      <c r="C163" s="128" t="s">
        <v>61</v>
      </c>
      <c r="D163" s="152">
        <v>1</v>
      </c>
      <c r="E163" s="283"/>
      <c r="F163" s="185">
        <f>D163*E163</f>
        <v>0</v>
      </c>
      <c r="L163" s="36"/>
      <c r="M163" s="36"/>
      <c r="N163" s="36"/>
      <c r="O163" s="36"/>
      <c r="P163" s="36"/>
    </row>
    <row r="164" spans="1:16" s="266" customFormat="1">
      <c r="A164" s="44"/>
      <c r="B164" s="80"/>
      <c r="C164" s="128"/>
      <c r="D164" s="152"/>
      <c r="E164" s="9"/>
      <c r="F164" s="185"/>
      <c r="L164" s="36"/>
      <c r="M164" s="36"/>
      <c r="N164" s="36"/>
      <c r="O164" s="36"/>
      <c r="P164" s="36"/>
    </row>
    <row r="165" spans="1:16" s="266" customFormat="1" ht="25.5">
      <c r="A165" s="44" t="s">
        <v>152</v>
      </c>
      <c r="B165" s="80" t="s">
        <v>398</v>
      </c>
      <c r="C165" s="128"/>
      <c r="D165" s="152"/>
      <c r="E165" s="9"/>
      <c r="F165" s="185"/>
      <c r="L165" s="36"/>
      <c r="M165" s="36"/>
      <c r="N165" s="36"/>
      <c r="O165" s="36"/>
      <c r="P165" s="36"/>
    </row>
    <row r="166" spans="1:16" s="266" customFormat="1">
      <c r="A166" s="44"/>
      <c r="B166" s="80"/>
      <c r="C166" s="128" t="s">
        <v>1</v>
      </c>
      <c r="D166" s="152">
        <v>2</v>
      </c>
      <c r="E166" s="283"/>
      <c r="F166" s="185">
        <f>D166*E166</f>
        <v>0</v>
      </c>
      <c r="L166" s="36"/>
      <c r="M166" s="36"/>
      <c r="N166" s="36"/>
      <c r="O166" s="36"/>
      <c r="P166" s="36"/>
    </row>
    <row r="167" spans="1:16" s="266" customFormat="1">
      <c r="A167" s="44"/>
      <c r="B167" s="80"/>
      <c r="C167" s="128"/>
      <c r="D167" s="152"/>
      <c r="E167" s="9"/>
      <c r="F167" s="185"/>
      <c r="L167" s="36"/>
      <c r="M167" s="36"/>
      <c r="N167" s="36"/>
      <c r="O167" s="36"/>
      <c r="P167" s="36"/>
    </row>
    <row r="168" spans="1:16" s="266" customFormat="1" ht="51">
      <c r="A168" s="44" t="s">
        <v>400</v>
      </c>
      <c r="B168" s="80" t="s">
        <v>399</v>
      </c>
      <c r="C168" s="128"/>
      <c r="D168" s="152"/>
      <c r="E168" s="9"/>
      <c r="F168" s="185"/>
      <c r="L168" s="36"/>
      <c r="M168" s="36"/>
      <c r="N168" s="36"/>
      <c r="O168" s="36"/>
      <c r="P168" s="36"/>
    </row>
    <row r="169" spans="1:16" s="266" customFormat="1">
      <c r="A169" s="44"/>
      <c r="B169" s="80"/>
      <c r="C169" s="128" t="s">
        <v>1</v>
      </c>
      <c r="D169" s="152">
        <v>40</v>
      </c>
      <c r="E169" s="283"/>
      <c r="F169" s="185">
        <f>D169*E169</f>
        <v>0</v>
      </c>
      <c r="L169" s="36"/>
      <c r="M169" s="36"/>
      <c r="N169" s="36"/>
      <c r="O169" s="36"/>
      <c r="P169" s="36"/>
    </row>
    <row r="170" spans="1:16" s="266" customFormat="1">
      <c r="A170" s="44"/>
      <c r="B170" s="80"/>
      <c r="C170" s="128"/>
      <c r="D170" s="152"/>
      <c r="E170" s="9"/>
      <c r="F170" s="185"/>
      <c r="L170" s="36"/>
      <c r="M170" s="36"/>
      <c r="N170" s="36"/>
      <c r="O170" s="36"/>
      <c r="P170" s="36"/>
    </row>
    <row r="171" spans="1:16" s="270" customFormat="1" ht="38.25">
      <c r="A171" s="44" t="s">
        <v>403</v>
      </c>
      <c r="B171" s="46" t="s">
        <v>401</v>
      </c>
      <c r="C171" s="44"/>
      <c r="D171" s="155"/>
      <c r="E171" s="11"/>
      <c r="F171" s="186"/>
      <c r="L171" s="267"/>
      <c r="M171" s="267"/>
      <c r="N171" s="267"/>
      <c r="O171" s="267"/>
      <c r="P171" s="267"/>
    </row>
    <row r="172" spans="1:16" s="266" customFormat="1">
      <c r="A172" s="44"/>
      <c r="B172" s="80"/>
      <c r="C172" s="128" t="s">
        <v>1</v>
      </c>
      <c r="D172" s="152">
        <v>10</v>
      </c>
      <c r="E172" s="283"/>
      <c r="F172" s="185">
        <f>D172*E172</f>
        <v>0</v>
      </c>
      <c r="L172" s="36"/>
      <c r="M172" s="36"/>
      <c r="N172" s="36"/>
      <c r="O172" s="36"/>
      <c r="P172" s="36"/>
    </row>
    <row r="173" spans="1:16" s="266" customFormat="1">
      <c r="A173" s="44"/>
      <c r="B173" s="80"/>
      <c r="C173" s="128"/>
      <c r="D173" s="152"/>
      <c r="E173" s="9"/>
      <c r="F173" s="185"/>
      <c r="L173" s="36"/>
      <c r="M173" s="36"/>
      <c r="N173" s="36"/>
      <c r="O173" s="36"/>
      <c r="P173" s="36"/>
    </row>
    <row r="174" spans="1:16" s="270" customFormat="1" ht="25.5">
      <c r="A174" s="44" t="s">
        <v>404</v>
      </c>
      <c r="B174" s="46" t="s">
        <v>402</v>
      </c>
      <c r="C174" s="44"/>
      <c r="D174" s="155"/>
      <c r="E174" s="11"/>
      <c r="F174" s="186"/>
      <c r="L174" s="267"/>
      <c r="M174" s="267"/>
      <c r="N174" s="267"/>
      <c r="O174" s="267"/>
      <c r="P174" s="267"/>
    </row>
    <row r="175" spans="1:16" s="266" customFormat="1">
      <c r="A175" s="44"/>
      <c r="B175" s="80"/>
      <c r="C175" s="128" t="s">
        <v>1</v>
      </c>
      <c r="D175" s="152">
        <v>1</v>
      </c>
      <c r="E175" s="283"/>
      <c r="F175" s="185">
        <f>D175*E175</f>
        <v>0</v>
      </c>
      <c r="L175" s="36"/>
      <c r="M175" s="36"/>
      <c r="N175" s="36"/>
      <c r="O175" s="36"/>
      <c r="P175" s="36"/>
    </row>
    <row r="176" spans="1:16" s="266" customFormat="1">
      <c r="A176" s="44"/>
      <c r="B176" s="80"/>
      <c r="C176" s="128"/>
      <c r="D176" s="152"/>
      <c r="E176" s="9"/>
      <c r="F176" s="185"/>
      <c r="L176" s="36"/>
      <c r="M176" s="36"/>
      <c r="N176" s="36"/>
      <c r="O176" s="36"/>
      <c r="P176" s="36"/>
    </row>
    <row r="177" spans="1:16" s="36" customFormat="1" ht="51">
      <c r="A177" s="44" t="s">
        <v>407</v>
      </c>
      <c r="B177" s="84" t="s">
        <v>55</v>
      </c>
      <c r="C177" s="128"/>
      <c r="D177" s="152"/>
      <c r="E177" s="9"/>
      <c r="F177" s="185"/>
    </row>
    <row r="178" spans="1:16" s="36" customFormat="1">
      <c r="A178" s="45"/>
      <c r="B178" s="80" t="s">
        <v>56</v>
      </c>
      <c r="C178" s="128"/>
      <c r="D178" s="152"/>
      <c r="E178" s="9"/>
      <c r="F178" s="185"/>
    </row>
    <row r="179" spans="1:16" s="36" customFormat="1">
      <c r="A179" s="45"/>
      <c r="B179" s="80" t="s">
        <v>68</v>
      </c>
      <c r="C179" s="128" t="s">
        <v>17</v>
      </c>
      <c r="D179" s="152">
        <v>6</v>
      </c>
      <c r="E179" s="283"/>
      <c r="F179" s="185">
        <f>D179*E179</f>
        <v>0</v>
      </c>
    </row>
    <row r="180" spans="1:16" s="36" customFormat="1">
      <c r="A180" s="45"/>
      <c r="B180" s="80" t="s">
        <v>27</v>
      </c>
      <c r="C180" s="128" t="s">
        <v>17</v>
      </c>
      <c r="D180" s="152">
        <v>60</v>
      </c>
      <c r="E180" s="283"/>
      <c r="F180" s="185">
        <f>D180*E180</f>
        <v>0</v>
      </c>
    </row>
    <row r="181" spans="1:16" s="36" customFormat="1">
      <c r="A181" s="45"/>
      <c r="B181" s="80" t="s">
        <v>63</v>
      </c>
      <c r="C181" s="128" t="s">
        <v>17</v>
      </c>
      <c r="D181" s="152">
        <v>30</v>
      </c>
      <c r="E181" s="283"/>
      <c r="F181" s="185">
        <f>D181*E181</f>
        <v>0</v>
      </c>
    </row>
    <row r="182" spans="1:16" s="36" customFormat="1">
      <c r="A182" s="45"/>
      <c r="B182" s="80"/>
      <c r="C182" s="128"/>
      <c r="D182" s="152"/>
      <c r="E182" s="9"/>
      <c r="F182" s="185"/>
    </row>
    <row r="183" spans="1:16" s="36" customFormat="1" ht="102">
      <c r="A183" s="44" t="s">
        <v>408</v>
      </c>
      <c r="B183" s="84" t="s">
        <v>406</v>
      </c>
      <c r="C183" s="128"/>
      <c r="D183" s="152"/>
      <c r="E183" s="9"/>
      <c r="F183" s="185"/>
    </row>
    <row r="184" spans="1:16" s="36" customFormat="1">
      <c r="A184" s="45"/>
      <c r="B184" s="80"/>
      <c r="C184" s="128" t="s">
        <v>15</v>
      </c>
      <c r="D184" s="152">
        <v>15</v>
      </c>
      <c r="E184" s="283"/>
      <c r="F184" s="185">
        <f>D184*E184</f>
        <v>0</v>
      </c>
    </row>
    <row r="185" spans="1:16" s="36" customFormat="1">
      <c r="A185" s="45"/>
      <c r="B185" s="80"/>
      <c r="C185" s="128"/>
      <c r="D185" s="152"/>
      <c r="E185" s="9"/>
      <c r="F185" s="185"/>
    </row>
    <row r="186" spans="1:16" s="270" customFormat="1" ht="25.5">
      <c r="A186" s="44" t="s">
        <v>476</v>
      </c>
      <c r="B186" s="46" t="s">
        <v>402</v>
      </c>
      <c r="C186" s="44"/>
      <c r="D186" s="155"/>
      <c r="E186" s="11"/>
      <c r="F186" s="186"/>
      <c r="L186" s="267"/>
      <c r="M186" s="267"/>
      <c r="N186" s="267"/>
      <c r="O186" s="267"/>
      <c r="P186" s="267"/>
    </row>
    <row r="187" spans="1:16" s="266" customFormat="1">
      <c r="A187" s="44"/>
      <c r="B187" s="80"/>
      <c r="C187" s="128" t="s">
        <v>1</v>
      </c>
      <c r="D187" s="152">
        <v>1</v>
      </c>
      <c r="E187" s="283"/>
      <c r="F187" s="185">
        <f>D187*E187</f>
        <v>0</v>
      </c>
      <c r="L187" s="36"/>
      <c r="M187" s="36"/>
      <c r="N187" s="36"/>
      <c r="O187" s="36"/>
      <c r="P187" s="36"/>
    </row>
    <row r="188" spans="1:16" s="266" customFormat="1">
      <c r="A188" s="44"/>
      <c r="B188" s="80"/>
      <c r="C188" s="128"/>
      <c r="D188" s="152"/>
      <c r="E188" s="9"/>
      <c r="F188" s="185"/>
      <c r="L188" s="36"/>
      <c r="M188" s="36"/>
      <c r="N188" s="36"/>
      <c r="O188" s="36"/>
      <c r="P188" s="36"/>
    </row>
    <row r="189" spans="1:16" s="270" customFormat="1" ht="25.5">
      <c r="A189" s="44" t="s">
        <v>410</v>
      </c>
      <c r="B189" s="46" t="s">
        <v>409</v>
      </c>
      <c r="C189" s="44"/>
      <c r="D189" s="155"/>
      <c r="E189" s="11"/>
      <c r="F189" s="186"/>
      <c r="L189" s="267"/>
      <c r="M189" s="267"/>
      <c r="N189" s="267"/>
      <c r="O189" s="267"/>
      <c r="P189" s="267"/>
    </row>
    <row r="190" spans="1:16" s="266" customFormat="1">
      <c r="A190" s="44"/>
      <c r="B190" s="80"/>
      <c r="C190" s="128" t="s">
        <v>18</v>
      </c>
      <c r="D190" s="152">
        <v>250</v>
      </c>
      <c r="E190" s="283"/>
      <c r="F190" s="185">
        <f>D190*E190</f>
        <v>0</v>
      </c>
      <c r="L190" s="36"/>
      <c r="M190" s="36"/>
      <c r="N190" s="36"/>
      <c r="O190" s="36"/>
      <c r="P190" s="36"/>
    </row>
    <row r="191" spans="1:16" s="266" customFormat="1">
      <c r="A191" s="44"/>
      <c r="B191" s="80"/>
      <c r="C191" s="128"/>
      <c r="D191" s="152"/>
      <c r="E191" s="9"/>
      <c r="F191" s="185"/>
      <c r="L191" s="36"/>
      <c r="M191" s="36"/>
      <c r="N191" s="36"/>
      <c r="O191" s="36"/>
      <c r="P191" s="36"/>
    </row>
    <row r="192" spans="1:16" s="270" customFormat="1" ht="25.5">
      <c r="A192" s="44" t="s">
        <v>413</v>
      </c>
      <c r="B192" s="46" t="s">
        <v>411</v>
      </c>
      <c r="C192" s="44"/>
      <c r="D192" s="155"/>
      <c r="E192" s="11"/>
      <c r="F192" s="186"/>
      <c r="L192" s="267"/>
      <c r="M192" s="267"/>
      <c r="N192" s="267"/>
      <c r="O192" s="267"/>
      <c r="P192" s="267"/>
    </row>
    <row r="193" spans="1:16" s="266" customFormat="1">
      <c r="A193" s="44"/>
      <c r="B193" s="80"/>
      <c r="C193" s="128" t="s">
        <v>15</v>
      </c>
      <c r="D193" s="152">
        <v>50</v>
      </c>
      <c r="E193" s="283"/>
      <c r="F193" s="185">
        <f>D193*E193</f>
        <v>0</v>
      </c>
      <c r="L193" s="36"/>
      <c r="M193" s="36"/>
      <c r="N193" s="36"/>
      <c r="O193" s="36"/>
      <c r="P193" s="36"/>
    </row>
    <row r="194" spans="1:16" s="266" customFormat="1">
      <c r="A194" s="44"/>
      <c r="B194" s="80"/>
      <c r="C194" s="128"/>
      <c r="D194" s="152"/>
      <c r="E194" s="9"/>
      <c r="F194" s="185"/>
      <c r="L194" s="36"/>
      <c r="M194" s="36"/>
      <c r="N194" s="36"/>
      <c r="O194" s="36"/>
      <c r="P194" s="36"/>
    </row>
    <row r="195" spans="1:16" s="270" customFormat="1" ht="38.25">
      <c r="A195" s="44" t="s">
        <v>414</v>
      </c>
      <c r="B195" s="46" t="s">
        <v>412</v>
      </c>
      <c r="C195" s="44"/>
      <c r="D195" s="155"/>
      <c r="E195" s="11"/>
      <c r="F195" s="186"/>
      <c r="L195" s="267"/>
      <c r="M195" s="267"/>
      <c r="N195" s="267"/>
      <c r="O195" s="267"/>
      <c r="P195" s="267"/>
    </row>
    <row r="196" spans="1:16" s="266" customFormat="1">
      <c r="A196" s="44"/>
      <c r="B196" s="80"/>
      <c r="C196" s="128" t="s">
        <v>1</v>
      </c>
      <c r="D196" s="152">
        <v>1</v>
      </c>
      <c r="E196" s="283"/>
      <c r="F196" s="185">
        <f>D196*E196</f>
        <v>0</v>
      </c>
      <c r="L196" s="36"/>
      <c r="M196" s="36"/>
      <c r="N196" s="36"/>
      <c r="O196" s="36"/>
      <c r="P196" s="36"/>
    </row>
    <row r="197" spans="1:16" s="266" customFormat="1">
      <c r="A197" s="44"/>
      <c r="B197" s="80"/>
      <c r="C197" s="128"/>
      <c r="D197" s="152"/>
      <c r="E197" s="9"/>
      <c r="F197" s="185"/>
      <c r="L197" s="36"/>
      <c r="M197" s="36"/>
      <c r="N197" s="36"/>
      <c r="O197" s="36"/>
      <c r="P197" s="36"/>
    </row>
    <row r="198" spans="1:16" s="270" customFormat="1" ht="25.5">
      <c r="A198" s="44" t="s">
        <v>416</v>
      </c>
      <c r="B198" s="46" t="s">
        <v>402</v>
      </c>
      <c r="C198" s="44"/>
      <c r="D198" s="155"/>
      <c r="E198" s="11"/>
      <c r="F198" s="186"/>
      <c r="L198" s="267"/>
      <c r="M198" s="267"/>
      <c r="N198" s="267"/>
      <c r="O198" s="267"/>
      <c r="P198" s="267"/>
    </row>
    <row r="199" spans="1:16" s="266" customFormat="1">
      <c r="A199" s="44"/>
      <c r="B199" s="80"/>
      <c r="C199" s="128" t="s">
        <v>1</v>
      </c>
      <c r="D199" s="152">
        <v>1</v>
      </c>
      <c r="E199" s="283"/>
      <c r="F199" s="185">
        <f>D199*E199</f>
        <v>0</v>
      </c>
      <c r="L199" s="36"/>
      <c r="M199" s="36"/>
      <c r="N199" s="36"/>
      <c r="O199" s="36"/>
      <c r="P199" s="36"/>
    </row>
    <row r="200" spans="1:16" s="266" customFormat="1">
      <c r="A200" s="44"/>
      <c r="B200" s="80"/>
      <c r="C200" s="128"/>
      <c r="D200" s="152"/>
      <c r="E200" s="9"/>
      <c r="F200" s="185"/>
      <c r="L200" s="36"/>
      <c r="M200" s="36"/>
      <c r="N200" s="36"/>
      <c r="O200" s="36"/>
      <c r="P200" s="36"/>
    </row>
    <row r="201" spans="1:16" s="270" customFormat="1" ht="38.25">
      <c r="A201" s="44" t="s">
        <v>417</v>
      </c>
      <c r="B201" s="46" t="s">
        <v>415</v>
      </c>
      <c r="C201" s="44"/>
      <c r="D201" s="155"/>
      <c r="E201" s="11"/>
      <c r="F201" s="186"/>
      <c r="L201" s="267"/>
      <c r="M201" s="267"/>
      <c r="N201" s="267"/>
      <c r="O201" s="267"/>
      <c r="P201" s="267"/>
    </row>
    <row r="202" spans="1:16" s="266" customFormat="1">
      <c r="A202" s="44"/>
      <c r="B202" s="80"/>
      <c r="C202" s="128" t="s">
        <v>1</v>
      </c>
      <c r="D202" s="152">
        <v>1</v>
      </c>
      <c r="E202" s="283"/>
      <c r="F202" s="185">
        <f>D202*E202</f>
        <v>0</v>
      </c>
      <c r="L202" s="36"/>
      <c r="M202" s="36"/>
      <c r="N202" s="36"/>
      <c r="O202" s="36"/>
      <c r="P202" s="36"/>
    </row>
    <row r="203" spans="1:16" s="266" customFormat="1">
      <c r="A203" s="44"/>
      <c r="B203" s="80"/>
      <c r="C203" s="128"/>
      <c r="D203" s="152"/>
      <c r="E203" s="9"/>
      <c r="F203" s="185"/>
      <c r="L203" s="36"/>
      <c r="M203" s="36"/>
      <c r="N203" s="36"/>
      <c r="O203" s="36"/>
      <c r="P203" s="36"/>
    </row>
    <row r="204" spans="1:16" s="270" customFormat="1" ht="51">
      <c r="A204" s="44" t="s">
        <v>420</v>
      </c>
      <c r="B204" s="46" t="s">
        <v>418</v>
      </c>
      <c r="C204" s="44"/>
      <c r="D204" s="155"/>
      <c r="E204" s="11"/>
      <c r="F204" s="186"/>
      <c r="L204" s="267"/>
      <c r="M204" s="267"/>
      <c r="N204" s="267"/>
      <c r="O204" s="267"/>
      <c r="P204" s="267"/>
    </row>
    <row r="205" spans="1:16" s="271" customFormat="1" ht="25.5">
      <c r="A205" s="45"/>
      <c r="B205" s="53" t="s">
        <v>419</v>
      </c>
      <c r="C205" s="45" t="s">
        <v>1</v>
      </c>
      <c r="D205" s="222">
        <v>1</v>
      </c>
      <c r="E205" s="295"/>
      <c r="F205" s="223">
        <f>D205*E205</f>
        <v>0</v>
      </c>
      <c r="L205" s="268"/>
      <c r="M205" s="268"/>
      <c r="N205" s="268"/>
      <c r="O205" s="268"/>
      <c r="P205" s="268"/>
    </row>
    <row r="206" spans="1:16" s="266" customFormat="1">
      <c r="A206" s="44"/>
      <c r="B206" s="80"/>
      <c r="C206" s="128"/>
      <c r="D206" s="152"/>
      <c r="E206" s="9"/>
      <c r="F206" s="185"/>
      <c r="L206" s="36"/>
      <c r="M206" s="36"/>
      <c r="N206" s="36"/>
      <c r="O206" s="36"/>
      <c r="P206" s="36"/>
    </row>
    <row r="207" spans="1:16" s="270" customFormat="1" ht="25.5">
      <c r="A207" s="44" t="s">
        <v>422</v>
      </c>
      <c r="B207" s="46" t="s">
        <v>421</v>
      </c>
      <c r="C207" s="44"/>
      <c r="D207" s="155"/>
      <c r="E207" s="11"/>
      <c r="F207" s="186"/>
      <c r="L207" s="267"/>
      <c r="M207" s="267"/>
      <c r="N207" s="267"/>
      <c r="O207" s="267"/>
      <c r="P207" s="267"/>
    </row>
    <row r="208" spans="1:16" s="271" customFormat="1">
      <c r="A208" s="45"/>
      <c r="B208" s="53" t="s">
        <v>61</v>
      </c>
      <c r="C208" s="45" t="s">
        <v>1</v>
      </c>
      <c r="D208" s="222">
        <v>1</v>
      </c>
      <c r="E208" s="295"/>
      <c r="F208" s="223">
        <f>D208*E208</f>
        <v>0</v>
      </c>
      <c r="L208" s="268"/>
      <c r="M208" s="268"/>
      <c r="N208" s="268"/>
      <c r="O208" s="268"/>
      <c r="P208" s="268"/>
    </row>
    <row r="209" spans="1:16" s="266" customFormat="1">
      <c r="A209" s="45"/>
      <c r="B209" s="80"/>
      <c r="C209" s="128"/>
      <c r="D209" s="152"/>
      <c r="E209" s="9"/>
      <c r="F209" s="184"/>
      <c r="L209" s="36"/>
      <c r="M209" s="36"/>
      <c r="N209" s="36"/>
      <c r="O209" s="36"/>
      <c r="P209" s="36"/>
    </row>
    <row r="210" spans="1:16" s="270" customFormat="1">
      <c r="A210" s="44" t="s">
        <v>424</v>
      </c>
      <c r="B210" s="46" t="s">
        <v>423</v>
      </c>
      <c r="C210" s="44"/>
      <c r="D210" s="155"/>
      <c r="E210" s="11"/>
      <c r="F210" s="186"/>
      <c r="L210" s="267"/>
      <c r="M210" s="267"/>
      <c r="N210" s="267"/>
      <c r="O210" s="267"/>
      <c r="P210" s="267"/>
    </row>
    <row r="211" spans="1:16" s="271" customFormat="1">
      <c r="A211" s="45"/>
      <c r="B211" s="53" t="s">
        <v>61</v>
      </c>
      <c r="C211" s="45" t="s">
        <v>1</v>
      </c>
      <c r="D211" s="222">
        <v>1</v>
      </c>
      <c r="E211" s="295"/>
      <c r="F211" s="223">
        <f>D211*E211</f>
        <v>0</v>
      </c>
      <c r="L211" s="268"/>
      <c r="M211" s="268"/>
      <c r="N211" s="268"/>
      <c r="O211" s="268"/>
      <c r="P211" s="268"/>
    </row>
    <row r="212" spans="1:16" s="266" customFormat="1" ht="13.5" thickBot="1">
      <c r="A212" s="48"/>
      <c r="B212" s="87"/>
      <c r="C212" s="129"/>
      <c r="D212" s="156"/>
      <c r="E212" s="13"/>
      <c r="F212" s="184"/>
      <c r="L212" s="36"/>
      <c r="M212" s="36"/>
      <c r="N212" s="36"/>
      <c r="O212" s="36"/>
      <c r="P212" s="36"/>
    </row>
    <row r="213" spans="1:16" s="36" customFormat="1" ht="13.5" thickBot="1">
      <c r="A213" s="44"/>
      <c r="B213" s="80"/>
      <c r="C213" s="128"/>
      <c r="D213" s="152"/>
      <c r="E213" s="9"/>
      <c r="F213" s="187">
        <f>SUM(F26:F212)</f>
        <v>0</v>
      </c>
    </row>
    <row r="214" spans="1:16" s="266" customFormat="1">
      <c r="A214" s="44"/>
      <c r="B214" s="80"/>
      <c r="C214" s="131"/>
      <c r="D214" s="158"/>
      <c r="E214" s="8"/>
      <c r="F214" s="184"/>
      <c r="L214" s="36"/>
      <c r="M214" s="36"/>
      <c r="N214" s="36"/>
      <c r="O214" s="36"/>
      <c r="P214" s="36"/>
    </row>
  </sheetData>
  <sheetProtection algorithmName="SHA-512" hashValue="xCSOqUCQkLviUg91+Jef+oojCtmCP4ZXCORdMbb7CMicsozkHU3tAkbYMkVUpyRy7ZwMDGo1rvkNH68fdmKzkg==" saltValue="+QVLIx9T0mBFegARozrVvQ==" spinCount="100000" sheet="1" selectLockedCells="1"/>
  <protectedRanges>
    <protectedRange sqref="E101:E211" name="Obseg1"/>
  </protectedRanges>
  <phoneticPr fontId="9" type="noConversion"/>
  <pageMargins left="0.74803149606299213" right="0.31496062992125984" top="0.98425196850393704" bottom="0.47244094488188981" header="0" footer="0"/>
  <pageSetup paperSize="9" orientation="portrait" r:id="rId1"/>
  <headerFooter alignWithMargins="0">
    <oddHeader>&amp;LARCTUR projektiva, d.o.o.
Industrijska cesta 5
5000 Nova Gorica&amp;CPopisi strojne instalacije&amp;Ršt načrta S 1344-JK-17
SKUPNO</oddHeader>
    <oddFooter>&amp;R&amp;P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00"/>
  <sheetViews>
    <sheetView view="pageBreakPreview" topLeftCell="B1" zoomScaleNormal="100" zoomScaleSheetLayoutView="100" workbookViewId="0">
      <selection activeCell="B1" sqref="B1"/>
    </sheetView>
  </sheetViews>
  <sheetFormatPr defaultRowHeight="12.75"/>
  <cols>
    <col min="1" max="1" width="7.7109375" style="72" customWidth="1"/>
    <col min="2" max="2" width="48.42578125" style="85" customWidth="1"/>
    <col min="3" max="3" width="7" style="85" customWidth="1"/>
    <col min="4" max="4" width="4.85546875" style="85" customWidth="1"/>
    <col min="5" max="5" width="9.140625" style="35" customWidth="1"/>
    <col min="6" max="6" width="12.7109375" style="196" customWidth="1"/>
    <col min="7" max="11" width="0" style="85" hidden="1" customWidth="1"/>
    <col min="12" max="41" width="9.140625" style="36"/>
    <col min="42" max="16384" width="9.140625" style="85"/>
  </cols>
  <sheetData>
    <row r="1" spans="1:6" s="265" customFormat="1" ht="14.25" customHeight="1">
      <c r="A1" s="37" t="s">
        <v>60</v>
      </c>
      <c r="B1" s="73" t="s">
        <v>59</v>
      </c>
      <c r="C1" s="73"/>
      <c r="D1" s="148"/>
      <c r="E1" s="4"/>
      <c r="F1" s="180"/>
    </row>
    <row r="2" spans="1:6" s="265" customFormat="1" ht="14.25" customHeight="1">
      <c r="A2" s="38"/>
      <c r="B2" s="73"/>
      <c r="C2" s="73"/>
      <c r="D2" s="148"/>
      <c r="E2" s="4"/>
      <c r="F2" s="180"/>
    </row>
    <row r="3" spans="1:6" s="76" customFormat="1" ht="45" customHeight="1">
      <c r="A3" s="39" t="s">
        <v>0</v>
      </c>
      <c r="B3" s="74" t="s">
        <v>35</v>
      </c>
      <c r="C3" s="124"/>
      <c r="E3" s="5"/>
      <c r="F3" s="181"/>
    </row>
    <row r="4" spans="1:6" s="76" customFormat="1" ht="81.75" customHeight="1">
      <c r="A4" s="39" t="s">
        <v>2</v>
      </c>
      <c r="B4" s="74" t="s">
        <v>36</v>
      </c>
      <c r="C4" s="124"/>
      <c r="E4" s="5"/>
      <c r="F4" s="181"/>
    </row>
    <row r="5" spans="1:6" s="149" customFormat="1" ht="24.95" customHeight="1">
      <c r="A5" s="39" t="s">
        <v>3</v>
      </c>
      <c r="B5" s="75" t="s">
        <v>37</v>
      </c>
      <c r="C5" s="125"/>
      <c r="E5" s="6"/>
      <c r="F5" s="182"/>
    </row>
    <row r="6" spans="1:6" s="149" customFormat="1" ht="24.95" customHeight="1">
      <c r="A6" s="39" t="s">
        <v>4</v>
      </c>
      <c r="B6" s="75" t="s">
        <v>38</v>
      </c>
      <c r="C6" s="125"/>
      <c r="E6" s="6"/>
      <c r="F6" s="182"/>
    </row>
    <row r="7" spans="1:6" s="76" customFormat="1" ht="24.95" customHeight="1">
      <c r="A7" s="39" t="s">
        <v>5</v>
      </c>
      <c r="B7" s="74" t="s">
        <v>39</v>
      </c>
      <c r="C7" s="124"/>
      <c r="E7" s="5"/>
      <c r="F7" s="181"/>
    </row>
    <row r="8" spans="1:6" s="76" customFormat="1" ht="15" customHeight="1">
      <c r="A8" s="40" t="s">
        <v>25</v>
      </c>
      <c r="B8" s="76" t="s">
        <v>40</v>
      </c>
      <c r="C8" s="124"/>
      <c r="E8" s="5"/>
      <c r="F8" s="181"/>
    </row>
    <row r="9" spans="1:6" s="76" customFormat="1" ht="72.75" customHeight="1">
      <c r="A9" s="40" t="s">
        <v>25</v>
      </c>
      <c r="B9" s="74" t="s">
        <v>41</v>
      </c>
      <c r="C9" s="124"/>
      <c r="E9" s="5"/>
      <c r="F9" s="181"/>
    </row>
    <row r="10" spans="1:6" s="76" customFormat="1" ht="30" customHeight="1">
      <c r="A10" s="40" t="s">
        <v>25</v>
      </c>
      <c r="B10" s="74" t="s">
        <v>42</v>
      </c>
      <c r="C10" s="124"/>
      <c r="E10" s="5"/>
      <c r="F10" s="181"/>
    </row>
    <row r="11" spans="1:6" s="76" customFormat="1" ht="68.25" customHeight="1">
      <c r="A11" s="40" t="s">
        <v>25</v>
      </c>
      <c r="B11" s="74" t="s">
        <v>43</v>
      </c>
      <c r="C11" s="124"/>
      <c r="E11" s="5"/>
      <c r="F11" s="181"/>
    </row>
    <row r="12" spans="1:6" s="76" customFormat="1" ht="42.75" customHeight="1">
      <c r="A12" s="40" t="s">
        <v>25</v>
      </c>
      <c r="B12" s="74" t="s">
        <v>44</v>
      </c>
      <c r="C12" s="124"/>
      <c r="E12" s="5"/>
      <c r="F12" s="181"/>
    </row>
    <row r="13" spans="1:6" s="76" customFormat="1" ht="56.25" customHeight="1">
      <c r="A13" s="40" t="s">
        <v>25</v>
      </c>
      <c r="B13" s="74" t="s">
        <v>45</v>
      </c>
      <c r="C13" s="124"/>
      <c r="E13" s="5"/>
      <c r="F13" s="181"/>
    </row>
    <row r="14" spans="1:6" s="76" customFormat="1" ht="15" customHeight="1">
      <c r="A14" s="40" t="s">
        <v>25</v>
      </c>
      <c r="B14" s="74" t="s">
        <v>46</v>
      </c>
      <c r="C14" s="124"/>
      <c r="E14" s="5"/>
      <c r="F14" s="181"/>
    </row>
    <row r="15" spans="1:6" s="76" customFormat="1" ht="99.75" customHeight="1">
      <c r="A15" s="40" t="s">
        <v>25</v>
      </c>
      <c r="B15" s="74" t="s">
        <v>47</v>
      </c>
      <c r="C15" s="124"/>
      <c r="E15" s="5"/>
      <c r="F15" s="181"/>
    </row>
    <row r="16" spans="1:6" s="76" customFormat="1" ht="54" customHeight="1">
      <c r="A16" s="40" t="s">
        <v>25</v>
      </c>
      <c r="B16" s="74" t="s">
        <v>48</v>
      </c>
      <c r="C16" s="124"/>
      <c r="E16" s="5"/>
      <c r="F16" s="181"/>
    </row>
    <row r="17" spans="1:6" s="76" customFormat="1" ht="27.75" customHeight="1">
      <c r="A17" s="40" t="s">
        <v>25</v>
      </c>
      <c r="B17" s="74" t="s">
        <v>49</v>
      </c>
      <c r="C17" s="124"/>
      <c r="E17" s="5"/>
      <c r="F17" s="181"/>
    </row>
    <row r="18" spans="1:6" s="76" customFormat="1" ht="24.95" customHeight="1">
      <c r="A18" s="40" t="s">
        <v>25</v>
      </c>
      <c r="B18" s="74" t="s">
        <v>50</v>
      </c>
      <c r="C18" s="124"/>
      <c r="E18" s="5"/>
      <c r="F18" s="181"/>
    </row>
    <row r="19" spans="1:6" s="76" customFormat="1" ht="24.95" customHeight="1">
      <c r="A19" s="40" t="s">
        <v>25</v>
      </c>
      <c r="B19" s="74" t="s">
        <v>51</v>
      </c>
      <c r="C19" s="124"/>
      <c r="E19" s="5"/>
      <c r="F19" s="181"/>
    </row>
    <row r="20" spans="1:6" s="76" customFormat="1" ht="24.95" customHeight="1">
      <c r="A20" s="40" t="s">
        <v>25</v>
      </c>
      <c r="B20" s="74" t="s">
        <v>52</v>
      </c>
      <c r="C20" s="124"/>
      <c r="E20" s="5"/>
      <c r="F20" s="181"/>
    </row>
    <row r="21" spans="1:6" s="76" customFormat="1" ht="38.25" customHeight="1">
      <c r="A21" s="40" t="s">
        <v>25</v>
      </c>
      <c r="B21" s="74" t="s">
        <v>53</v>
      </c>
      <c r="C21" s="124"/>
      <c r="E21" s="5"/>
      <c r="F21" s="181"/>
    </row>
    <row r="22" spans="1:6" s="76" customFormat="1" ht="66.75" customHeight="1">
      <c r="A22" s="40" t="s">
        <v>25</v>
      </c>
      <c r="B22" s="74" t="s">
        <v>82</v>
      </c>
      <c r="C22" s="124"/>
      <c r="E22" s="5"/>
      <c r="F22" s="181"/>
    </row>
    <row r="23" spans="1:6" s="76" customFormat="1" ht="81" customHeight="1">
      <c r="A23" s="40" t="s">
        <v>25</v>
      </c>
      <c r="B23" s="74" t="s">
        <v>83</v>
      </c>
      <c r="C23" s="124"/>
      <c r="E23" s="5"/>
      <c r="F23" s="181"/>
    </row>
    <row r="24" spans="1:6" s="76" customFormat="1" ht="50.25" customHeight="1">
      <c r="A24" s="41"/>
      <c r="B24" s="77" t="s">
        <v>72</v>
      </c>
      <c r="C24" s="124"/>
      <c r="E24" s="5"/>
      <c r="F24" s="181"/>
    </row>
    <row r="25" spans="1:6" s="76" customFormat="1" ht="15" customHeight="1">
      <c r="A25" s="41"/>
      <c r="B25" s="77"/>
      <c r="C25" s="124"/>
      <c r="E25" s="5"/>
      <c r="F25" s="181"/>
    </row>
    <row r="26" spans="1:6" s="150" customFormat="1" ht="30" customHeight="1">
      <c r="A26" s="42" t="s">
        <v>199</v>
      </c>
      <c r="B26" s="42" t="s">
        <v>200</v>
      </c>
      <c r="C26" s="126"/>
      <c r="E26" s="7"/>
      <c r="F26" s="183"/>
    </row>
    <row r="27" spans="1:6" s="265" customFormat="1" ht="14.25" customHeight="1">
      <c r="A27" s="37" t="s">
        <v>492</v>
      </c>
      <c r="B27" s="73" t="s">
        <v>62</v>
      </c>
      <c r="C27" s="73"/>
      <c r="D27" s="148"/>
      <c r="E27" s="4"/>
      <c r="F27" s="180"/>
    </row>
    <row r="28" spans="1:6" s="265" customFormat="1" ht="14.25" customHeight="1">
      <c r="A28" s="37"/>
      <c r="B28" s="73"/>
      <c r="C28" s="73"/>
      <c r="D28" s="148"/>
      <c r="E28" s="4"/>
      <c r="F28" s="180"/>
    </row>
    <row r="29" spans="1:6" s="36" customFormat="1" ht="76.5">
      <c r="A29" s="44" t="s">
        <v>0</v>
      </c>
      <c r="B29" s="79" t="s">
        <v>160</v>
      </c>
      <c r="C29" s="127"/>
      <c r="D29" s="151"/>
      <c r="E29" s="9"/>
      <c r="F29" s="185"/>
    </row>
    <row r="30" spans="1:6" s="36" customFormat="1">
      <c r="A30" s="45"/>
      <c r="B30" s="80" t="s">
        <v>486</v>
      </c>
      <c r="C30" s="128"/>
      <c r="D30" s="152"/>
      <c r="E30" s="9"/>
      <c r="F30" s="185"/>
    </row>
    <row r="31" spans="1:6" s="36" customFormat="1">
      <c r="A31" s="45"/>
      <c r="B31" s="80" t="s">
        <v>24</v>
      </c>
      <c r="C31" s="128"/>
      <c r="D31" s="152"/>
      <c r="E31" s="9"/>
      <c r="F31" s="185"/>
    </row>
    <row r="32" spans="1:6" s="36" customFormat="1" ht="24.95" customHeight="1">
      <c r="A32" s="44" t="s">
        <v>25</v>
      </c>
      <c r="B32" s="81" t="s">
        <v>85</v>
      </c>
      <c r="C32" s="66"/>
      <c r="D32" s="153"/>
      <c r="E32" s="8"/>
      <c r="F32" s="185"/>
    </row>
    <row r="33" spans="1:41" s="36" customFormat="1" ht="14.25" customHeight="1">
      <c r="A33" s="45" t="s">
        <v>25</v>
      </c>
      <c r="B33" s="82" t="s">
        <v>32</v>
      </c>
      <c r="C33" s="66"/>
      <c r="D33" s="153"/>
      <c r="E33" s="8"/>
      <c r="F33" s="185"/>
    </row>
    <row r="34" spans="1:41" s="266" customFormat="1" ht="29.25" customHeight="1">
      <c r="A34" s="46" t="s">
        <v>25</v>
      </c>
      <c r="B34" s="82" t="s">
        <v>84</v>
      </c>
      <c r="C34" s="66"/>
      <c r="D34" s="153"/>
      <c r="E34" s="8"/>
      <c r="F34" s="185"/>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row>
    <row r="35" spans="1:41" s="266" customFormat="1" ht="39.75" customHeight="1">
      <c r="A35" s="46" t="s">
        <v>25</v>
      </c>
      <c r="B35" s="82" t="s">
        <v>478</v>
      </c>
      <c r="C35" s="66"/>
      <c r="D35" s="153"/>
      <c r="E35" s="8"/>
      <c r="F35" s="185"/>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row>
    <row r="36" spans="1:41" s="36" customFormat="1">
      <c r="A36" s="45"/>
      <c r="B36" s="80" t="s">
        <v>437</v>
      </c>
      <c r="C36" s="128" t="s">
        <v>1</v>
      </c>
      <c r="D36" s="152">
        <v>10</v>
      </c>
      <c r="E36" s="283"/>
      <c r="F36" s="185">
        <f>D36*E36</f>
        <v>0</v>
      </c>
    </row>
    <row r="37" spans="1:41" s="36" customFormat="1" ht="15" customHeight="1">
      <c r="A37" s="45"/>
      <c r="B37" s="80"/>
      <c r="C37" s="128"/>
      <c r="D37" s="152"/>
      <c r="E37" s="9"/>
      <c r="F37" s="185"/>
    </row>
    <row r="38" spans="1:41" s="36" customFormat="1" ht="51">
      <c r="A38" s="44" t="s">
        <v>2</v>
      </c>
      <c r="B38" s="84" t="s">
        <v>55</v>
      </c>
      <c r="C38" s="128"/>
      <c r="D38" s="152"/>
      <c r="E38" s="9"/>
      <c r="F38" s="185"/>
    </row>
    <row r="39" spans="1:41" s="36" customFormat="1">
      <c r="A39" s="45"/>
      <c r="B39" s="80" t="s">
        <v>56</v>
      </c>
      <c r="C39" s="128"/>
      <c r="D39" s="152"/>
      <c r="E39" s="9"/>
      <c r="F39" s="185"/>
    </row>
    <row r="40" spans="1:41" s="36" customFormat="1">
      <c r="A40" s="45"/>
      <c r="B40" s="80" t="s">
        <v>69</v>
      </c>
      <c r="C40" s="128" t="s">
        <v>17</v>
      </c>
      <c r="D40" s="152">
        <v>180</v>
      </c>
      <c r="E40" s="283"/>
      <c r="F40" s="185">
        <f>D40*E40</f>
        <v>0</v>
      </c>
    </row>
    <row r="41" spans="1:41" s="36" customFormat="1">
      <c r="A41" s="45"/>
      <c r="B41" s="80" t="s">
        <v>70</v>
      </c>
      <c r="C41" s="128" t="s">
        <v>17</v>
      </c>
      <c r="D41" s="152">
        <v>150</v>
      </c>
      <c r="E41" s="283"/>
      <c r="F41" s="185">
        <f>D41*E41</f>
        <v>0</v>
      </c>
    </row>
    <row r="42" spans="1:41" s="36" customFormat="1">
      <c r="A42" s="45"/>
      <c r="B42" s="80" t="s">
        <v>20</v>
      </c>
      <c r="C42" s="128" t="s">
        <v>17</v>
      </c>
      <c r="D42" s="152">
        <v>30</v>
      </c>
      <c r="E42" s="283"/>
      <c r="F42" s="185">
        <f>D42*E42</f>
        <v>0</v>
      </c>
    </row>
    <row r="43" spans="1:41" s="36" customFormat="1">
      <c r="A43" s="45"/>
      <c r="B43" s="80" t="s">
        <v>27</v>
      </c>
      <c r="C43" s="128" t="s">
        <v>17</v>
      </c>
      <c r="D43" s="152">
        <v>120</v>
      </c>
      <c r="E43" s="283"/>
      <c r="F43" s="185">
        <f>D43*E43</f>
        <v>0</v>
      </c>
    </row>
    <row r="44" spans="1:41" s="36" customFormat="1">
      <c r="A44" s="45"/>
      <c r="B44" s="80"/>
      <c r="C44" s="128"/>
      <c r="D44" s="152"/>
      <c r="E44" s="9"/>
      <c r="F44" s="185"/>
    </row>
    <row r="45" spans="1:41" s="36" customFormat="1">
      <c r="A45" s="45" t="s">
        <v>3</v>
      </c>
      <c r="B45" s="36" t="s">
        <v>28</v>
      </c>
      <c r="C45" s="128"/>
      <c r="D45" s="152"/>
      <c r="E45" s="9"/>
      <c r="F45" s="185"/>
    </row>
    <row r="46" spans="1:41" s="36" customFormat="1">
      <c r="A46" s="45"/>
      <c r="B46" s="80"/>
      <c r="C46" s="128" t="s">
        <v>15</v>
      </c>
      <c r="D46" s="152">
        <v>30</v>
      </c>
      <c r="E46" s="283"/>
      <c r="F46" s="185">
        <f>D46*E46</f>
        <v>0</v>
      </c>
    </row>
    <row r="47" spans="1:41" s="36" customFormat="1">
      <c r="A47" s="45"/>
      <c r="B47" s="80"/>
      <c r="C47" s="128"/>
      <c r="D47" s="152"/>
      <c r="E47" s="9"/>
      <c r="F47" s="185"/>
    </row>
    <row r="48" spans="1:41" s="36" customFormat="1">
      <c r="A48" s="45" t="s">
        <v>4</v>
      </c>
      <c r="B48" s="36" t="s">
        <v>29</v>
      </c>
      <c r="C48" s="128"/>
      <c r="D48" s="152"/>
      <c r="E48" s="9"/>
      <c r="F48" s="185"/>
    </row>
    <row r="49" spans="1:6" s="36" customFormat="1">
      <c r="A49" s="45"/>
      <c r="B49" s="80"/>
      <c r="C49" s="128" t="s">
        <v>15</v>
      </c>
      <c r="D49" s="152">
        <v>60</v>
      </c>
      <c r="E49" s="283"/>
      <c r="F49" s="185">
        <f>D49*E49</f>
        <v>0</v>
      </c>
    </row>
    <row r="50" spans="1:6" s="36" customFormat="1">
      <c r="A50" s="45"/>
      <c r="B50" s="80"/>
      <c r="C50" s="128"/>
      <c r="D50" s="152"/>
      <c r="E50" s="9"/>
      <c r="F50" s="185"/>
    </row>
    <row r="51" spans="1:6" s="267" customFormat="1" ht="25.5">
      <c r="A51" s="44" t="s">
        <v>5</v>
      </c>
      <c r="B51" s="46" t="s">
        <v>191</v>
      </c>
      <c r="C51" s="44"/>
      <c r="D51" s="155"/>
      <c r="E51" s="11"/>
      <c r="F51" s="186"/>
    </row>
    <row r="52" spans="1:6" s="267" customFormat="1">
      <c r="A52" s="44"/>
      <c r="B52" s="46"/>
      <c r="C52" s="44" t="s">
        <v>1</v>
      </c>
      <c r="D52" s="155">
        <v>2</v>
      </c>
      <c r="E52" s="284"/>
      <c r="F52" s="185">
        <f>D52*E52</f>
        <v>0</v>
      </c>
    </row>
    <row r="53" spans="1:6" s="267" customFormat="1">
      <c r="A53" s="44"/>
      <c r="B53" s="46"/>
      <c r="C53" s="44"/>
      <c r="D53" s="155"/>
      <c r="E53" s="11"/>
      <c r="F53" s="186"/>
    </row>
    <row r="54" spans="1:6" s="267" customFormat="1" ht="38.25">
      <c r="A54" s="44" t="s">
        <v>6</v>
      </c>
      <c r="B54" s="46" t="s">
        <v>54</v>
      </c>
      <c r="C54" s="44"/>
      <c r="D54" s="155"/>
      <c r="E54" s="11"/>
      <c r="F54" s="186"/>
    </row>
    <row r="55" spans="1:6" s="267" customFormat="1">
      <c r="A55" s="44"/>
      <c r="B55" s="46"/>
      <c r="C55" s="44" t="s">
        <v>1</v>
      </c>
      <c r="D55" s="155">
        <v>2</v>
      </c>
      <c r="E55" s="284"/>
      <c r="F55" s="185">
        <f>D55*E55</f>
        <v>0</v>
      </c>
    </row>
    <row r="56" spans="1:6" s="267" customFormat="1">
      <c r="A56" s="44"/>
      <c r="B56" s="46"/>
      <c r="C56" s="44"/>
      <c r="D56" s="155"/>
      <c r="E56" s="11"/>
      <c r="F56" s="186"/>
    </row>
    <row r="57" spans="1:6" s="267" customFormat="1" ht="25.5">
      <c r="A57" s="44" t="s">
        <v>7</v>
      </c>
      <c r="B57" s="46" t="s">
        <v>87</v>
      </c>
      <c r="C57" s="44"/>
      <c r="D57" s="155"/>
      <c r="E57" s="11"/>
      <c r="F57" s="186"/>
    </row>
    <row r="58" spans="1:6" s="267" customFormat="1">
      <c r="A58" s="44"/>
      <c r="B58" s="46" t="s">
        <v>27</v>
      </c>
      <c r="C58" s="44" t="s">
        <v>1</v>
      </c>
      <c r="D58" s="155">
        <v>2</v>
      </c>
      <c r="E58" s="284"/>
      <c r="F58" s="185">
        <f>D58*E58</f>
        <v>0</v>
      </c>
    </row>
    <row r="59" spans="1:6" s="267" customFormat="1">
      <c r="A59" s="44"/>
      <c r="B59" s="46"/>
      <c r="C59" s="44"/>
      <c r="D59" s="155"/>
      <c r="E59" s="11"/>
      <c r="F59" s="186"/>
    </row>
    <row r="60" spans="1:6" s="267" customFormat="1" ht="68.25" customHeight="1">
      <c r="A60" s="46" t="s">
        <v>8</v>
      </c>
      <c r="B60" s="46" t="s">
        <v>76</v>
      </c>
      <c r="C60" s="46"/>
      <c r="D60" s="154"/>
      <c r="E60" s="10"/>
      <c r="F60" s="186"/>
    </row>
    <row r="61" spans="1:6" s="36" customFormat="1">
      <c r="A61" s="45"/>
      <c r="B61" s="80" t="s">
        <v>69</v>
      </c>
      <c r="C61" s="128" t="s">
        <v>17</v>
      </c>
      <c r="D61" s="152">
        <v>180</v>
      </c>
      <c r="E61" s="283"/>
      <c r="F61" s="185">
        <f>D61*E61</f>
        <v>0</v>
      </c>
    </row>
    <row r="62" spans="1:6" s="36" customFormat="1">
      <c r="A62" s="45"/>
      <c r="B62" s="80" t="s">
        <v>70</v>
      </c>
      <c r="C62" s="128" t="s">
        <v>17</v>
      </c>
      <c r="D62" s="152">
        <v>150</v>
      </c>
      <c r="E62" s="283"/>
      <c r="F62" s="185">
        <f>D62*E62</f>
        <v>0</v>
      </c>
    </row>
    <row r="63" spans="1:6" s="36" customFormat="1">
      <c r="A63" s="45"/>
      <c r="B63" s="80" t="s">
        <v>20</v>
      </c>
      <c r="C63" s="128" t="s">
        <v>17</v>
      </c>
      <c r="D63" s="152">
        <v>30</v>
      </c>
      <c r="E63" s="283"/>
      <c r="F63" s="185">
        <f>D63*E63</f>
        <v>0</v>
      </c>
    </row>
    <row r="64" spans="1:6" s="36" customFormat="1">
      <c r="A64" s="45"/>
      <c r="B64" s="80" t="s">
        <v>27</v>
      </c>
      <c r="C64" s="128" t="s">
        <v>17</v>
      </c>
      <c r="D64" s="152">
        <v>120</v>
      </c>
      <c r="E64" s="283"/>
      <c r="F64" s="185">
        <f>D64*E64</f>
        <v>0</v>
      </c>
    </row>
    <row r="65" spans="1:41" s="36" customFormat="1" ht="12.95" customHeight="1">
      <c r="A65" s="45"/>
      <c r="B65" s="80"/>
      <c r="C65" s="128"/>
      <c r="D65" s="152"/>
      <c r="E65" s="9"/>
      <c r="F65" s="185"/>
    </row>
    <row r="66" spans="1:41" s="36" customFormat="1" ht="30.75" customHeight="1">
      <c r="A66" s="44" t="s">
        <v>9</v>
      </c>
      <c r="B66" s="46" t="s">
        <v>71</v>
      </c>
      <c r="C66" s="128"/>
      <c r="D66" s="152"/>
      <c r="E66" s="9"/>
      <c r="F66" s="185"/>
    </row>
    <row r="67" spans="1:41" s="36" customFormat="1">
      <c r="A67" s="44"/>
      <c r="B67" s="80"/>
      <c r="C67" s="128" t="s">
        <v>61</v>
      </c>
      <c r="D67" s="152">
        <v>1</v>
      </c>
      <c r="E67" s="283"/>
      <c r="F67" s="185">
        <f>D67*E67</f>
        <v>0</v>
      </c>
    </row>
    <row r="68" spans="1:41" s="36" customFormat="1">
      <c r="A68" s="44"/>
      <c r="B68" s="80"/>
      <c r="C68" s="128"/>
      <c r="D68" s="152"/>
      <c r="E68" s="12"/>
      <c r="F68" s="185"/>
    </row>
    <row r="69" spans="1:41" s="36" customFormat="1">
      <c r="A69" s="44" t="s">
        <v>10</v>
      </c>
      <c r="B69" s="80" t="s">
        <v>30</v>
      </c>
      <c r="C69" s="128"/>
      <c r="D69" s="152"/>
      <c r="E69" s="9"/>
      <c r="F69" s="185"/>
    </row>
    <row r="70" spans="1:41" s="36" customFormat="1">
      <c r="A70" s="44"/>
      <c r="B70" s="80" t="s">
        <v>19</v>
      </c>
      <c r="C70" s="128" t="s">
        <v>1</v>
      </c>
      <c r="D70" s="152">
        <v>1</v>
      </c>
      <c r="E70" s="283"/>
      <c r="F70" s="185">
        <f>D70*E70</f>
        <v>0</v>
      </c>
    </row>
    <row r="71" spans="1:41" s="36" customFormat="1">
      <c r="A71" s="44"/>
      <c r="B71" s="80"/>
      <c r="C71" s="128"/>
      <c r="D71" s="152"/>
      <c r="E71" s="9"/>
      <c r="F71" s="185"/>
    </row>
    <row r="72" spans="1:41" s="266" customFormat="1">
      <c r="A72" s="45" t="s">
        <v>11</v>
      </c>
      <c r="B72" s="46" t="s">
        <v>33</v>
      </c>
      <c r="C72" s="128"/>
      <c r="D72" s="152"/>
      <c r="E72" s="9"/>
      <c r="F72" s="185"/>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row>
    <row r="73" spans="1:41" s="266" customFormat="1">
      <c r="A73" s="45"/>
      <c r="B73" s="80" t="s">
        <v>19</v>
      </c>
      <c r="C73" s="128" t="s">
        <v>31</v>
      </c>
      <c r="D73" s="152">
        <v>1</v>
      </c>
      <c r="E73" s="283"/>
      <c r="F73" s="185">
        <f>D73*E73</f>
        <v>0</v>
      </c>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c r="AM73" s="36"/>
      <c r="AN73" s="36"/>
      <c r="AO73" s="36"/>
    </row>
    <row r="74" spans="1:41" s="266" customFormat="1" ht="13.5" thickBot="1">
      <c r="A74" s="48"/>
      <c r="B74" s="87"/>
      <c r="C74" s="129"/>
      <c r="D74" s="156"/>
      <c r="E74" s="13"/>
      <c r="F74" s="184"/>
      <c r="L74" s="36"/>
      <c r="M74" s="36"/>
      <c r="N74" s="36"/>
      <c r="O74" s="36"/>
      <c r="P74" s="36"/>
      <c r="Q74" s="36"/>
      <c r="R74" s="36"/>
      <c r="S74" s="36"/>
      <c r="T74" s="36"/>
      <c r="U74" s="36"/>
      <c r="V74" s="36"/>
      <c r="W74" s="36"/>
      <c r="X74" s="36"/>
      <c r="Y74" s="36"/>
      <c r="Z74" s="36"/>
      <c r="AA74" s="36"/>
      <c r="AB74" s="36"/>
      <c r="AC74" s="36"/>
      <c r="AD74" s="36"/>
      <c r="AE74" s="36"/>
      <c r="AF74" s="36"/>
      <c r="AG74" s="36"/>
      <c r="AH74" s="36"/>
      <c r="AI74" s="36"/>
      <c r="AJ74" s="36"/>
      <c r="AK74" s="36"/>
      <c r="AL74" s="36"/>
      <c r="AM74" s="36"/>
      <c r="AN74" s="36"/>
      <c r="AO74" s="36"/>
    </row>
    <row r="75" spans="1:41" s="266" customFormat="1" ht="13.5" thickBot="1">
      <c r="A75" s="45"/>
      <c r="B75" s="80"/>
      <c r="C75" s="128"/>
      <c r="D75" s="152"/>
      <c r="E75" s="8"/>
      <c r="F75" s="187">
        <f>SUM(F29:F74)</f>
        <v>0</v>
      </c>
      <c r="L75" s="36"/>
      <c r="M75" s="36"/>
      <c r="N75" s="36"/>
      <c r="O75" s="36"/>
      <c r="P75" s="36"/>
      <c r="Q75" s="36"/>
      <c r="R75" s="36"/>
      <c r="S75" s="36"/>
      <c r="T75" s="36"/>
      <c r="U75" s="36"/>
      <c r="V75" s="36"/>
      <c r="W75" s="36"/>
      <c r="X75" s="36"/>
      <c r="Y75" s="36"/>
      <c r="Z75" s="36"/>
      <c r="AA75" s="36"/>
      <c r="AB75" s="36"/>
      <c r="AC75" s="36"/>
      <c r="AD75" s="36"/>
      <c r="AE75" s="36"/>
      <c r="AF75" s="36"/>
      <c r="AG75" s="36"/>
      <c r="AH75" s="36"/>
      <c r="AI75" s="36"/>
      <c r="AJ75" s="36"/>
      <c r="AK75" s="36"/>
      <c r="AL75" s="36"/>
      <c r="AM75" s="36"/>
      <c r="AN75" s="36"/>
      <c r="AO75" s="36"/>
    </row>
    <row r="76" spans="1:41" s="266" customFormat="1">
      <c r="A76" s="54"/>
      <c r="B76" s="103"/>
      <c r="C76" s="103"/>
      <c r="D76" s="103"/>
      <c r="E76" s="12"/>
      <c r="F76" s="191"/>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row>
    <row r="77" spans="1:41" s="265" customFormat="1" ht="14.25" customHeight="1">
      <c r="A77" s="37" t="s">
        <v>493</v>
      </c>
      <c r="B77" s="73" t="s">
        <v>34</v>
      </c>
      <c r="C77" s="73"/>
      <c r="D77" s="148"/>
      <c r="E77" s="4"/>
      <c r="F77" s="180"/>
    </row>
    <row r="78" spans="1:41" s="266" customFormat="1">
      <c r="A78" s="43"/>
      <c r="B78" s="78"/>
      <c r="C78" s="36"/>
      <c r="D78" s="36"/>
      <c r="E78" s="14"/>
      <c r="F78" s="184"/>
      <c r="L78" s="36"/>
      <c r="M78" s="36"/>
      <c r="N78" s="36"/>
      <c r="O78" s="36"/>
      <c r="P78" s="36"/>
      <c r="Q78" s="36"/>
      <c r="R78" s="36"/>
      <c r="S78" s="36"/>
      <c r="T78" s="36"/>
      <c r="U78" s="36"/>
      <c r="V78" s="36"/>
      <c r="W78" s="36"/>
      <c r="X78" s="36"/>
      <c r="Y78" s="36"/>
      <c r="Z78" s="36"/>
      <c r="AA78" s="36"/>
      <c r="AB78" s="36"/>
      <c r="AC78" s="36"/>
      <c r="AD78" s="36"/>
      <c r="AE78" s="36"/>
      <c r="AF78" s="36"/>
      <c r="AG78" s="36"/>
      <c r="AH78" s="36"/>
      <c r="AI78" s="36"/>
      <c r="AJ78" s="36"/>
      <c r="AK78" s="36"/>
      <c r="AL78" s="36"/>
      <c r="AM78" s="36"/>
      <c r="AN78" s="36"/>
      <c r="AO78" s="36"/>
    </row>
    <row r="79" spans="1:41" s="36" customFormat="1" ht="217.5" customHeight="1">
      <c r="A79" s="46" t="s">
        <v>0</v>
      </c>
      <c r="B79" s="83" t="s">
        <v>88</v>
      </c>
      <c r="C79" s="53"/>
      <c r="D79" s="159"/>
      <c r="E79" s="15"/>
      <c r="F79" s="184"/>
    </row>
    <row r="80" spans="1:41" s="36" customFormat="1" ht="15" customHeight="1">
      <c r="A80" s="46"/>
      <c r="B80" s="90" t="s">
        <v>89</v>
      </c>
      <c r="C80" s="66"/>
      <c r="D80" s="153"/>
      <c r="E80" s="16"/>
      <c r="F80" s="184"/>
    </row>
    <row r="81" spans="1:6" s="36" customFormat="1" ht="15" customHeight="1">
      <c r="A81" s="49" t="s">
        <v>25</v>
      </c>
      <c r="B81" s="91" t="s">
        <v>90</v>
      </c>
      <c r="C81" s="66"/>
      <c r="D81" s="153"/>
      <c r="E81" s="16"/>
      <c r="F81" s="184"/>
    </row>
    <row r="82" spans="1:6" s="36" customFormat="1" ht="15" customHeight="1">
      <c r="A82" s="49" t="s">
        <v>25</v>
      </c>
      <c r="B82" s="91" t="s">
        <v>91</v>
      </c>
      <c r="C82" s="66"/>
      <c r="D82" s="153"/>
      <c r="E82" s="16"/>
      <c r="F82" s="184"/>
    </row>
    <row r="83" spans="1:6" s="36" customFormat="1" ht="15" customHeight="1">
      <c r="A83" s="49" t="s">
        <v>25</v>
      </c>
      <c r="B83" s="92" t="s">
        <v>92</v>
      </c>
      <c r="C83" s="66"/>
      <c r="D83" s="153"/>
      <c r="E83" s="16"/>
      <c r="F83" s="184"/>
    </row>
    <row r="84" spans="1:6" s="36" customFormat="1" ht="15" customHeight="1">
      <c r="A84" s="49" t="s">
        <v>25</v>
      </c>
      <c r="B84" s="92" t="s">
        <v>93</v>
      </c>
      <c r="C84" s="66"/>
      <c r="D84" s="153"/>
      <c r="E84" s="16"/>
      <c r="F84" s="184"/>
    </row>
    <row r="85" spans="1:6" s="36" customFormat="1" ht="15" customHeight="1">
      <c r="A85" s="49" t="s">
        <v>25</v>
      </c>
      <c r="B85" s="92" t="s">
        <v>94</v>
      </c>
      <c r="C85" s="66"/>
      <c r="D85" s="153"/>
      <c r="E85" s="16"/>
      <c r="F85" s="184"/>
    </row>
    <row r="86" spans="1:6" s="36" customFormat="1" ht="15" customHeight="1">
      <c r="A86" s="49" t="s">
        <v>25</v>
      </c>
      <c r="B86" s="92" t="s">
        <v>95</v>
      </c>
      <c r="C86" s="66"/>
      <c r="D86" s="153"/>
      <c r="E86" s="16"/>
      <c r="F86" s="184"/>
    </row>
    <row r="87" spans="1:6" s="36" customFormat="1" ht="15" customHeight="1">
      <c r="A87" s="49" t="s">
        <v>25</v>
      </c>
      <c r="B87" s="92" t="s">
        <v>96</v>
      </c>
      <c r="C87" s="66"/>
      <c r="D87" s="153"/>
      <c r="E87" s="16"/>
      <c r="F87" s="184"/>
    </row>
    <row r="88" spans="1:6" s="36" customFormat="1" ht="15" customHeight="1">
      <c r="A88" s="46"/>
      <c r="B88" s="90" t="s">
        <v>97</v>
      </c>
      <c r="C88" s="66"/>
      <c r="D88" s="153"/>
      <c r="E88" s="16"/>
      <c r="F88" s="184"/>
    </row>
    <row r="89" spans="1:6" s="36" customFormat="1" ht="15" customHeight="1">
      <c r="A89" s="49" t="s">
        <v>25</v>
      </c>
      <c r="B89" s="91" t="s">
        <v>90</v>
      </c>
      <c r="C89" s="66"/>
      <c r="D89" s="153"/>
      <c r="E89" s="16"/>
      <c r="F89" s="184"/>
    </row>
    <row r="90" spans="1:6" s="36" customFormat="1" ht="15" customHeight="1">
      <c r="A90" s="49" t="s">
        <v>25</v>
      </c>
      <c r="B90" s="91" t="s">
        <v>91</v>
      </c>
      <c r="C90" s="66"/>
      <c r="D90" s="153"/>
      <c r="E90" s="16"/>
      <c r="F90" s="184"/>
    </row>
    <row r="91" spans="1:6" s="36" customFormat="1" ht="15" customHeight="1">
      <c r="A91" s="49" t="s">
        <v>25</v>
      </c>
      <c r="B91" s="92" t="s">
        <v>98</v>
      </c>
      <c r="C91" s="66"/>
      <c r="D91" s="153"/>
      <c r="E91" s="16"/>
      <c r="F91" s="184"/>
    </row>
    <row r="92" spans="1:6" s="36" customFormat="1" ht="15" customHeight="1">
      <c r="A92" s="49" t="s">
        <v>25</v>
      </c>
      <c r="B92" s="92" t="s">
        <v>93</v>
      </c>
      <c r="C92" s="66"/>
      <c r="D92" s="153"/>
      <c r="E92" s="16"/>
      <c r="F92" s="184"/>
    </row>
    <row r="93" spans="1:6" s="36" customFormat="1" ht="15" customHeight="1">
      <c r="A93" s="49" t="s">
        <v>25</v>
      </c>
      <c r="B93" s="92" t="s">
        <v>99</v>
      </c>
      <c r="C93" s="66"/>
      <c r="D93" s="153"/>
      <c r="E93" s="16"/>
      <c r="F93" s="184"/>
    </row>
    <row r="94" spans="1:6" s="36" customFormat="1" ht="15" customHeight="1">
      <c r="A94" s="49" t="s">
        <v>25</v>
      </c>
      <c r="B94" s="92" t="s">
        <v>96</v>
      </c>
      <c r="C94" s="66"/>
      <c r="D94" s="153"/>
      <c r="E94" s="16"/>
      <c r="F94" s="184"/>
    </row>
    <row r="95" spans="1:6" s="267" customFormat="1" ht="15" customHeight="1">
      <c r="A95" s="49" t="s">
        <v>25</v>
      </c>
      <c r="B95" s="93" t="s">
        <v>100</v>
      </c>
      <c r="C95" s="66"/>
      <c r="D95" s="153"/>
      <c r="E95" s="16"/>
      <c r="F95" s="192"/>
    </row>
    <row r="96" spans="1:6" s="267" customFormat="1" ht="15" customHeight="1">
      <c r="A96" s="49" t="s">
        <v>25</v>
      </c>
      <c r="B96" s="93" t="s">
        <v>179</v>
      </c>
      <c r="C96" s="66"/>
      <c r="D96" s="153"/>
      <c r="E96" s="16"/>
      <c r="F96" s="192"/>
    </row>
    <row r="97" spans="1:6" s="268" customFormat="1" ht="15" customHeight="1">
      <c r="A97" s="50"/>
      <c r="B97" s="94" t="s">
        <v>101</v>
      </c>
      <c r="C97" s="59"/>
      <c r="D97" s="160"/>
      <c r="E97" s="17"/>
      <c r="F97" s="193"/>
    </row>
    <row r="98" spans="1:6" s="36" customFormat="1" ht="15" customHeight="1">
      <c r="A98" s="49" t="s">
        <v>25</v>
      </c>
      <c r="B98" s="95" t="s">
        <v>438</v>
      </c>
      <c r="C98" s="66"/>
      <c r="D98" s="153"/>
      <c r="E98" s="16"/>
      <c r="F98" s="184"/>
    </row>
    <row r="99" spans="1:6" s="36" customFormat="1" ht="15" customHeight="1">
      <c r="A99" s="49" t="s">
        <v>25</v>
      </c>
      <c r="B99" s="95" t="s">
        <v>439</v>
      </c>
      <c r="C99" s="66"/>
      <c r="D99" s="153"/>
      <c r="E99" s="16"/>
      <c r="F99" s="184"/>
    </row>
    <row r="100" spans="1:6" s="36" customFormat="1" ht="15" customHeight="1">
      <c r="A100" s="49" t="s">
        <v>25</v>
      </c>
      <c r="B100" s="95" t="s">
        <v>440</v>
      </c>
      <c r="C100" s="66"/>
      <c r="D100" s="153"/>
      <c r="E100" s="16"/>
      <c r="F100" s="184"/>
    </row>
    <row r="101" spans="1:6" s="268" customFormat="1" ht="15" customHeight="1">
      <c r="A101" s="50"/>
      <c r="B101" s="95" t="s">
        <v>441</v>
      </c>
      <c r="C101" s="59"/>
      <c r="D101" s="160"/>
      <c r="E101" s="17"/>
      <c r="F101" s="193"/>
    </row>
    <row r="102" spans="1:6" s="268" customFormat="1" ht="15" customHeight="1">
      <c r="A102" s="50"/>
      <c r="B102" s="94" t="s">
        <v>102</v>
      </c>
      <c r="C102" s="59"/>
      <c r="D102" s="160"/>
      <c r="E102" s="17"/>
      <c r="F102" s="193"/>
    </row>
    <row r="103" spans="1:6" s="36" customFormat="1" ht="15" customHeight="1">
      <c r="A103" s="49" t="s">
        <v>25</v>
      </c>
      <c r="B103" s="95" t="s">
        <v>442</v>
      </c>
      <c r="C103" s="66"/>
      <c r="D103" s="153"/>
      <c r="E103" s="16"/>
      <c r="F103" s="184"/>
    </row>
    <row r="104" spans="1:6" s="36" customFormat="1" ht="15" customHeight="1">
      <c r="A104" s="49" t="s">
        <v>25</v>
      </c>
      <c r="B104" s="95" t="s">
        <v>443</v>
      </c>
      <c r="C104" s="66"/>
      <c r="D104" s="153"/>
      <c r="E104" s="16"/>
      <c r="F104" s="184"/>
    </row>
    <row r="105" spans="1:6" s="36" customFormat="1" ht="15" customHeight="1">
      <c r="A105" s="49" t="s">
        <v>25</v>
      </c>
      <c r="B105" s="95" t="s">
        <v>440</v>
      </c>
      <c r="C105" s="66"/>
      <c r="D105" s="153"/>
      <c r="E105" s="16"/>
      <c r="F105" s="184"/>
    </row>
    <row r="106" spans="1:6" s="268" customFormat="1" ht="15" customHeight="1">
      <c r="A106" s="50"/>
      <c r="B106" s="95" t="s">
        <v>441</v>
      </c>
      <c r="C106" s="59"/>
      <c r="D106" s="160"/>
      <c r="E106" s="17"/>
      <c r="F106" s="193"/>
    </row>
    <row r="107" spans="1:6" s="268" customFormat="1" ht="15" customHeight="1">
      <c r="A107" s="50"/>
      <c r="B107" s="94" t="s">
        <v>174</v>
      </c>
      <c r="C107" s="59"/>
      <c r="D107" s="160"/>
      <c r="E107" s="17"/>
      <c r="F107" s="193"/>
    </row>
    <row r="108" spans="1:6" s="36" customFormat="1" ht="15" customHeight="1">
      <c r="A108" s="49" t="s">
        <v>25</v>
      </c>
      <c r="B108" s="95" t="s">
        <v>444</v>
      </c>
      <c r="C108" s="66"/>
      <c r="D108" s="153"/>
      <c r="E108" s="16"/>
      <c r="F108" s="184"/>
    </row>
    <row r="109" spans="1:6" s="36" customFormat="1" ht="15" customHeight="1">
      <c r="A109" s="49" t="s">
        <v>25</v>
      </c>
      <c r="B109" s="95" t="s">
        <v>445</v>
      </c>
      <c r="C109" s="66"/>
      <c r="D109" s="153"/>
      <c r="E109" s="16"/>
      <c r="F109" s="184"/>
    </row>
    <row r="110" spans="1:6" s="36" customFormat="1">
      <c r="A110" s="46" t="s">
        <v>25</v>
      </c>
      <c r="B110" s="96" t="s">
        <v>446</v>
      </c>
      <c r="C110" s="66"/>
      <c r="D110" s="153"/>
      <c r="E110" s="16"/>
      <c r="F110" s="184"/>
    </row>
    <row r="111" spans="1:6" s="36" customFormat="1">
      <c r="A111" s="46" t="s">
        <v>25</v>
      </c>
      <c r="B111" s="96" t="s">
        <v>447</v>
      </c>
      <c r="C111" s="66"/>
      <c r="D111" s="153"/>
      <c r="E111" s="16"/>
      <c r="F111" s="184"/>
    </row>
    <row r="112" spans="1:6" s="36" customFormat="1">
      <c r="A112" s="46" t="s">
        <v>25</v>
      </c>
      <c r="B112" s="96" t="s">
        <v>448</v>
      </c>
      <c r="C112" s="66"/>
      <c r="D112" s="153"/>
      <c r="E112" s="16"/>
      <c r="F112" s="184"/>
    </row>
    <row r="113" spans="1:6" s="36" customFormat="1">
      <c r="A113" s="46" t="s">
        <v>25</v>
      </c>
      <c r="B113" s="96" t="s">
        <v>449</v>
      </c>
      <c r="C113" s="66"/>
      <c r="D113" s="153"/>
      <c r="E113" s="16"/>
      <c r="F113" s="184"/>
    </row>
    <row r="114" spans="1:6" s="36" customFormat="1">
      <c r="A114" s="46" t="s">
        <v>25</v>
      </c>
      <c r="B114" s="96" t="s">
        <v>250</v>
      </c>
      <c r="C114" s="66"/>
      <c r="D114" s="153"/>
      <c r="E114" s="16"/>
      <c r="F114" s="184"/>
    </row>
    <row r="115" spans="1:6" s="36" customFormat="1">
      <c r="A115" s="46" t="s">
        <v>25</v>
      </c>
      <c r="B115" s="96" t="s">
        <v>251</v>
      </c>
      <c r="C115" s="66"/>
      <c r="D115" s="153"/>
      <c r="E115" s="16"/>
      <c r="F115" s="184"/>
    </row>
    <row r="116" spans="1:6" s="36" customFormat="1" ht="25.5">
      <c r="A116" s="46" t="s">
        <v>25</v>
      </c>
      <c r="B116" s="96" t="s">
        <v>252</v>
      </c>
      <c r="C116" s="66"/>
      <c r="D116" s="153"/>
      <c r="E116" s="16"/>
      <c r="F116" s="184"/>
    </row>
    <row r="117" spans="1:6" s="36" customFormat="1" ht="25.5">
      <c r="A117" s="46" t="s">
        <v>25</v>
      </c>
      <c r="B117" s="96" t="s">
        <v>253</v>
      </c>
      <c r="C117" s="66"/>
      <c r="D117" s="153"/>
      <c r="E117" s="16"/>
      <c r="F117" s="184"/>
    </row>
    <row r="118" spans="1:6" s="36" customFormat="1" ht="25.5">
      <c r="A118" s="46" t="s">
        <v>25</v>
      </c>
      <c r="B118" s="96" t="s">
        <v>450</v>
      </c>
      <c r="C118" s="66"/>
      <c r="D118" s="153"/>
      <c r="E118" s="16"/>
      <c r="F118" s="184"/>
    </row>
    <row r="119" spans="1:6" s="36" customFormat="1" ht="104.25" customHeight="1">
      <c r="A119" s="46"/>
      <c r="B119" s="97" t="s">
        <v>473</v>
      </c>
      <c r="C119" s="64"/>
      <c r="D119" s="161"/>
      <c r="E119" s="18"/>
      <c r="F119" s="184"/>
    </row>
    <row r="120" spans="1:6" ht="16.5" customHeight="1">
      <c r="A120" s="46"/>
      <c r="B120" s="98"/>
      <c r="C120" s="64"/>
      <c r="D120" s="161"/>
      <c r="E120" s="19"/>
      <c r="F120" s="194"/>
    </row>
    <row r="121" spans="1:6" s="36" customFormat="1" ht="15" customHeight="1">
      <c r="A121" s="46"/>
      <c r="B121" s="98" t="s">
        <v>103</v>
      </c>
      <c r="C121" s="53"/>
      <c r="D121" s="159"/>
      <c r="E121" s="15"/>
      <c r="F121" s="184"/>
    </row>
    <row r="122" spans="1:6" s="36" customFormat="1" ht="28.5" customHeight="1">
      <c r="A122" s="49" t="s">
        <v>25</v>
      </c>
      <c r="B122" s="98" t="s">
        <v>104</v>
      </c>
      <c r="C122" s="66"/>
      <c r="D122" s="153"/>
      <c r="E122" s="16"/>
      <c r="F122" s="184"/>
    </row>
    <row r="123" spans="1:6" s="36" customFormat="1" ht="28.5" customHeight="1">
      <c r="A123" s="49" t="s">
        <v>25</v>
      </c>
      <c r="B123" s="98" t="s">
        <v>105</v>
      </c>
      <c r="C123" s="66"/>
      <c r="D123" s="153"/>
      <c r="E123" s="16"/>
      <c r="F123" s="184"/>
    </row>
    <row r="124" spans="1:6" s="36" customFormat="1" ht="26.25" customHeight="1">
      <c r="A124" s="49" t="s">
        <v>25</v>
      </c>
      <c r="B124" s="98" t="s">
        <v>106</v>
      </c>
      <c r="C124" s="66"/>
      <c r="D124" s="153"/>
      <c r="E124" s="16"/>
      <c r="F124" s="184"/>
    </row>
    <row r="125" spans="1:6" s="36" customFormat="1" ht="27.75" customHeight="1">
      <c r="A125" s="49" t="s">
        <v>25</v>
      </c>
      <c r="B125" s="98" t="s">
        <v>107</v>
      </c>
      <c r="C125" s="66"/>
      <c r="D125" s="153"/>
      <c r="E125" s="16"/>
      <c r="F125" s="184"/>
    </row>
    <row r="126" spans="1:6" s="36" customFormat="1" ht="16.5" customHeight="1">
      <c r="A126" s="49" t="s">
        <v>25</v>
      </c>
      <c r="B126" s="98" t="s">
        <v>108</v>
      </c>
      <c r="C126" s="66"/>
      <c r="D126" s="153"/>
      <c r="E126" s="16"/>
      <c r="F126" s="184"/>
    </row>
    <row r="127" spans="1:6" s="267" customFormat="1" ht="38.25">
      <c r="A127" s="49" t="s">
        <v>25</v>
      </c>
      <c r="B127" s="98" t="s">
        <v>491</v>
      </c>
      <c r="C127" s="66"/>
      <c r="D127" s="153"/>
      <c r="E127" s="16"/>
      <c r="F127" s="192"/>
    </row>
    <row r="128" spans="1:6" s="267" customFormat="1" ht="27.75" customHeight="1">
      <c r="A128" s="49" t="s">
        <v>25</v>
      </c>
      <c r="B128" s="98" t="s">
        <v>491</v>
      </c>
      <c r="C128" s="66"/>
      <c r="D128" s="153"/>
      <c r="E128" s="16"/>
      <c r="F128" s="192"/>
    </row>
    <row r="129" spans="1:41" s="268" customFormat="1" ht="28.5" customHeight="1">
      <c r="A129" s="50"/>
      <c r="B129" s="98" t="s">
        <v>110</v>
      </c>
      <c r="C129" s="59"/>
      <c r="D129" s="160"/>
      <c r="E129" s="17"/>
      <c r="F129" s="193"/>
    </row>
    <row r="130" spans="1:41" s="36" customFormat="1" ht="10.5" customHeight="1">
      <c r="A130" s="49"/>
      <c r="B130" s="98"/>
      <c r="C130" s="66"/>
      <c r="D130" s="153"/>
      <c r="E130" s="16"/>
      <c r="F130" s="184"/>
    </row>
    <row r="131" spans="1:41" s="36" customFormat="1" ht="16.5" customHeight="1">
      <c r="A131" s="49" t="s">
        <v>25</v>
      </c>
      <c r="B131" s="99" t="s">
        <v>111</v>
      </c>
      <c r="C131" s="66"/>
      <c r="D131" s="153"/>
      <c r="E131" s="16"/>
      <c r="F131" s="184"/>
    </row>
    <row r="132" spans="1:41" s="36" customFormat="1" ht="15" customHeight="1">
      <c r="A132" s="49" t="s">
        <v>25</v>
      </c>
      <c r="B132" s="98" t="s">
        <v>112</v>
      </c>
      <c r="C132" s="66"/>
      <c r="D132" s="153"/>
      <c r="E132" s="16"/>
      <c r="F132" s="184"/>
    </row>
    <row r="133" spans="1:41" s="268" customFormat="1" ht="15" customHeight="1">
      <c r="A133" s="51" t="s">
        <v>25</v>
      </c>
      <c r="B133" s="98" t="s">
        <v>113</v>
      </c>
      <c r="C133" s="59"/>
      <c r="D133" s="160"/>
      <c r="E133" s="17"/>
      <c r="F133" s="193"/>
    </row>
    <row r="134" spans="1:41" s="36" customFormat="1" ht="15" customHeight="1">
      <c r="A134" s="49" t="s">
        <v>25</v>
      </c>
      <c r="B134" s="100" t="s">
        <v>176</v>
      </c>
      <c r="C134" s="66"/>
      <c r="D134" s="153"/>
      <c r="E134" s="16"/>
      <c r="F134" s="184"/>
    </row>
    <row r="135" spans="1:41" ht="16.5" customHeight="1">
      <c r="A135" s="46"/>
      <c r="B135" s="92"/>
      <c r="C135" s="64"/>
      <c r="D135" s="161"/>
      <c r="E135" s="19"/>
      <c r="F135" s="194"/>
    </row>
    <row r="136" spans="1:41" ht="30.75" customHeight="1">
      <c r="A136" s="46" t="s">
        <v>114</v>
      </c>
      <c r="B136" s="98" t="s">
        <v>477</v>
      </c>
      <c r="C136" s="64"/>
      <c r="D136" s="161"/>
      <c r="E136" s="19"/>
      <c r="F136" s="194"/>
    </row>
    <row r="137" spans="1:41">
      <c r="A137" s="52" t="s">
        <v>57</v>
      </c>
      <c r="B137" s="98" t="s">
        <v>115</v>
      </c>
      <c r="C137" s="64"/>
      <c r="D137" s="161"/>
      <c r="E137" s="19"/>
      <c r="F137" s="194"/>
    </row>
    <row r="138" spans="1:41" s="269" customFormat="1" ht="15" customHeight="1">
      <c r="A138" s="53"/>
      <c r="B138" s="101" t="s">
        <v>19</v>
      </c>
      <c r="C138" s="132" t="s">
        <v>1</v>
      </c>
      <c r="D138" s="162">
        <v>1</v>
      </c>
      <c r="E138" s="286"/>
      <c r="F138" s="195">
        <f>D138*E138</f>
        <v>0</v>
      </c>
      <c r="L138" s="268"/>
      <c r="M138" s="268"/>
      <c r="N138" s="268"/>
      <c r="O138" s="268"/>
      <c r="P138" s="268"/>
      <c r="Q138" s="268"/>
      <c r="R138" s="268"/>
      <c r="S138" s="268"/>
      <c r="T138" s="268"/>
      <c r="U138" s="268"/>
      <c r="V138" s="268"/>
      <c r="W138" s="268"/>
      <c r="X138" s="268"/>
      <c r="Y138" s="268"/>
      <c r="Z138" s="268"/>
      <c r="AA138" s="268"/>
      <c r="AB138" s="268"/>
      <c r="AC138" s="268"/>
      <c r="AD138" s="268"/>
      <c r="AE138" s="268"/>
      <c r="AF138" s="268"/>
      <c r="AG138" s="268"/>
      <c r="AH138" s="268"/>
      <c r="AI138" s="268"/>
      <c r="AJ138" s="268"/>
      <c r="AK138" s="268"/>
      <c r="AL138" s="268"/>
      <c r="AM138" s="268"/>
      <c r="AN138" s="268"/>
      <c r="AO138" s="268"/>
    </row>
    <row r="139" spans="1:41" ht="15" customHeight="1">
      <c r="A139" s="46"/>
      <c r="B139" s="98"/>
      <c r="C139" s="64"/>
      <c r="D139" s="161"/>
      <c r="E139" s="19"/>
      <c r="F139" s="194"/>
    </row>
    <row r="140" spans="1:41" s="266" customFormat="1" ht="51">
      <c r="A140" s="44" t="s">
        <v>2</v>
      </c>
      <c r="B140" s="80" t="s">
        <v>78</v>
      </c>
      <c r="C140" s="131"/>
      <c r="D140" s="158"/>
      <c r="E140" s="8"/>
      <c r="F140" s="184"/>
      <c r="L140" s="36"/>
      <c r="M140" s="36"/>
      <c r="N140" s="36"/>
      <c r="O140" s="36"/>
      <c r="P140" s="36"/>
      <c r="Q140" s="36"/>
      <c r="R140" s="36"/>
      <c r="S140" s="36"/>
      <c r="T140" s="36"/>
      <c r="U140" s="36"/>
      <c r="V140" s="36"/>
      <c r="W140" s="36"/>
      <c r="X140" s="36"/>
      <c r="Y140" s="36"/>
      <c r="Z140" s="36"/>
      <c r="AA140" s="36"/>
      <c r="AB140" s="36"/>
      <c r="AC140" s="36"/>
      <c r="AD140" s="36"/>
      <c r="AE140" s="36"/>
      <c r="AF140" s="36"/>
      <c r="AG140" s="36"/>
      <c r="AH140" s="36"/>
      <c r="AI140" s="36"/>
      <c r="AJ140" s="36"/>
      <c r="AK140" s="36"/>
      <c r="AL140" s="36"/>
      <c r="AM140" s="36"/>
      <c r="AN140" s="36"/>
      <c r="AO140" s="36"/>
    </row>
    <row r="141" spans="1:41" s="266" customFormat="1">
      <c r="A141" s="44"/>
      <c r="B141" s="80"/>
      <c r="C141" s="131" t="s">
        <v>15</v>
      </c>
      <c r="D141" s="158">
        <v>95</v>
      </c>
      <c r="E141" s="287"/>
      <c r="F141" s="195">
        <f>D141*E141</f>
        <v>0</v>
      </c>
      <c r="L141" s="36"/>
      <c r="M141" s="36"/>
      <c r="N141" s="36"/>
      <c r="O141" s="36"/>
      <c r="P141" s="36"/>
      <c r="Q141" s="36"/>
      <c r="R141" s="36"/>
      <c r="S141" s="36"/>
      <c r="T141" s="36"/>
      <c r="U141" s="36"/>
      <c r="V141" s="36"/>
      <c r="W141" s="36"/>
      <c r="X141" s="36"/>
      <c r="Y141" s="36"/>
      <c r="Z141" s="36"/>
      <c r="AA141" s="36"/>
      <c r="AB141" s="36"/>
      <c r="AC141" s="36"/>
      <c r="AD141" s="36"/>
      <c r="AE141" s="36"/>
      <c r="AF141" s="36"/>
      <c r="AG141" s="36"/>
      <c r="AH141" s="36"/>
      <c r="AI141" s="36"/>
      <c r="AJ141" s="36"/>
      <c r="AK141" s="36"/>
      <c r="AL141" s="36"/>
      <c r="AM141" s="36"/>
      <c r="AN141" s="36"/>
      <c r="AO141" s="36"/>
    </row>
    <row r="142" spans="1:41" s="266" customFormat="1" ht="9" customHeight="1">
      <c r="A142" s="44"/>
      <c r="B142" s="80"/>
      <c r="C142" s="131"/>
      <c r="D142" s="158"/>
      <c r="E142" s="8"/>
      <c r="F142" s="184"/>
      <c r="L142" s="36"/>
      <c r="M142" s="36"/>
      <c r="N142" s="36"/>
      <c r="O142" s="36"/>
      <c r="P142" s="36"/>
      <c r="Q142" s="36"/>
      <c r="R142" s="36"/>
      <c r="S142" s="36"/>
      <c r="T142" s="36"/>
      <c r="U142" s="36"/>
      <c r="V142" s="36"/>
      <c r="W142" s="36"/>
      <c r="X142" s="36"/>
      <c r="Y142" s="36"/>
      <c r="Z142" s="36"/>
      <c r="AA142" s="36"/>
      <c r="AB142" s="36"/>
      <c r="AC142" s="36"/>
      <c r="AD142" s="36"/>
      <c r="AE142" s="36"/>
      <c r="AF142" s="36"/>
      <c r="AG142" s="36"/>
      <c r="AH142" s="36"/>
      <c r="AI142" s="36"/>
      <c r="AJ142" s="36"/>
      <c r="AK142" s="36"/>
      <c r="AL142" s="36"/>
      <c r="AM142" s="36"/>
      <c r="AN142" s="36"/>
      <c r="AO142" s="36"/>
    </row>
    <row r="143" spans="1:41" s="266" customFormat="1" ht="63.75">
      <c r="A143" s="44" t="s">
        <v>3</v>
      </c>
      <c r="B143" s="80" t="s">
        <v>452</v>
      </c>
      <c r="C143" s="131"/>
      <c r="D143" s="158"/>
      <c r="E143" s="8"/>
      <c r="F143" s="184"/>
      <c r="L143" s="36"/>
      <c r="M143" s="36"/>
      <c r="N143" s="36"/>
      <c r="O143" s="36"/>
      <c r="P143" s="36"/>
      <c r="Q143" s="36"/>
      <c r="R143" s="36"/>
      <c r="S143" s="36"/>
      <c r="T143" s="36"/>
      <c r="U143" s="36"/>
      <c r="V143" s="36"/>
      <c r="W143" s="36"/>
      <c r="X143" s="36"/>
      <c r="Y143" s="36"/>
      <c r="Z143" s="36"/>
      <c r="AA143" s="36"/>
      <c r="AB143" s="36"/>
      <c r="AC143" s="36"/>
      <c r="AD143" s="36"/>
      <c r="AE143" s="36"/>
      <c r="AF143" s="36"/>
      <c r="AG143" s="36"/>
      <c r="AH143" s="36"/>
      <c r="AI143" s="36"/>
      <c r="AJ143" s="36"/>
      <c r="AK143" s="36"/>
      <c r="AL143" s="36"/>
      <c r="AM143" s="36"/>
      <c r="AN143" s="36"/>
      <c r="AO143" s="36"/>
    </row>
    <row r="144" spans="1:41" s="266" customFormat="1">
      <c r="A144" s="44"/>
      <c r="B144" s="80"/>
      <c r="C144" s="131" t="s">
        <v>18</v>
      </c>
      <c r="D144" s="158">
        <v>350</v>
      </c>
      <c r="E144" s="287"/>
      <c r="F144" s="195">
        <f>D144*E144</f>
        <v>0</v>
      </c>
      <c r="L144" s="36"/>
      <c r="M144" s="36"/>
      <c r="N144" s="36"/>
      <c r="O144" s="36"/>
      <c r="P144" s="36"/>
      <c r="Q144" s="36"/>
      <c r="R144" s="36"/>
      <c r="S144" s="36"/>
      <c r="T144" s="36"/>
      <c r="U144" s="36"/>
      <c r="V144" s="36"/>
      <c r="W144" s="36"/>
      <c r="X144" s="36"/>
      <c r="Y144" s="36"/>
      <c r="Z144" s="36"/>
      <c r="AA144" s="36"/>
      <c r="AB144" s="36"/>
      <c r="AC144" s="36"/>
      <c r="AD144" s="36"/>
      <c r="AE144" s="36"/>
      <c r="AF144" s="36"/>
      <c r="AG144" s="36"/>
      <c r="AH144" s="36"/>
      <c r="AI144" s="36"/>
      <c r="AJ144" s="36"/>
      <c r="AK144" s="36"/>
      <c r="AL144" s="36"/>
      <c r="AM144" s="36"/>
      <c r="AN144" s="36"/>
      <c r="AO144" s="36"/>
    </row>
    <row r="145" spans="1:41" s="266" customFormat="1" ht="9.75" customHeight="1">
      <c r="A145" s="44"/>
      <c r="B145" s="80"/>
      <c r="C145" s="131"/>
      <c r="D145" s="158"/>
      <c r="E145" s="8"/>
      <c r="F145" s="184"/>
      <c r="L145" s="36"/>
      <c r="M145" s="36"/>
      <c r="N145" s="36"/>
      <c r="O145" s="36"/>
      <c r="P145" s="36"/>
      <c r="Q145" s="36"/>
      <c r="R145" s="36"/>
      <c r="S145" s="36"/>
      <c r="T145" s="36"/>
      <c r="U145" s="36"/>
      <c r="V145" s="36"/>
      <c r="W145" s="36"/>
      <c r="X145" s="36"/>
      <c r="Y145" s="36"/>
      <c r="Z145" s="36"/>
      <c r="AA145" s="36"/>
      <c r="AB145" s="36"/>
      <c r="AC145" s="36"/>
      <c r="AD145" s="36"/>
      <c r="AE145" s="36"/>
      <c r="AF145" s="36"/>
      <c r="AG145" s="36"/>
      <c r="AH145" s="36"/>
      <c r="AI145" s="36"/>
      <c r="AJ145" s="36"/>
      <c r="AK145" s="36"/>
      <c r="AL145" s="36"/>
      <c r="AM145" s="36"/>
      <c r="AN145" s="36"/>
      <c r="AO145" s="36"/>
    </row>
    <row r="146" spans="1:41" s="270" customFormat="1" ht="80.25" customHeight="1">
      <c r="A146" s="44" t="s">
        <v>4</v>
      </c>
      <c r="B146" s="46" t="s">
        <v>457</v>
      </c>
      <c r="C146" s="130"/>
      <c r="D146" s="157"/>
      <c r="E146" s="20"/>
      <c r="F146" s="192"/>
      <c r="L146" s="267"/>
      <c r="M146" s="267"/>
      <c r="N146" s="267"/>
      <c r="O146" s="267"/>
      <c r="P146" s="267"/>
      <c r="Q146" s="267"/>
      <c r="R146" s="267"/>
      <c r="S146" s="267"/>
      <c r="T146" s="267"/>
      <c r="U146" s="267"/>
      <c r="V146" s="267"/>
      <c r="W146" s="267"/>
      <c r="X146" s="267"/>
      <c r="Y146" s="267"/>
      <c r="Z146" s="267"/>
      <c r="AA146" s="267"/>
      <c r="AB146" s="267"/>
      <c r="AC146" s="267"/>
      <c r="AD146" s="267"/>
      <c r="AE146" s="267"/>
      <c r="AF146" s="267"/>
      <c r="AG146" s="267"/>
      <c r="AH146" s="267"/>
      <c r="AI146" s="267"/>
      <c r="AJ146" s="267"/>
      <c r="AK146" s="267"/>
      <c r="AL146" s="267"/>
      <c r="AM146" s="267"/>
      <c r="AN146" s="267"/>
      <c r="AO146" s="267"/>
    </row>
    <row r="147" spans="1:41" s="266" customFormat="1">
      <c r="A147" s="44"/>
      <c r="B147" s="225" t="s">
        <v>455</v>
      </c>
      <c r="C147" s="131" t="s">
        <v>17</v>
      </c>
      <c r="D147" s="158">
        <v>15</v>
      </c>
      <c r="E147" s="287"/>
      <c r="F147" s="195">
        <f t="shared" ref="F147:F152" si="0">D147*E147</f>
        <v>0</v>
      </c>
      <c r="L147" s="36"/>
      <c r="M147" s="36"/>
      <c r="N147" s="36"/>
      <c r="O147" s="36"/>
      <c r="P147" s="36"/>
      <c r="Q147" s="36"/>
      <c r="R147" s="36"/>
      <c r="S147" s="36"/>
      <c r="T147" s="36"/>
      <c r="U147" s="36"/>
      <c r="V147" s="36"/>
      <c r="W147" s="36"/>
      <c r="X147" s="36"/>
      <c r="Y147" s="36"/>
      <c r="Z147" s="36"/>
      <c r="AA147" s="36"/>
      <c r="AB147" s="36"/>
      <c r="AC147" s="36"/>
      <c r="AD147" s="36"/>
      <c r="AE147" s="36"/>
      <c r="AF147" s="36"/>
      <c r="AG147" s="36"/>
      <c r="AH147" s="36"/>
      <c r="AI147" s="36"/>
      <c r="AJ147" s="36"/>
      <c r="AK147" s="36"/>
      <c r="AL147" s="36"/>
      <c r="AM147" s="36"/>
      <c r="AN147" s="36"/>
      <c r="AO147" s="36"/>
    </row>
    <row r="148" spans="1:41" s="266" customFormat="1">
      <c r="A148" s="44"/>
      <c r="B148" s="225" t="s">
        <v>453</v>
      </c>
      <c r="C148" s="131" t="s">
        <v>17</v>
      </c>
      <c r="D148" s="158">
        <v>15</v>
      </c>
      <c r="E148" s="287"/>
      <c r="F148" s="195">
        <f t="shared" si="0"/>
        <v>0</v>
      </c>
      <c r="L148" s="36"/>
      <c r="M148" s="36"/>
      <c r="N148" s="36"/>
      <c r="O148" s="36"/>
      <c r="P148" s="36"/>
      <c r="Q148" s="36"/>
      <c r="R148" s="36"/>
      <c r="S148" s="36"/>
      <c r="T148" s="36"/>
      <c r="U148" s="36"/>
      <c r="V148" s="36"/>
      <c r="W148" s="36"/>
      <c r="X148" s="36"/>
      <c r="Y148" s="36"/>
      <c r="Z148" s="36"/>
      <c r="AA148" s="36"/>
      <c r="AB148" s="36"/>
      <c r="AC148" s="36"/>
      <c r="AD148" s="36"/>
      <c r="AE148" s="36"/>
      <c r="AF148" s="36"/>
      <c r="AG148" s="36"/>
      <c r="AH148" s="36"/>
      <c r="AI148" s="36"/>
      <c r="AJ148" s="36"/>
      <c r="AK148" s="36"/>
      <c r="AL148" s="36"/>
      <c r="AM148" s="36"/>
      <c r="AN148" s="36"/>
      <c r="AO148" s="36"/>
    </row>
    <row r="149" spans="1:41" s="266" customFormat="1">
      <c r="A149" s="44"/>
      <c r="B149" s="225" t="s">
        <v>456</v>
      </c>
      <c r="C149" s="131" t="s">
        <v>17</v>
      </c>
      <c r="D149" s="158">
        <v>15</v>
      </c>
      <c r="E149" s="287"/>
      <c r="F149" s="195">
        <f t="shared" si="0"/>
        <v>0</v>
      </c>
      <c r="L149" s="36"/>
      <c r="M149" s="36"/>
      <c r="N149" s="36"/>
      <c r="O149" s="36"/>
      <c r="P149" s="36"/>
      <c r="Q149" s="36"/>
      <c r="R149" s="36"/>
      <c r="S149" s="36"/>
      <c r="T149" s="36"/>
      <c r="U149" s="36"/>
      <c r="V149" s="36"/>
      <c r="W149" s="36"/>
      <c r="X149" s="36"/>
      <c r="Y149" s="36"/>
      <c r="Z149" s="36"/>
      <c r="AA149" s="36"/>
      <c r="AB149" s="36"/>
      <c r="AC149" s="36"/>
      <c r="AD149" s="36"/>
      <c r="AE149" s="36"/>
      <c r="AF149" s="36"/>
      <c r="AG149" s="36"/>
      <c r="AH149" s="36"/>
      <c r="AI149" s="36"/>
      <c r="AJ149" s="36"/>
      <c r="AK149" s="36"/>
      <c r="AL149" s="36"/>
      <c r="AM149" s="36"/>
      <c r="AN149" s="36"/>
      <c r="AO149" s="36"/>
    </row>
    <row r="150" spans="1:41" s="266" customFormat="1">
      <c r="A150" s="44"/>
      <c r="B150" s="225" t="s">
        <v>454</v>
      </c>
      <c r="C150" s="131" t="s">
        <v>17</v>
      </c>
      <c r="D150" s="158">
        <v>15</v>
      </c>
      <c r="E150" s="287"/>
      <c r="F150" s="195">
        <f t="shared" si="0"/>
        <v>0</v>
      </c>
      <c r="L150" s="36"/>
      <c r="M150" s="36"/>
      <c r="N150" s="36"/>
      <c r="O150" s="36"/>
      <c r="P150" s="36"/>
      <c r="Q150" s="36"/>
      <c r="R150" s="36"/>
      <c r="S150" s="36"/>
      <c r="T150" s="36"/>
      <c r="U150" s="36"/>
      <c r="V150" s="36"/>
      <c r="W150" s="36"/>
      <c r="X150" s="36"/>
      <c r="Y150" s="36"/>
      <c r="Z150" s="36"/>
      <c r="AA150" s="36"/>
      <c r="AB150" s="36"/>
      <c r="AC150" s="36"/>
      <c r="AD150" s="36"/>
      <c r="AE150" s="36"/>
      <c r="AF150" s="36"/>
      <c r="AG150" s="36"/>
      <c r="AH150" s="36"/>
      <c r="AI150" s="36"/>
      <c r="AJ150" s="36"/>
      <c r="AK150" s="36"/>
      <c r="AL150" s="36"/>
      <c r="AM150" s="36"/>
      <c r="AN150" s="36"/>
      <c r="AO150" s="36"/>
    </row>
    <row r="151" spans="1:41" s="266" customFormat="1">
      <c r="A151" s="44"/>
      <c r="B151" s="225" t="s">
        <v>458</v>
      </c>
      <c r="C151" s="131" t="s">
        <v>17</v>
      </c>
      <c r="D151" s="158">
        <v>50</v>
      </c>
      <c r="E151" s="287"/>
      <c r="F151" s="195">
        <f t="shared" si="0"/>
        <v>0</v>
      </c>
      <c r="L151" s="36"/>
      <c r="M151" s="36"/>
      <c r="N151" s="36"/>
      <c r="O151" s="36"/>
      <c r="P151" s="36"/>
      <c r="Q151" s="36"/>
      <c r="R151" s="36"/>
      <c r="S151" s="36"/>
      <c r="T151" s="36"/>
      <c r="U151" s="36"/>
      <c r="V151" s="36"/>
      <c r="W151" s="36"/>
      <c r="X151" s="36"/>
      <c r="Y151" s="36"/>
      <c r="Z151" s="36"/>
      <c r="AA151" s="36"/>
      <c r="AB151" s="36"/>
      <c r="AC151" s="36"/>
      <c r="AD151" s="36"/>
      <c r="AE151" s="36"/>
      <c r="AF151" s="36"/>
      <c r="AG151" s="36"/>
      <c r="AH151" s="36"/>
      <c r="AI151" s="36"/>
      <c r="AJ151" s="36"/>
      <c r="AK151" s="36"/>
      <c r="AL151" s="36"/>
      <c r="AM151" s="36"/>
      <c r="AN151" s="36"/>
      <c r="AO151" s="36"/>
    </row>
    <row r="152" spans="1:41" s="266" customFormat="1">
      <c r="A152" s="44"/>
      <c r="B152" s="225" t="s">
        <v>459</v>
      </c>
      <c r="C152" s="131" t="s">
        <v>17</v>
      </c>
      <c r="D152" s="158">
        <v>3</v>
      </c>
      <c r="E152" s="287"/>
      <c r="F152" s="195">
        <f t="shared" si="0"/>
        <v>0</v>
      </c>
      <c r="L152" s="36"/>
      <c r="M152" s="36"/>
      <c r="N152" s="36"/>
      <c r="O152" s="36"/>
      <c r="P152" s="36"/>
      <c r="Q152" s="36"/>
      <c r="R152" s="36"/>
      <c r="S152" s="36"/>
      <c r="T152" s="36"/>
      <c r="U152" s="36"/>
      <c r="V152" s="36"/>
      <c r="W152" s="36"/>
      <c r="X152" s="36"/>
      <c r="Y152" s="36"/>
      <c r="Z152" s="36"/>
      <c r="AA152" s="36"/>
      <c r="AB152" s="36"/>
      <c r="AC152" s="36"/>
      <c r="AD152" s="36"/>
      <c r="AE152" s="36"/>
      <c r="AF152" s="36"/>
      <c r="AG152" s="36"/>
      <c r="AH152" s="36"/>
      <c r="AI152" s="36"/>
      <c r="AJ152" s="36"/>
      <c r="AK152" s="36"/>
      <c r="AL152" s="36"/>
      <c r="AM152" s="36"/>
      <c r="AN152" s="36"/>
      <c r="AO152" s="36"/>
    </row>
    <row r="153" spans="1:41" s="266" customFormat="1" ht="9.75" customHeight="1">
      <c r="A153" s="44"/>
      <c r="B153" s="80"/>
      <c r="C153" s="131"/>
      <c r="D153" s="158"/>
      <c r="E153" s="8"/>
      <c r="F153" s="184"/>
      <c r="L153" s="36"/>
      <c r="M153" s="36"/>
      <c r="N153" s="36"/>
      <c r="O153" s="36"/>
      <c r="P153" s="36"/>
      <c r="Q153" s="36"/>
      <c r="R153" s="36"/>
      <c r="S153" s="36"/>
      <c r="T153" s="36"/>
      <c r="U153" s="36"/>
      <c r="V153" s="36"/>
      <c r="W153" s="36"/>
      <c r="X153" s="36"/>
      <c r="Y153" s="36"/>
      <c r="Z153" s="36"/>
      <c r="AA153" s="36"/>
      <c r="AB153" s="36"/>
      <c r="AC153" s="36"/>
      <c r="AD153" s="36"/>
      <c r="AE153" s="36"/>
      <c r="AF153" s="36"/>
      <c r="AG153" s="36"/>
      <c r="AH153" s="36"/>
      <c r="AI153" s="36"/>
      <c r="AJ153" s="36"/>
      <c r="AK153" s="36"/>
      <c r="AL153" s="36"/>
      <c r="AM153" s="36"/>
      <c r="AN153" s="36"/>
      <c r="AO153" s="36"/>
    </row>
    <row r="154" spans="1:41" s="266" customFormat="1">
      <c r="A154" s="44"/>
      <c r="B154" s="225" t="s">
        <v>460</v>
      </c>
      <c r="C154" s="131" t="s">
        <v>1</v>
      </c>
      <c r="D154" s="158">
        <v>1</v>
      </c>
      <c r="E154" s="287"/>
      <c r="F154" s="195">
        <f>D154*E154</f>
        <v>0</v>
      </c>
      <c r="L154" s="36"/>
      <c r="M154" s="36"/>
      <c r="N154" s="36"/>
      <c r="O154" s="36"/>
      <c r="P154" s="36"/>
      <c r="Q154" s="36"/>
      <c r="R154" s="36"/>
      <c r="S154" s="36"/>
      <c r="T154" s="36"/>
      <c r="U154" s="36"/>
      <c r="V154" s="36"/>
      <c r="W154" s="36"/>
      <c r="X154" s="36"/>
      <c r="Y154" s="36"/>
      <c r="Z154" s="36"/>
      <c r="AA154" s="36"/>
      <c r="AB154" s="36"/>
      <c r="AC154" s="36"/>
      <c r="AD154" s="36"/>
      <c r="AE154" s="36"/>
      <c r="AF154" s="36"/>
      <c r="AG154" s="36"/>
      <c r="AH154" s="36"/>
      <c r="AI154" s="36"/>
      <c r="AJ154" s="36"/>
      <c r="AK154" s="36"/>
      <c r="AL154" s="36"/>
      <c r="AM154" s="36"/>
      <c r="AN154" s="36"/>
      <c r="AO154" s="36"/>
    </row>
    <row r="155" spans="1:41" s="266" customFormat="1">
      <c r="A155" s="44"/>
      <c r="B155" s="225"/>
      <c r="C155" s="131" t="s">
        <v>17</v>
      </c>
      <c r="D155" s="158">
        <v>15</v>
      </c>
      <c r="E155" s="287"/>
      <c r="F155" s="195">
        <f>D155*E155</f>
        <v>0</v>
      </c>
      <c r="L155" s="36"/>
      <c r="M155" s="36"/>
      <c r="N155" s="36"/>
      <c r="O155" s="36"/>
      <c r="P155" s="36"/>
      <c r="Q155" s="36"/>
      <c r="R155" s="36"/>
      <c r="S155" s="36"/>
      <c r="T155" s="36"/>
      <c r="U155" s="36"/>
      <c r="V155" s="36"/>
      <c r="W155" s="36"/>
      <c r="X155" s="36"/>
      <c r="Y155" s="36"/>
      <c r="Z155" s="36"/>
      <c r="AA155" s="36"/>
      <c r="AB155" s="36"/>
      <c r="AC155" s="36"/>
      <c r="AD155" s="36"/>
      <c r="AE155" s="36"/>
      <c r="AF155" s="36"/>
      <c r="AG155" s="36"/>
      <c r="AH155" s="36"/>
      <c r="AI155" s="36"/>
      <c r="AJ155" s="36"/>
      <c r="AK155" s="36"/>
      <c r="AL155" s="36"/>
      <c r="AM155" s="36"/>
      <c r="AN155" s="36"/>
      <c r="AO155" s="36"/>
    </row>
    <row r="156" spans="1:41" s="270" customFormat="1" ht="51">
      <c r="A156" s="44" t="s">
        <v>5</v>
      </c>
      <c r="B156" s="46" t="s">
        <v>461</v>
      </c>
      <c r="C156" s="130"/>
      <c r="D156" s="157"/>
      <c r="E156" s="20"/>
      <c r="F156" s="192"/>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267"/>
      <c r="AI156" s="267"/>
      <c r="AJ156" s="267"/>
      <c r="AK156" s="267"/>
      <c r="AL156" s="267"/>
      <c r="AM156" s="267"/>
      <c r="AN156" s="267"/>
      <c r="AO156" s="267"/>
    </row>
    <row r="157" spans="1:41" s="271" customFormat="1" ht="16.5" customHeight="1">
      <c r="A157" s="45"/>
      <c r="B157" s="53" t="s">
        <v>462</v>
      </c>
      <c r="C157" s="133" t="s">
        <v>1</v>
      </c>
      <c r="D157" s="163">
        <v>10</v>
      </c>
      <c r="E157" s="287"/>
      <c r="F157" s="195">
        <f>D157*E157</f>
        <v>0</v>
      </c>
      <c r="L157" s="268"/>
      <c r="M157" s="268"/>
      <c r="N157" s="268"/>
      <c r="O157" s="268"/>
      <c r="P157" s="268"/>
      <c r="Q157" s="268"/>
      <c r="R157" s="268"/>
      <c r="S157" s="268"/>
      <c r="T157" s="268"/>
      <c r="U157" s="268"/>
      <c r="V157" s="268"/>
      <c r="W157" s="268"/>
      <c r="X157" s="268"/>
      <c r="Y157" s="268"/>
      <c r="Z157" s="268"/>
      <c r="AA157" s="268"/>
      <c r="AB157" s="268"/>
      <c r="AC157" s="268"/>
      <c r="AD157" s="268"/>
      <c r="AE157" s="268"/>
      <c r="AF157" s="268"/>
      <c r="AG157" s="268"/>
      <c r="AH157" s="268"/>
      <c r="AI157" s="268"/>
      <c r="AJ157" s="268"/>
      <c r="AK157" s="268"/>
      <c r="AL157" s="268"/>
      <c r="AM157" s="268"/>
      <c r="AN157" s="268"/>
      <c r="AO157" s="268"/>
    </row>
    <row r="158" spans="1:41" s="266" customFormat="1" ht="12" customHeight="1">
      <c r="A158" s="44"/>
      <c r="B158" s="80"/>
      <c r="C158" s="131"/>
      <c r="D158" s="158"/>
      <c r="E158" s="8"/>
      <c r="F158" s="184"/>
      <c r="L158" s="36"/>
      <c r="M158" s="36"/>
      <c r="N158" s="36"/>
      <c r="O158" s="36"/>
      <c r="P158" s="36"/>
      <c r="Q158" s="36"/>
      <c r="R158" s="36"/>
      <c r="S158" s="36"/>
      <c r="T158" s="36"/>
      <c r="U158" s="36"/>
      <c r="V158" s="36"/>
      <c r="W158" s="36"/>
      <c r="X158" s="36"/>
      <c r="Y158" s="36"/>
      <c r="Z158" s="36"/>
      <c r="AA158" s="36"/>
      <c r="AB158" s="36"/>
      <c r="AC158" s="36"/>
      <c r="AD158" s="36"/>
      <c r="AE158" s="36"/>
      <c r="AF158" s="36"/>
      <c r="AG158" s="36"/>
      <c r="AH158" s="36"/>
      <c r="AI158" s="36"/>
      <c r="AJ158" s="36"/>
      <c r="AK158" s="36"/>
      <c r="AL158" s="36"/>
      <c r="AM158" s="36"/>
      <c r="AN158" s="36"/>
      <c r="AO158" s="36"/>
    </row>
    <row r="159" spans="1:41" s="270" customFormat="1" ht="76.5">
      <c r="A159" s="44" t="s">
        <v>6</v>
      </c>
      <c r="B159" s="46" t="s">
        <v>463</v>
      </c>
      <c r="C159" s="130"/>
      <c r="D159" s="157"/>
      <c r="E159" s="20"/>
      <c r="F159" s="192"/>
      <c r="L159" s="267"/>
      <c r="M159" s="267"/>
      <c r="N159" s="267"/>
      <c r="O159" s="267"/>
      <c r="P159" s="267"/>
      <c r="Q159" s="267"/>
      <c r="R159" s="267"/>
      <c r="S159" s="267"/>
      <c r="T159" s="267"/>
      <c r="U159" s="267"/>
      <c r="V159" s="267"/>
      <c r="W159" s="267"/>
      <c r="X159" s="267"/>
      <c r="Y159" s="267"/>
      <c r="Z159" s="267"/>
      <c r="AA159" s="267"/>
      <c r="AB159" s="267"/>
      <c r="AC159" s="267"/>
      <c r="AD159" s="267"/>
      <c r="AE159" s="267"/>
      <c r="AF159" s="267"/>
      <c r="AG159" s="267"/>
      <c r="AH159" s="267"/>
      <c r="AI159" s="267"/>
      <c r="AJ159" s="267"/>
      <c r="AK159" s="267"/>
      <c r="AL159" s="267"/>
      <c r="AM159" s="267"/>
      <c r="AN159" s="267"/>
      <c r="AO159" s="267"/>
    </row>
    <row r="160" spans="1:41" s="271" customFormat="1" ht="16.5" customHeight="1">
      <c r="A160" s="45"/>
      <c r="B160" s="53"/>
      <c r="C160" s="133" t="s">
        <v>15</v>
      </c>
      <c r="D160" s="163">
        <v>85</v>
      </c>
      <c r="E160" s="287"/>
      <c r="F160" s="195">
        <f>D160*E160</f>
        <v>0</v>
      </c>
      <c r="L160" s="268"/>
      <c r="M160" s="268"/>
      <c r="N160" s="268"/>
      <c r="O160" s="268"/>
      <c r="P160" s="268"/>
      <c r="Q160" s="268"/>
      <c r="R160" s="268"/>
      <c r="S160" s="268"/>
      <c r="T160" s="268"/>
      <c r="U160" s="268"/>
      <c r="V160" s="268"/>
      <c r="W160" s="268"/>
      <c r="X160" s="268"/>
      <c r="Y160" s="268"/>
      <c r="Z160" s="268"/>
      <c r="AA160" s="268"/>
      <c r="AB160" s="268"/>
      <c r="AC160" s="268"/>
      <c r="AD160" s="268"/>
      <c r="AE160" s="268"/>
      <c r="AF160" s="268"/>
      <c r="AG160" s="268"/>
      <c r="AH160" s="268"/>
      <c r="AI160" s="268"/>
      <c r="AJ160" s="268"/>
      <c r="AK160" s="268"/>
      <c r="AL160" s="268"/>
      <c r="AM160" s="268"/>
      <c r="AN160" s="268"/>
      <c r="AO160" s="268"/>
    </row>
    <row r="161" spans="1:41" s="266" customFormat="1" ht="12" customHeight="1">
      <c r="A161" s="44"/>
      <c r="B161" s="80"/>
      <c r="C161" s="131"/>
      <c r="D161" s="158"/>
      <c r="E161" s="8"/>
      <c r="F161" s="184"/>
      <c r="L161" s="36"/>
      <c r="M161" s="36"/>
      <c r="N161" s="36"/>
      <c r="O161" s="36"/>
      <c r="P161" s="36"/>
      <c r="Q161" s="36"/>
      <c r="R161" s="36"/>
      <c r="S161" s="36"/>
      <c r="T161" s="36"/>
      <c r="U161" s="36"/>
      <c r="V161" s="36"/>
      <c r="W161" s="36"/>
      <c r="X161" s="36"/>
      <c r="Y161" s="36"/>
      <c r="Z161" s="36"/>
      <c r="AA161" s="36"/>
      <c r="AB161" s="36"/>
      <c r="AC161" s="36"/>
      <c r="AD161" s="36"/>
      <c r="AE161" s="36"/>
      <c r="AF161" s="36"/>
      <c r="AG161" s="36"/>
      <c r="AH161" s="36"/>
      <c r="AI161" s="36"/>
      <c r="AJ161" s="36"/>
      <c r="AK161" s="36"/>
      <c r="AL161" s="36"/>
      <c r="AM161" s="36"/>
      <c r="AN161" s="36"/>
      <c r="AO161" s="36"/>
    </row>
    <row r="162" spans="1:41" s="270" customFormat="1" ht="25.5">
      <c r="A162" s="44" t="s">
        <v>7</v>
      </c>
      <c r="B162" s="46" t="s">
        <v>465</v>
      </c>
      <c r="C162" s="130"/>
      <c r="D162" s="157"/>
      <c r="E162" s="20"/>
      <c r="F162" s="192"/>
      <c r="L162" s="267"/>
      <c r="M162" s="267"/>
      <c r="N162" s="267"/>
      <c r="O162" s="267"/>
      <c r="P162" s="267"/>
      <c r="Q162" s="267"/>
      <c r="R162" s="267"/>
      <c r="S162" s="267"/>
      <c r="T162" s="267"/>
      <c r="U162" s="267"/>
      <c r="V162" s="267"/>
      <c r="W162" s="267"/>
      <c r="X162" s="267"/>
      <c r="Y162" s="267"/>
      <c r="Z162" s="267"/>
      <c r="AA162" s="267"/>
      <c r="AB162" s="267"/>
      <c r="AC162" s="267"/>
      <c r="AD162" s="267"/>
      <c r="AE162" s="267"/>
      <c r="AF162" s="267"/>
      <c r="AG162" s="267"/>
      <c r="AH162" s="267"/>
      <c r="AI162" s="267"/>
      <c r="AJ162" s="267"/>
      <c r="AK162" s="267"/>
      <c r="AL162" s="267"/>
      <c r="AM162" s="267"/>
      <c r="AN162" s="267"/>
      <c r="AO162" s="267"/>
    </row>
    <row r="163" spans="1:41" s="266" customFormat="1" ht="15" customHeight="1">
      <c r="A163" s="44"/>
      <c r="B163" s="80" t="s">
        <v>464</v>
      </c>
      <c r="C163" s="131" t="s">
        <v>1</v>
      </c>
      <c r="D163" s="158">
        <v>1</v>
      </c>
      <c r="E163" s="287"/>
      <c r="F163" s="195">
        <f>D163*E163</f>
        <v>0</v>
      </c>
      <c r="L163" s="36"/>
      <c r="M163" s="36"/>
      <c r="N163" s="36"/>
      <c r="O163" s="36"/>
      <c r="P163" s="36"/>
      <c r="Q163" s="36"/>
      <c r="R163" s="36"/>
      <c r="S163" s="36"/>
      <c r="T163" s="36"/>
      <c r="U163" s="36"/>
      <c r="V163" s="36"/>
      <c r="W163" s="36"/>
      <c r="X163" s="36"/>
      <c r="Y163" s="36"/>
      <c r="Z163" s="36"/>
      <c r="AA163" s="36"/>
      <c r="AB163" s="36"/>
      <c r="AC163" s="36"/>
      <c r="AD163" s="36"/>
      <c r="AE163" s="36"/>
      <c r="AF163" s="36"/>
      <c r="AG163" s="36"/>
      <c r="AH163" s="36"/>
      <c r="AI163" s="36"/>
      <c r="AJ163" s="36"/>
      <c r="AK163" s="36"/>
      <c r="AL163" s="36"/>
      <c r="AM163" s="36"/>
      <c r="AN163" s="36"/>
      <c r="AO163" s="36"/>
    </row>
    <row r="164" spans="1:41" s="266" customFormat="1" ht="9" customHeight="1">
      <c r="A164" s="44"/>
      <c r="B164" s="80"/>
      <c r="C164" s="131"/>
      <c r="D164" s="158"/>
      <c r="E164" s="8"/>
      <c r="F164" s="184"/>
      <c r="L164" s="36"/>
      <c r="M164" s="36"/>
      <c r="N164" s="36"/>
      <c r="O164" s="36"/>
      <c r="P164" s="36"/>
      <c r="Q164" s="36"/>
      <c r="R164" s="36"/>
      <c r="S164" s="36"/>
      <c r="T164" s="36"/>
      <c r="U164" s="36"/>
      <c r="V164" s="36"/>
      <c r="W164" s="36"/>
      <c r="X164" s="36"/>
      <c r="Y164" s="36"/>
      <c r="Z164" s="36"/>
      <c r="AA164" s="36"/>
      <c r="AB164" s="36"/>
      <c r="AC164" s="36"/>
      <c r="AD164" s="36"/>
      <c r="AE164" s="36"/>
      <c r="AF164" s="36"/>
      <c r="AG164" s="36"/>
      <c r="AH164" s="36"/>
      <c r="AI164" s="36"/>
      <c r="AJ164" s="36"/>
      <c r="AK164" s="36"/>
      <c r="AL164" s="36"/>
      <c r="AM164" s="36"/>
      <c r="AN164" s="36"/>
      <c r="AO164" s="36"/>
    </row>
    <row r="165" spans="1:41" s="270" customFormat="1" ht="38.25">
      <c r="A165" s="44" t="s">
        <v>8</v>
      </c>
      <c r="B165" s="46" t="s">
        <v>469</v>
      </c>
      <c r="C165" s="130"/>
      <c r="D165" s="157"/>
      <c r="E165" s="20"/>
      <c r="F165" s="192"/>
      <c r="L165" s="267"/>
      <c r="M165" s="267"/>
      <c r="N165" s="267"/>
      <c r="O165" s="267"/>
      <c r="P165" s="267"/>
      <c r="Q165" s="267"/>
      <c r="R165" s="267"/>
      <c r="S165" s="267"/>
      <c r="T165" s="267"/>
      <c r="U165" s="267"/>
      <c r="V165" s="267"/>
      <c r="W165" s="267"/>
      <c r="X165" s="267"/>
      <c r="Y165" s="267"/>
      <c r="Z165" s="267"/>
      <c r="AA165" s="267"/>
      <c r="AB165" s="267"/>
      <c r="AC165" s="267"/>
      <c r="AD165" s="267"/>
      <c r="AE165" s="267"/>
      <c r="AF165" s="267"/>
      <c r="AG165" s="267"/>
      <c r="AH165" s="267"/>
      <c r="AI165" s="267"/>
      <c r="AJ165" s="267"/>
      <c r="AK165" s="267"/>
      <c r="AL165" s="267"/>
      <c r="AM165" s="267"/>
      <c r="AN165" s="267"/>
      <c r="AO165" s="267"/>
    </row>
    <row r="166" spans="1:41" s="266" customFormat="1" ht="15" customHeight="1">
      <c r="A166" s="44"/>
      <c r="B166" s="80" t="s">
        <v>466</v>
      </c>
      <c r="C166" s="131" t="s">
        <v>1</v>
      </c>
      <c r="D166" s="158">
        <v>4</v>
      </c>
      <c r="E166" s="287"/>
      <c r="F166" s="195">
        <f>D166*E166</f>
        <v>0</v>
      </c>
      <c r="L166" s="36"/>
      <c r="M166" s="36"/>
      <c r="N166" s="36"/>
      <c r="O166" s="36"/>
      <c r="P166" s="36"/>
      <c r="Q166" s="36"/>
      <c r="R166" s="36"/>
      <c r="S166" s="36"/>
      <c r="T166" s="36"/>
      <c r="U166" s="36"/>
      <c r="V166" s="36"/>
      <c r="W166" s="36"/>
      <c r="X166" s="36"/>
      <c r="Y166" s="36"/>
      <c r="Z166" s="36"/>
      <c r="AA166" s="36"/>
      <c r="AB166" s="36"/>
      <c r="AC166" s="36"/>
      <c r="AD166" s="36"/>
      <c r="AE166" s="36"/>
      <c r="AF166" s="36"/>
      <c r="AG166" s="36"/>
      <c r="AH166" s="36"/>
      <c r="AI166" s="36"/>
      <c r="AJ166" s="36"/>
      <c r="AK166" s="36"/>
      <c r="AL166" s="36"/>
      <c r="AM166" s="36"/>
      <c r="AN166" s="36"/>
      <c r="AO166" s="36"/>
    </row>
    <row r="167" spans="1:41" s="266" customFormat="1" ht="9" customHeight="1">
      <c r="A167" s="44"/>
      <c r="B167" s="80"/>
      <c r="C167" s="131"/>
      <c r="D167" s="158"/>
      <c r="E167" s="8"/>
      <c r="F167" s="184"/>
      <c r="L167" s="36"/>
      <c r="M167" s="36"/>
      <c r="N167" s="36"/>
      <c r="O167" s="36"/>
      <c r="P167" s="36"/>
      <c r="Q167" s="36"/>
      <c r="R167" s="36"/>
      <c r="S167" s="36"/>
      <c r="T167" s="36"/>
      <c r="U167" s="36"/>
      <c r="V167" s="36"/>
      <c r="W167" s="36"/>
      <c r="X167" s="36"/>
      <c r="Y167" s="36"/>
      <c r="Z167" s="36"/>
      <c r="AA167" s="36"/>
      <c r="AB167" s="36"/>
      <c r="AC167" s="36"/>
      <c r="AD167" s="36"/>
      <c r="AE167" s="36"/>
      <c r="AF167" s="36"/>
      <c r="AG167" s="36"/>
      <c r="AH167" s="36"/>
      <c r="AI167" s="36"/>
      <c r="AJ167" s="36"/>
      <c r="AK167" s="36"/>
      <c r="AL167" s="36"/>
      <c r="AM167" s="36"/>
      <c r="AN167" s="36"/>
      <c r="AO167" s="36"/>
    </row>
    <row r="168" spans="1:41" s="270" customFormat="1" ht="31.5" customHeight="1">
      <c r="A168" s="44" t="s">
        <v>9</v>
      </c>
      <c r="B168" s="46" t="s">
        <v>65</v>
      </c>
      <c r="C168" s="130"/>
      <c r="D168" s="157"/>
      <c r="E168" s="20"/>
      <c r="F168" s="192"/>
      <c r="L168" s="267"/>
      <c r="M168" s="267"/>
      <c r="N168" s="267"/>
      <c r="O168" s="267"/>
      <c r="P168" s="267"/>
      <c r="Q168" s="267"/>
      <c r="R168" s="267"/>
      <c r="S168" s="267"/>
      <c r="T168" s="267"/>
      <c r="U168" s="267"/>
      <c r="V168" s="267"/>
      <c r="W168" s="267"/>
      <c r="X168" s="267"/>
      <c r="Y168" s="267"/>
      <c r="Z168" s="267"/>
      <c r="AA168" s="267"/>
      <c r="AB168" s="267"/>
      <c r="AC168" s="267"/>
      <c r="AD168" s="267"/>
      <c r="AE168" s="267"/>
      <c r="AF168" s="267"/>
      <c r="AG168" s="267"/>
      <c r="AH168" s="267"/>
      <c r="AI168" s="267"/>
      <c r="AJ168" s="267"/>
      <c r="AK168" s="267"/>
      <c r="AL168" s="267"/>
      <c r="AM168" s="267"/>
      <c r="AN168" s="267"/>
      <c r="AO168" s="267"/>
    </row>
    <row r="169" spans="1:41" s="266" customFormat="1" ht="15" customHeight="1">
      <c r="A169" s="44"/>
      <c r="B169" s="80"/>
      <c r="C169" s="131" t="s">
        <v>18</v>
      </c>
      <c r="D169" s="158">
        <v>105</v>
      </c>
      <c r="E169" s="287"/>
      <c r="F169" s="195">
        <f>D169*E169</f>
        <v>0</v>
      </c>
      <c r="L169" s="36"/>
      <c r="M169" s="36"/>
      <c r="N169" s="36"/>
      <c r="O169" s="36"/>
      <c r="P169" s="36"/>
      <c r="Q169" s="36"/>
      <c r="R169" s="36"/>
      <c r="S169" s="36"/>
      <c r="T169" s="36"/>
      <c r="U169" s="36"/>
      <c r="V169" s="36"/>
      <c r="W169" s="36"/>
      <c r="X169" s="36"/>
      <c r="Y169" s="36"/>
      <c r="Z169" s="36"/>
      <c r="AA169" s="36"/>
      <c r="AB169" s="36"/>
      <c r="AC169" s="36"/>
      <c r="AD169" s="36"/>
      <c r="AE169" s="36"/>
      <c r="AF169" s="36"/>
      <c r="AG169" s="36"/>
      <c r="AH169" s="36"/>
      <c r="AI169" s="36"/>
      <c r="AJ169" s="36"/>
      <c r="AK169" s="36"/>
      <c r="AL169" s="36"/>
      <c r="AM169" s="36"/>
      <c r="AN169" s="36"/>
      <c r="AO169" s="36"/>
    </row>
    <row r="170" spans="1:41" s="266" customFormat="1" ht="7.5" customHeight="1">
      <c r="A170" s="44"/>
      <c r="B170" s="80"/>
      <c r="C170" s="131"/>
      <c r="D170" s="158"/>
      <c r="E170" s="8"/>
      <c r="F170" s="184"/>
      <c r="L170" s="36"/>
      <c r="M170" s="36"/>
      <c r="N170" s="36"/>
      <c r="O170" s="36"/>
      <c r="P170" s="36"/>
      <c r="Q170" s="36"/>
      <c r="R170" s="36"/>
      <c r="S170" s="36"/>
      <c r="T170" s="36"/>
      <c r="U170" s="36"/>
      <c r="V170" s="36"/>
      <c r="W170" s="36"/>
      <c r="X170" s="36"/>
      <c r="Y170" s="36"/>
      <c r="Z170" s="36"/>
      <c r="AA170" s="36"/>
      <c r="AB170" s="36"/>
      <c r="AC170" s="36"/>
      <c r="AD170" s="36"/>
      <c r="AE170" s="36"/>
      <c r="AF170" s="36"/>
      <c r="AG170" s="36"/>
      <c r="AH170" s="36"/>
      <c r="AI170" s="36"/>
      <c r="AJ170" s="36"/>
      <c r="AK170" s="36"/>
      <c r="AL170" s="36"/>
      <c r="AM170" s="36"/>
      <c r="AN170" s="36"/>
      <c r="AO170" s="36"/>
    </row>
    <row r="171" spans="1:41" s="266" customFormat="1" ht="102">
      <c r="A171" s="44" t="s">
        <v>10</v>
      </c>
      <c r="B171" s="80" t="s">
        <v>467</v>
      </c>
      <c r="C171" s="131"/>
      <c r="D171" s="158"/>
      <c r="E171" s="8"/>
      <c r="F171" s="184"/>
      <c r="L171" s="36"/>
      <c r="M171" s="36"/>
      <c r="N171" s="36"/>
      <c r="O171" s="36"/>
      <c r="P171" s="36"/>
      <c r="Q171" s="36"/>
      <c r="R171" s="36"/>
      <c r="S171" s="36"/>
      <c r="T171" s="36"/>
      <c r="U171" s="36"/>
      <c r="V171" s="36"/>
      <c r="W171" s="36"/>
      <c r="X171" s="36"/>
      <c r="Y171" s="36"/>
      <c r="Z171" s="36"/>
      <c r="AA171" s="36"/>
      <c r="AB171" s="36"/>
      <c r="AC171" s="36"/>
      <c r="AD171" s="36"/>
      <c r="AE171" s="36"/>
      <c r="AF171" s="36"/>
      <c r="AG171" s="36"/>
      <c r="AH171" s="36"/>
      <c r="AI171" s="36"/>
      <c r="AJ171" s="36"/>
      <c r="AK171" s="36"/>
      <c r="AL171" s="36"/>
      <c r="AM171" s="36"/>
      <c r="AN171" s="36"/>
      <c r="AO171" s="36"/>
    </row>
    <row r="172" spans="1:41" s="266" customFormat="1">
      <c r="A172" s="44"/>
      <c r="B172" s="80" t="s">
        <v>470</v>
      </c>
      <c r="C172" s="131" t="s">
        <v>1</v>
      </c>
      <c r="D172" s="158">
        <v>2</v>
      </c>
      <c r="E172" s="287"/>
      <c r="F172" s="184">
        <f>D172*E172</f>
        <v>0</v>
      </c>
      <c r="L172" s="36"/>
      <c r="M172" s="36"/>
      <c r="N172" s="36"/>
      <c r="O172" s="36"/>
      <c r="P172" s="36"/>
      <c r="Q172" s="36"/>
      <c r="R172" s="36"/>
      <c r="S172" s="36"/>
      <c r="T172" s="36"/>
      <c r="U172" s="36"/>
      <c r="V172" s="36"/>
      <c r="W172" s="36"/>
      <c r="X172" s="36"/>
      <c r="Y172" s="36"/>
      <c r="Z172" s="36"/>
      <c r="AA172" s="36"/>
      <c r="AB172" s="36"/>
      <c r="AC172" s="36"/>
      <c r="AD172" s="36"/>
      <c r="AE172" s="36"/>
      <c r="AF172" s="36"/>
      <c r="AG172" s="36"/>
      <c r="AH172" s="36"/>
      <c r="AI172" s="36"/>
      <c r="AJ172" s="36"/>
      <c r="AK172" s="36"/>
      <c r="AL172" s="36"/>
      <c r="AM172" s="36"/>
      <c r="AN172" s="36"/>
      <c r="AO172" s="36"/>
    </row>
    <row r="173" spans="1:41" s="266" customFormat="1">
      <c r="A173" s="44"/>
      <c r="B173" s="80"/>
      <c r="C173" s="131"/>
      <c r="D173" s="158"/>
      <c r="E173" s="8"/>
      <c r="F173" s="184"/>
      <c r="L173" s="36"/>
      <c r="M173" s="36"/>
      <c r="N173" s="36"/>
      <c r="O173" s="36"/>
      <c r="P173" s="36"/>
      <c r="Q173" s="36"/>
      <c r="R173" s="36"/>
      <c r="S173" s="36"/>
      <c r="T173" s="36"/>
      <c r="U173" s="36"/>
      <c r="V173" s="36"/>
      <c r="W173" s="36"/>
      <c r="X173" s="36"/>
      <c r="Y173" s="36"/>
      <c r="Z173" s="36"/>
      <c r="AA173" s="36"/>
      <c r="AB173" s="36"/>
      <c r="AC173" s="36"/>
      <c r="AD173" s="36"/>
      <c r="AE173" s="36"/>
      <c r="AF173" s="36"/>
      <c r="AG173" s="36"/>
      <c r="AH173" s="36"/>
      <c r="AI173" s="36"/>
      <c r="AJ173" s="36"/>
      <c r="AK173" s="36"/>
      <c r="AL173" s="36"/>
      <c r="AM173" s="36"/>
      <c r="AN173" s="36"/>
      <c r="AO173" s="36"/>
    </row>
    <row r="174" spans="1:41" s="266" customFormat="1" ht="38.25">
      <c r="A174" s="44" t="s">
        <v>11</v>
      </c>
      <c r="B174" s="80" t="s">
        <v>64</v>
      </c>
      <c r="C174" s="131"/>
      <c r="D174" s="158"/>
      <c r="E174" s="8"/>
      <c r="F174" s="184"/>
      <c r="L174" s="36"/>
      <c r="M174" s="36"/>
      <c r="N174" s="36"/>
      <c r="O174" s="36"/>
      <c r="P174" s="36"/>
      <c r="Q174" s="36"/>
      <c r="R174" s="36"/>
      <c r="S174" s="36"/>
      <c r="T174" s="36"/>
      <c r="U174" s="36"/>
      <c r="V174" s="36"/>
      <c r="W174" s="36"/>
      <c r="X174" s="36"/>
      <c r="Y174" s="36"/>
      <c r="Z174" s="36"/>
      <c r="AA174" s="36"/>
      <c r="AB174" s="36"/>
      <c r="AC174" s="36"/>
      <c r="AD174" s="36"/>
      <c r="AE174" s="36"/>
      <c r="AF174" s="36"/>
      <c r="AG174" s="36"/>
      <c r="AH174" s="36"/>
      <c r="AI174" s="36"/>
      <c r="AJ174" s="36"/>
      <c r="AK174" s="36"/>
      <c r="AL174" s="36"/>
      <c r="AM174" s="36"/>
      <c r="AN174" s="36"/>
      <c r="AO174" s="36"/>
    </row>
    <row r="175" spans="1:41" s="266" customFormat="1">
      <c r="A175" s="44"/>
      <c r="B175" s="80"/>
      <c r="C175" s="131" t="s">
        <v>15</v>
      </c>
      <c r="D175" s="158">
        <v>2</v>
      </c>
      <c r="E175" s="287"/>
      <c r="F175" s="195">
        <f>D175*E175</f>
        <v>0</v>
      </c>
      <c r="L175" s="36"/>
      <c r="M175" s="36"/>
      <c r="N175" s="36"/>
      <c r="O175" s="36"/>
      <c r="P175" s="36"/>
      <c r="Q175" s="36"/>
      <c r="R175" s="36"/>
      <c r="S175" s="36"/>
      <c r="T175" s="36"/>
      <c r="U175" s="36"/>
      <c r="V175" s="36"/>
      <c r="W175" s="36"/>
      <c r="X175" s="36"/>
      <c r="Y175" s="36"/>
      <c r="Z175" s="36"/>
      <c r="AA175" s="36"/>
      <c r="AB175" s="36"/>
      <c r="AC175" s="36"/>
      <c r="AD175" s="36"/>
      <c r="AE175" s="36"/>
      <c r="AF175" s="36"/>
      <c r="AG175" s="36"/>
      <c r="AH175" s="36"/>
      <c r="AI175" s="36"/>
      <c r="AJ175" s="36"/>
      <c r="AK175" s="36"/>
      <c r="AL175" s="36"/>
      <c r="AM175" s="36"/>
      <c r="AN175" s="36"/>
      <c r="AO175" s="36"/>
    </row>
    <row r="176" spans="1:41" s="266" customFormat="1" ht="25.5">
      <c r="A176" s="44" t="s">
        <v>12</v>
      </c>
      <c r="B176" s="46" t="s">
        <v>58</v>
      </c>
      <c r="C176" s="131"/>
      <c r="D176" s="158"/>
      <c r="E176" s="8"/>
      <c r="F176" s="184"/>
      <c r="L176" s="36"/>
      <c r="M176" s="36"/>
      <c r="N176" s="36"/>
      <c r="O176" s="36"/>
      <c r="P176" s="36"/>
      <c r="Q176" s="36"/>
      <c r="R176" s="36"/>
      <c r="S176" s="36"/>
      <c r="T176" s="36"/>
      <c r="U176" s="36"/>
      <c r="V176" s="36"/>
      <c r="W176" s="36"/>
      <c r="X176" s="36"/>
      <c r="Y176" s="36"/>
      <c r="Z176" s="36"/>
      <c r="AA176" s="36"/>
      <c r="AB176" s="36"/>
      <c r="AC176" s="36"/>
      <c r="AD176" s="36"/>
      <c r="AE176" s="36"/>
      <c r="AF176" s="36"/>
      <c r="AG176" s="36"/>
      <c r="AH176" s="36"/>
      <c r="AI176" s="36"/>
      <c r="AJ176" s="36"/>
      <c r="AK176" s="36"/>
      <c r="AL176" s="36"/>
      <c r="AM176" s="36"/>
      <c r="AN176" s="36"/>
      <c r="AO176" s="36"/>
    </row>
    <row r="177" spans="1:41" s="266" customFormat="1">
      <c r="A177" s="44"/>
      <c r="B177" s="80" t="s">
        <v>19</v>
      </c>
      <c r="C177" s="131" t="s">
        <v>1</v>
      </c>
      <c r="D177" s="158">
        <v>1</v>
      </c>
      <c r="E177" s="287"/>
      <c r="F177" s="195">
        <f>D177*E177</f>
        <v>0</v>
      </c>
      <c r="L177" s="36"/>
      <c r="M177" s="36"/>
      <c r="N177" s="36"/>
      <c r="O177" s="36"/>
      <c r="P177" s="36"/>
      <c r="Q177" s="36"/>
      <c r="R177" s="36"/>
      <c r="S177" s="36"/>
      <c r="T177" s="36"/>
      <c r="U177" s="36"/>
      <c r="V177" s="36"/>
      <c r="W177" s="36"/>
      <c r="X177" s="36"/>
      <c r="Y177" s="36"/>
      <c r="Z177" s="36"/>
      <c r="AA177" s="36"/>
      <c r="AB177" s="36"/>
      <c r="AC177" s="36"/>
      <c r="AD177" s="36"/>
      <c r="AE177" s="36"/>
      <c r="AF177" s="36"/>
      <c r="AG177" s="36"/>
      <c r="AH177" s="36"/>
      <c r="AI177" s="36"/>
      <c r="AJ177" s="36"/>
      <c r="AK177" s="36"/>
      <c r="AL177" s="36"/>
      <c r="AM177" s="36"/>
      <c r="AN177" s="36"/>
      <c r="AO177" s="36"/>
    </row>
    <row r="178" spans="1:41" s="266" customFormat="1" ht="12.75" customHeight="1">
      <c r="A178" s="44"/>
      <c r="B178" s="80"/>
      <c r="C178" s="131"/>
      <c r="D178" s="158"/>
      <c r="E178" s="8"/>
      <c r="F178" s="184"/>
      <c r="L178" s="36"/>
      <c r="M178" s="36"/>
      <c r="N178" s="36"/>
      <c r="O178" s="36"/>
      <c r="P178" s="36"/>
      <c r="Q178" s="36"/>
      <c r="R178" s="36"/>
      <c r="S178" s="36"/>
      <c r="T178" s="36"/>
      <c r="U178" s="36"/>
      <c r="V178" s="36"/>
      <c r="W178" s="36"/>
      <c r="X178" s="36"/>
      <c r="Y178" s="36"/>
      <c r="Z178" s="36"/>
      <c r="AA178" s="36"/>
      <c r="AB178" s="36"/>
      <c r="AC178" s="36"/>
      <c r="AD178" s="36"/>
      <c r="AE178" s="36"/>
      <c r="AF178" s="36"/>
      <c r="AG178" s="36"/>
      <c r="AH178" s="36"/>
      <c r="AI178" s="36"/>
      <c r="AJ178" s="36"/>
      <c r="AK178" s="36"/>
      <c r="AL178" s="36"/>
      <c r="AM178" s="36"/>
      <c r="AN178" s="36"/>
      <c r="AO178" s="36"/>
    </row>
    <row r="179" spans="1:41" s="266" customFormat="1" ht="25.5">
      <c r="A179" s="44" t="s">
        <v>13</v>
      </c>
      <c r="B179" s="80" t="s">
        <v>66</v>
      </c>
      <c r="C179" s="131"/>
      <c r="D179" s="158"/>
      <c r="E179" s="8"/>
      <c r="F179" s="184"/>
      <c r="L179" s="36"/>
      <c r="M179" s="36"/>
      <c r="N179" s="36"/>
      <c r="O179" s="36"/>
      <c r="P179" s="36"/>
      <c r="Q179" s="36"/>
      <c r="R179" s="36"/>
      <c r="S179" s="36"/>
      <c r="T179" s="36"/>
      <c r="U179" s="36"/>
      <c r="V179" s="36"/>
      <c r="W179" s="36"/>
      <c r="X179" s="36"/>
      <c r="Y179" s="36"/>
      <c r="Z179" s="36"/>
      <c r="AA179" s="36"/>
      <c r="AB179" s="36"/>
      <c r="AC179" s="36"/>
      <c r="AD179" s="36"/>
      <c r="AE179" s="36"/>
      <c r="AF179" s="36"/>
      <c r="AG179" s="36"/>
      <c r="AH179" s="36"/>
      <c r="AI179" s="36"/>
      <c r="AJ179" s="36"/>
      <c r="AK179" s="36"/>
      <c r="AL179" s="36"/>
      <c r="AM179" s="36"/>
      <c r="AN179" s="36"/>
      <c r="AO179" s="36"/>
    </row>
    <row r="180" spans="1:41" s="266" customFormat="1">
      <c r="A180" s="44"/>
      <c r="B180" s="80" t="s">
        <v>19</v>
      </c>
      <c r="C180" s="131" t="s">
        <v>1</v>
      </c>
      <c r="D180" s="158">
        <v>1</v>
      </c>
      <c r="E180" s="287"/>
      <c r="F180" s="195">
        <f>D180*E180</f>
        <v>0</v>
      </c>
      <c r="L180" s="36"/>
      <c r="M180" s="36"/>
      <c r="N180" s="36"/>
      <c r="O180" s="36"/>
      <c r="P180" s="36"/>
      <c r="Q180" s="36"/>
      <c r="R180" s="36"/>
      <c r="S180" s="36"/>
      <c r="T180" s="36"/>
      <c r="U180" s="36"/>
      <c r="V180" s="36"/>
      <c r="W180" s="36"/>
      <c r="X180" s="36"/>
      <c r="Y180" s="36"/>
      <c r="Z180" s="36"/>
      <c r="AA180" s="36"/>
      <c r="AB180" s="36"/>
      <c r="AC180" s="36"/>
      <c r="AD180" s="36"/>
      <c r="AE180" s="36"/>
      <c r="AF180" s="36"/>
      <c r="AG180" s="36"/>
      <c r="AH180" s="36"/>
      <c r="AI180" s="36"/>
      <c r="AJ180" s="36"/>
      <c r="AK180" s="36"/>
      <c r="AL180" s="36"/>
      <c r="AM180" s="36"/>
      <c r="AN180" s="36"/>
      <c r="AO180" s="36"/>
    </row>
    <row r="181" spans="1:41" s="266" customFormat="1">
      <c r="A181" s="44"/>
      <c r="B181" s="80"/>
      <c r="C181" s="131"/>
      <c r="D181" s="158"/>
      <c r="E181" s="8"/>
      <c r="F181" s="184"/>
      <c r="L181" s="36"/>
      <c r="M181" s="36"/>
      <c r="N181" s="36"/>
      <c r="O181" s="36"/>
      <c r="P181" s="36"/>
      <c r="Q181" s="36"/>
      <c r="R181" s="36"/>
      <c r="S181" s="36"/>
      <c r="T181" s="36"/>
      <c r="U181" s="36"/>
      <c r="V181" s="36"/>
      <c r="W181" s="36"/>
      <c r="X181" s="36"/>
      <c r="Y181" s="36"/>
      <c r="Z181" s="36"/>
      <c r="AA181" s="36"/>
      <c r="AB181" s="36"/>
      <c r="AC181" s="36"/>
      <c r="AD181" s="36"/>
      <c r="AE181" s="36"/>
      <c r="AF181" s="36"/>
      <c r="AG181" s="36"/>
      <c r="AH181" s="36"/>
      <c r="AI181" s="36"/>
      <c r="AJ181" s="36"/>
      <c r="AK181" s="36"/>
      <c r="AL181" s="36"/>
      <c r="AM181" s="36"/>
      <c r="AN181" s="36"/>
      <c r="AO181" s="36"/>
    </row>
    <row r="182" spans="1:41" s="266" customFormat="1" ht="25.5">
      <c r="A182" s="44" t="s">
        <v>14</v>
      </c>
      <c r="B182" s="80" t="s">
        <v>295</v>
      </c>
      <c r="C182" s="131"/>
      <c r="D182" s="158"/>
      <c r="E182" s="8"/>
      <c r="F182" s="184"/>
      <c r="L182" s="36"/>
      <c r="M182" s="36"/>
      <c r="N182" s="36"/>
      <c r="O182" s="36"/>
      <c r="P182" s="36"/>
      <c r="Q182" s="36"/>
      <c r="R182" s="36"/>
      <c r="S182" s="36"/>
      <c r="T182" s="36"/>
      <c r="U182" s="36"/>
      <c r="V182" s="36"/>
      <c r="W182" s="36"/>
      <c r="X182" s="36"/>
      <c r="Y182" s="36"/>
      <c r="Z182" s="36"/>
      <c r="AA182" s="36"/>
      <c r="AB182" s="36"/>
      <c r="AC182" s="36"/>
      <c r="AD182" s="36"/>
      <c r="AE182" s="36"/>
      <c r="AF182" s="36"/>
      <c r="AG182" s="36"/>
      <c r="AH182" s="36"/>
      <c r="AI182" s="36"/>
      <c r="AJ182" s="36"/>
      <c r="AK182" s="36"/>
      <c r="AL182" s="36"/>
      <c r="AM182" s="36"/>
      <c r="AN182" s="36"/>
      <c r="AO182" s="36"/>
    </row>
    <row r="183" spans="1:41" s="266" customFormat="1">
      <c r="A183" s="44"/>
      <c r="B183" s="80" t="s">
        <v>19</v>
      </c>
      <c r="C183" s="131" t="s">
        <v>1</v>
      </c>
      <c r="D183" s="158">
        <v>1</v>
      </c>
      <c r="E183" s="287"/>
      <c r="F183" s="195">
        <f>D183*E183</f>
        <v>0</v>
      </c>
      <c r="L183" s="36"/>
      <c r="M183" s="36"/>
      <c r="N183" s="36"/>
      <c r="O183" s="36"/>
      <c r="P183" s="36"/>
      <c r="Q183" s="36"/>
      <c r="R183" s="36"/>
      <c r="S183" s="36"/>
      <c r="T183" s="36"/>
      <c r="U183" s="36"/>
      <c r="V183" s="36"/>
      <c r="W183" s="36"/>
      <c r="X183" s="36"/>
      <c r="Y183" s="36"/>
      <c r="Z183" s="36"/>
      <c r="AA183" s="36"/>
      <c r="AB183" s="36"/>
      <c r="AC183" s="36"/>
      <c r="AD183" s="36"/>
      <c r="AE183" s="36"/>
      <c r="AF183" s="36"/>
      <c r="AG183" s="36"/>
      <c r="AH183" s="36"/>
      <c r="AI183" s="36"/>
      <c r="AJ183" s="36"/>
      <c r="AK183" s="36"/>
      <c r="AL183" s="36"/>
      <c r="AM183" s="36"/>
      <c r="AN183" s="36"/>
      <c r="AO183" s="36"/>
    </row>
    <row r="184" spans="1:41" s="266" customFormat="1" ht="12" customHeight="1">
      <c r="A184" s="261"/>
      <c r="B184" s="87"/>
      <c r="C184" s="262"/>
      <c r="D184" s="263"/>
      <c r="E184" s="21"/>
      <c r="F184" s="190"/>
      <c r="L184" s="36"/>
      <c r="M184" s="36"/>
      <c r="N184" s="36"/>
      <c r="O184" s="36"/>
      <c r="P184" s="36"/>
      <c r="Q184" s="36"/>
      <c r="R184" s="36"/>
      <c r="S184" s="36"/>
      <c r="T184" s="36"/>
      <c r="U184" s="36"/>
      <c r="V184" s="36"/>
      <c r="W184" s="36"/>
      <c r="X184" s="36"/>
      <c r="Y184" s="36"/>
      <c r="Z184" s="36"/>
      <c r="AA184" s="36"/>
      <c r="AB184" s="36"/>
      <c r="AC184" s="36"/>
      <c r="AD184" s="36"/>
      <c r="AE184" s="36"/>
      <c r="AF184" s="36"/>
      <c r="AG184" s="36"/>
      <c r="AH184" s="36"/>
      <c r="AI184" s="36"/>
      <c r="AJ184" s="36"/>
      <c r="AK184" s="36"/>
      <c r="AL184" s="36"/>
      <c r="AM184" s="36"/>
      <c r="AN184" s="36"/>
      <c r="AO184" s="36"/>
    </row>
    <row r="185" spans="1:41" s="266" customFormat="1" ht="13.5" thickBot="1">
      <c r="A185" s="54"/>
      <c r="B185" s="103"/>
      <c r="C185" s="103"/>
      <c r="D185" s="103"/>
      <c r="E185" s="12"/>
      <c r="F185" s="260">
        <f>SUM(F78:F184)</f>
        <v>0</v>
      </c>
      <c r="L185" s="36"/>
      <c r="M185" s="36"/>
      <c r="N185" s="36"/>
      <c r="O185" s="36"/>
      <c r="P185" s="36"/>
      <c r="Q185" s="36"/>
      <c r="R185" s="36"/>
      <c r="S185" s="36"/>
      <c r="T185" s="36"/>
      <c r="U185" s="36"/>
      <c r="V185" s="36"/>
      <c r="W185" s="36"/>
      <c r="X185" s="36"/>
      <c r="Y185" s="36"/>
      <c r="Z185" s="36"/>
      <c r="AA185" s="36"/>
      <c r="AB185" s="36"/>
      <c r="AC185" s="36"/>
      <c r="AD185" s="36"/>
      <c r="AE185" s="36"/>
      <c r="AF185" s="36"/>
      <c r="AG185" s="36"/>
      <c r="AH185" s="36"/>
      <c r="AI185" s="36"/>
      <c r="AJ185" s="36"/>
      <c r="AK185" s="36"/>
      <c r="AL185" s="36"/>
      <c r="AM185" s="36"/>
      <c r="AN185" s="36"/>
      <c r="AO185" s="36"/>
    </row>
    <row r="186" spans="1:41" s="272" customFormat="1" ht="14.25">
      <c r="A186" s="55" t="s">
        <v>494</v>
      </c>
      <c r="B186" s="104" t="s">
        <v>201</v>
      </c>
      <c r="C186" s="104"/>
      <c r="D186" s="165"/>
      <c r="E186" s="22"/>
      <c r="F186" s="189"/>
    </row>
    <row r="187" spans="1:41" s="272" customFormat="1" ht="14.25">
      <c r="A187" s="55"/>
      <c r="B187" s="104"/>
      <c r="C187" s="104"/>
      <c r="D187" s="165"/>
      <c r="E187" s="22"/>
      <c r="F187" s="189"/>
    </row>
    <row r="188" spans="1:41" ht="25.5">
      <c r="A188" s="58" t="s">
        <v>0</v>
      </c>
      <c r="B188" s="97" t="s">
        <v>131</v>
      </c>
      <c r="C188" s="72"/>
      <c r="E188" s="19"/>
    </row>
    <row r="189" spans="1:41">
      <c r="A189" s="58"/>
      <c r="B189" s="97" t="s">
        <v>132</v>
      </c>
      <c r="C189" s="72" t="s">
        <v>17</v>
      </c>
      <c r="D189" s="85">
        <v>120</v>
      </c>
      <c r="E189" s="286"/>
      <c r="F189" s="199">
        <f>D189*E189</f>
        <v>0</v>
      </c>
    </row>
    <row r="190" spans="1:41">
      <c r="A190" s="58"/>
      <c r="B190" s="97"/>
      <c r="C190" s="72"/>
      <c r="E190" s="19"/>
    </row>
    <row r="191" spans="1:41" ht="25.5">
      <c r="A191" s="64" t="s">
        <v>2</v>
      </c>
      <c r="B191" s="108" t="s">
        <v>133</v>
      </c>
      <c r="C191" s="132" t="s">
        <v>1</v>
      </c>
      <c r="D191" s="103">
        <v>10</v>
      </c>
      <c r="E191" s="291"/>
      <c r="F191" s="195">
        <f>D191*E191</f>
        <v>0</v>
      </c>
    </row>
    <row r="192" spans="1:41">
      <c r="A192" s="64"/>
      <c r="B192" s="108"/>
      <c r="C192" s="132"/>
      <c r="D192" s="103"/>
      <c r="E192" s="27"/>
      <c r="F192" s="195"/>
    </row>
    <row r="193" spans="1:41" ht="26.25" thickBot="1">
      <c r="A193" s="63" t="s">
        <v>3</v>
      </c>
      <c r="B193" s="112" t="s">
        <v>125</v>
      </c>
      <c r="C193" s="138" t="s">
        <v>61</v>
      </c>
      <c r="D193" s="102">
        <v>1</v>
      </c>
      <c r="E193" s="292"/>
      <c r="F193" s="195">
        <f>D193*E193</f>
        <v>0</v>
      </c>
    </row>
    <row r="194" spans="1:41" s="105" customFormat="1" ht="13.5" thickBot="1">
      <c r="A194" s="64"/>
      <c r="B194" s="103"/>
      <c r="C194" s="132"/>
      <c r="E194" s="29"/>
      <c r="F194" s="205">
        <f>SUM(F189:F193)</f>
        <v>0</v>
      </c>
      <c r="L194" s="78"/>
      <c r="M194" s="78"/>
      <c r="N194" s="78"/>
      <c r="O194" s="78"/>
      <c r="P194" s="78"/>
      <c r="Q194" s="78"/>
      <c r="R194" s="78"/>
      <c r="S194" s="78"/>
      <c r="T194" s="78"/>
      <c r="U194" s="78"/>
      <c r="V194" s="78"/>
      <c r="W194" s="78"/>
      <c r="X194" s="78"/>
      <c r="Y194" s="78"/>
      <c r="Z194" s="78"/>
      <c r="AA194" s="78"/>
      <c r="AB194" s="78"/>
      <c r="AC194" s="78"/>
      <c r="AD194" s="78"/>
      <c r="AE194" s="78"/>
      <c r="AF194" s="78"/>
      <c r="AG194" s="78"/>
      <c r="AH194" s="78"/>
      <c r="AI194" s="78"/>
      <c r="AJ194" s="78"/>
      <c r="AK194" s="78"/>
      <c r="AL194" s="78"/>
      <c r="AM194" s="78"/>
      <c r="AN194" s="78"/>
      <c r="AO194" s="78"/>
    </row>
    <row r="195" spans="1:41" s="105" customFormat="1">
      <c r="A195" s="64"/>
      <c r="B195" s="103"/>
      <c r="C195" s="132"/>
      <c r="E195" s="29"/>
      <c r="F195" s="229"/>
      <c r="L195" s="78"/>
      <c r="M195" s="78"/>
      <c r="N195" s="78"/>
      <c r="O195" s="78"/>
      <c r="P195" s="78"/>
      <c r="Q195" s="78"/>
      <c r="R195" s="78"/>
      <c r="S195" s="78"/>
      <c r="T195" s="78"/>
      <c r="U195" s="78"/>
      <c r="V195" s="78"/>
      <c r="W195" s="78"/>
      <c r="X195" s="78"/>
      <c r="Y195" s="78"/>
      <c r="Z195" s="78"/>
      <c r="AA195" s="78"/>
      <c r="AB195" s="78"/>
      <c r="AC195" s="78"/>
      <c r="AD195" s="78"/>
      <c r="AE195" s="78"/>
      <c r="AF195" s="78"/>
      <c r="AG195" s="78"/>
      <c r="AH195" s="78"/>
      <c r="AI195" s="78"/>
      <c r="AJ195" s="78"/>
      <c r="AK195" s="78"/>
      <c r="AL195" s="78"/>
      <c r="AM195" s="78"/>
      <c r="AN195" s="78"/>
      <c r="AO195" s="78"/>
    </row>
    <row r="196" spans="1:41" s="272" customFormat="1" ht="14.25">
      <c r="A196" s="55" t="s">
        <v>145</v>
      </c>
      <c r="B196" s="104" t="s">
        <v>471</v>
      </c>
      <c r="C196" s="104"/>
      <c r="D196" s="165"/>
      <c r="E196" s="22"/>
      <c r="F196" s="189"/>
    </row>
    <row r="197" spans="1:41" s="272" customFormat="1" ht="14.25">
      <c r="A197" s="55"/>
      <c r="B197" s="104"/>
      <c r="C197" s="104"/>
      <c r="D197" s="165"/>
      <c r="E197" s="22"/>
      <c r="F197" s="189"/>
    </row>
    <row r="198" spans="1:41" s="272" customFormat="1" ht="38.25">
      <c r="A198" s="66">
        <v>1</v>
      </c>
      <c r="B198" s="117" t="s">
        <v>451</v>
      </c>
      <c r="C198" s="141"/>
      <c r="D198" s="175"/>
      <c r="E198" s="31"/>
      <c r="F198" s="207"/>
    </row>
    <row r="199" spans="1:41" ht="13.5" thickBot="1">
      <c r="A199" s="224"/>
      <c r="B199" s="226"/>
      <c r="C199" s="227" t="s">
        <v>1</v>
      </c>
      <c r="D199" s="228">
        <v>4</v>
      </c>
      <c r="E199" s="288"/>
      <c r="F199" s="208">
        <f>D199*E199</f>
        <v>0</v>
      </c>
    </row>
    <row r="200" spans="1:41" s="105" customFormat="1" ht="13.5" thickBot="1">
      <c r="A200" s="64"/>
      <c r="B200" s="103"/>
      <c r="C200" s="132"/>
      <c r="E200" s="29"/>
      <c r="F200" s="205">
        <f>SUM(F195:F199)</f>
        <v>0</v>
      </c>
      <c r="L200" s="78"/>
      <c r="M200" s="78"/>
      <c r="N200" s="78"/>
      <c r="O200" s="78"/>
      <c r="P200" s="78"/>
      <c r="Q200" s="78"/>
      <c r="R200" s="78"/>
      <c r="S200" s="78"/>
      <c r="T200" s="78"/>
      <c r="U200" s="78"/>
      <c r="V200" s="78"/>
      <c r="W200" s="78"/>
      <c r="X200" s="78"/>
      <c r="Y200" s="78"/>
      <c r="Z200" s="78"/>
      <c r="AA200" s="78"/>
      <c r="AB200" s="78"/>
      <c r="AC200" s="78"/>
      <c r="AD200" s="78"/>
      <c r="AE200" s="78"/>
      <c r="AF200" s="78"/>
      <c r="AG200" s="78"/>
      <c r="AH200" s="78"/>
      <c r="AI200" s="78"/>
      <c r="AJ200" s="78"/>
      <c r="AK200" s="78"/>
      <c r="AL200" s="78"/>
      <c r="AM200" s="78"/>
      <c r="AN200" s="78"/>
      <c r="AO200" s="78"/>
    </row>
  </sheetData>
  <sheetProtection algorithmName="SHA-512" hashValue="cHpG0xltUt74MJMqEjMu9JBqMXhwIQcZneRf1T4wo2KknvJbFsbRhkHl0T8/8BgcgOflYx8NalTwtkyA3waq2Q==" saltValue="NyovZBXgJB5Xed2+AvipSg==" spinCount="100000" sheet="1"/>
  <protectedRanges>
    <protectedRange sqref="E36:E199" name="Obseg1"/>
  </protectedRanges>
  <pageMargins left="0.74803149606299213" right="0.31496062992125984" top="0.98425196850393704" bottom="0.47244094488188981" header="0" footer="0"/>
  <pageSetup paperSize="9" orientation="portrait" r:id="rId1"/>
  <headerFooter alignWithMargins="0">
    <oddHeader>&amp;LARCTUR projektiva, d.o.o.
Industrijska cesta 5
5000 Nova Gorica&amp;CPopisi strojne instalacije&amp;Ršt načrta S 1344-JK-17
LONČARIJA</oddHeader>
    <oddFooter>&amp;R&amp;P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4</vt:i4>
      </vt:variant>
    </vt:vector>
  </HeadingPairs>
  <TitlesOfParts>
    <vt:vector size="4" baseType="lpstr">
      <vt:lpstr>REKAPITULACIJA</vt:lpstr>
      <vt:lpstr>S 1344-JK-17 - TRAJBERK</vt:lpstr>
      <vt:lpstr>S 1344-JK-17 - TP - SKUPNO</vt:lpstr>
      <vt:lpstr>S 1344-JK-17 - LONČARIJA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Jože Kotar</dc:creator>
  <cp:lastModifiedBy>Andrej Goljar</cp:lastModifiedBy>
  <cp:lastPrinted>2018-12-06T12:05:36Z</cp:lastPrinted>
  <dcterms:created xsi:type="dcterms:W3CDTF">2009-07-16T02:13:31Z</dcterms:created>
  <dcterms:modified xsi:type="dcterms:W3CDTF">2021-01-29T21:19:44Z</dcterms:modified>
</cp:coreProperties>
</file>