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Trstenjak\Desktop\FINALNE VERZIJE, 27.10.2022\"/>
    </mc:Choice>
  </mc:AlternateContent>
  <bookViews>
    <workbookView xWindow="2580" yWindow="0" windowWidth="22710" windowHeight="10320" tabRatio="772" activeTab="5"/>
  </bookViews>
  <sheets>
    <sheet name="VZI" sheetId="1" r:id="rId1"/>
    <sheet name="List1" sheetId="5" state="hidden" r:id="rId2"/>
    <sheet name="1. Seznam stroškov" sheetId="4" r:id="rId3"/>
    <sheet name="List2" sheetId="15" state="hidden" r:id="rId4"/>
    <sheet name="2. Vsebinsko poročilo" sheetId="2" r:id="rId5"/>
    <sheet name="3. Seštevki" sheetId="6" r:id="rId6"/>
  </sheets>
  <definedNames>
    <definedName name="_xlnm._FilterDatabase" localSheetId="5" hidden="1">'3. Seštevki'!$G$10</definedName>
    <definedName name="_xlnm.Print_Area" localSheetId="2">'1. Seznam stroškov'!$A$1:$M$42</definedName>
    <definedName name="_xlnm.Print_Area" localSheetId="4">'2. Vsebinsko poročilo'!$A$1:$N$39</definedName>
    <definedName name="_xlnm.Print_Area" localSheetId="5">'3. Seštevki'!$A$1:$H$19</definedName>
    <definedName name="_xlnm.Print_Area" localSheetId="0">VZI!$B$1:$I$64</definedName>
  </definedNames>
  <calcPr calcId="162913"/>
</workbook>
</file>

<file path=xl/calcChain.xml><?xml version="1.0" encoding="utf-8"?>
<calcChain xmlns="http://schemas.openxmlformats.org/spreadsheetml/2006/main">
  <c r="C7" i="6" l="1"/>
  <c r="I24" i="4" l="1"/>
  <c r="I14" i="4"/>
  <c r="G17" i="6" l="1"/>
  <c r="G18" i="6" s="1"/>
  <c r="J34" i="4" l="1"/>
  <c r="H34" i="4"/>
  <c r="I33" i="4"/>
  <c r="K33" i="4" s="1"/>
  <c r="L33" i="4" s="1"/>
  <c r="I32" i="4"/>
  <c r="K32" i="4" s="1"/>
  <c r="L32" i="4" s="1"/>
  <c r="I31" i="4"/>
  <c r="K31" i="4" s="1"/>
  <c r="M31" i="4" s="1"/>
  <c r="I30" i="4"/>
  <c r="K30" i="4" s="1"/>
  <c r="M30" i="4" s="1"/>
  <c r="I29" i="4"/>
  <c r="K29" i="4" s="1"/>
  <c r="M29" i="4" s="1"/>
  <c r="I28" i="4"/>
  <c r="K28" i="4" s="1"/>
  <c r="M28" i="4" s="1"/>
  <c r="I27" i="4"/>
  <c r="K27" i="4" s="1"/>
  <c r="M27" i="4" s="1"/>
  <c r="I26" i="4"/>
  <c r="K26" i="4" s="1"/>
  <c r="I25" i="4"/>
  <c r="K24" i="4"/>
  <c r="L24" i="4" s="1"/>
  <c r="I23" i="4"/>
  <c r="K23" i="4" s="1"/>
  <c r="L23" i="4" s="1"/>
  <c r="B38" i="4"/>
  <c r="F43" i="1" s="1"/>
  <c r="K25" i="4" l="1"/>
  <c r="M25" i="4" s="1"/>
  <c r="L26" i="4"/>
  <c r="M26" i="4"/>
  <c r="M33" i="4"/>
  <c r="L29" i="4"/>
  <c r="L30" i="4"/>
  <c r="L28" i="4"/>
  <c r="M24" i="4"/>
  <c r="M23" i="4"/>
  <c r="L27" i="4"/>
  <c r="L31" i="4"/>
  <c r="M32" i="4"/>
  <c r="I34" i="4"/>
  <c r="J13" i="2"/>
  <c r="J12" i="2"/>
  <c r="J11" i="2"/>
  <c r="D11" i="2"/>
  <c r="D13" i="2"/>
  <c r="D12" i="2"/>
  <c r="I16" i="4"/>
  <c r="I15" i="4"/>
  <c r="C16" i="4"/>
  <c r="C15" i="4"/>
  <c r="C14" i="4"/>
  <c r="L25" i="4" l="1"/>
  <c r="L34" i="4" s="1"/>
  <c r="K34" i="4"/>
  <c r="M34" i="4"/>
  <c r="D15" i="4"/>
  <c r="D16" i="4"/>
  <c r="E11" i="6" l="1"/>
  <c r="G11" i="6" s="1"/>
  <c r="F39" i="1"/>
  <c r="F47" i="1" s="1"/>
  <c r="F12" i="6"/>
  <c r="F40" i="1"/>
  <c r="F13" i="6" l="1"/>
  <c r="F41" i="1"/>
  <c r="C8" i="4"/>
  <c r="I7" i="2" l="1"/>
  <c r="G7" i="2"/>
  <c r="E8" i="4" l="1"/>
  <c r="D13" i="6" l="1"/>
  <c r="C13" i="6"/>
  <c r="C38" i="4" l="1"/>
  <c r="F48" i="1" l="1"/>
  <c r="E13" i="6" l="1"/>
  <c r="F49" i="1"/>
  <c r="G13" i="6" l="1"/>
  <c r="G48" i="1"/>
  <c r="G49" i="1" s="1"/>
</calcChain>
</file>

<file path=xl/comments1.xml><?xml version="1.0" encoding="utf-8"?>
<comments xmlns="http://schemas.openxmlformats.org/spreadsheetml/2006/main">
  <authors>
    <author>Brigita Žakelj</author>
  </authors>
  <commentList>
    <comment ref="D12" authorId="0" shapeId="0">
      <text>
        <r>
          <rPr>
            <b/>
            <sz val="9"/>
            <color indexed="81"/>
            <rFont val="Segoe UI"/>
            <family val="2"/>
            <charset val="238"/>
          </rPr>
          <t xml:space="preserve">Za končnega prejemnika: </t>
        </r>
        <r>
          <rPr>
            <sz val="9"/>
            <color indexed="81"/>
            <rFont val="Segoe UI"/>
            <family val="2"/>
            <charset val="238"/>
          </rPr>
          <t>navedite DA ali NE</t>
        </r>
      </text>
    </comment>
  </commentList>
</comments>
</file>

<file path=xl/sharedStrings.xml><?xml version="1.0" encoding="utf-8"?>
<sst xmlns="http://schemas.openxmlformats.org/spreadsheetml/2006/main" count="148" uniqueCount="123">
  <si>
    <t>Številka aneksa k pogodbi:</t>
  </si>
  <si>
    <t>Datum podpisa aneksa:</t>
  </si>
  <si>
    <t>Obvezne priloge:</t>
  </si>
  <si>
    <t>Odgovorna oseba (ime in priimek, podpis):</t>
  </si>
  <si>
    <t>Nosilni organ:</t>
  </si>
  <si>
    <t>Izvajalec ukrepa:</t>
  </si>
  <si>
    <t>Podatki o projektu</t>
  </si>
  <si>
    <t>Naziv projekta:</t>
  </si>
  <si>
    <t>Kratek naziv projekta:</t>
  </si>
  <si>
    <t>Št. pogodbe o sofinanciranju iz sklada NOO:</t>
  </si>
  <si>
    <t>Datum podpisa pogodbe o sofinanciranju iz sklada NOO:</t>
  </si>
  <si>
    <t>Vrednost</t>
  </si>
  <si>
    <t>EUR</t>
  </si>
  <si>
    <t>Šifra projekta NRP:</t>
  </si>
  <si>
    <t xml:space="preserve">Obdobje poročanja  od </t>
  </si>
  <si>
    <t>Valuta</t>
  </si>
  <si>
    <t>1. POVZETEK IZVAJANJA PROJEKTA (opisno, trenutno stanje projekta ob oddaji vloge za izplačilo iz sklada NOO)</t>
  </si>
  <si>
    <t>2. Vsebinsko poročilo o izvajanju projekta</t>
  </si>
  <si>
    <t xml:space="preserve"> </t>
  </si>
  <si>
    <t>Ostali stroški</t>
  </si>
  <si>
    <t>1. Seznam stroškov</t>
  </si>
  <si>
    <r>
      <rPr>
        <vertAlign val="superscript"/>
        <sz val="11"/>
        <color theme="1"/>
        <rFont val="Arial"/>
        <family val="2"/>
        <charset val="238"/>
      </rPr>
      <t xml:space="preserve">2 </t>
    </r>
    <r>
      <rPr>
        <sz val="11"/>
        <color theme="1"/>
        <rFont val="Arial"/>
        <family val="2"/>
        <charset val="238"/>
      </rPr>
      <t>Navede se šifra in naziv mejnika /cilja  v skladu s CID, h kateremu prispeva projekt.</t>
    </r>
  </si>
  <si>
    <r>
      <rPr>
        <vertAlign val="superscript"/>
        <sz val="11"/>
        <color theme="1"/>
        <rFont val="Arial"/>
        <family val="2"/>
        <charset val="238"/>
      </rPr>
      <t>3</t>
    </r>
    <r>
      <rPr>
        <sz val="11"/>
        <color theme="1"/>
        <rFont val="Arial"/>
        <family val="2"/>
        <charset val="238"/>
      </rPr>
      <t xml:space="preserve"> Rok mejnika/cilja v skladu s CID oziroma z operativnimi ureditvami med Evropsko komisijo in Slovenijo.</t>
    </r>
  </si>
  <si>
    <r>
      <t>Šifra in naziv ter vrsta ukrepa</t>
    </r>
    <r>
      <rPr>
        <b/>
        <vertAlign val="superscript"/>
        <sz val="11"/>
        <color theme="1"/>
        <rFont val="Arial"/>
        <family val="2"/>
        <charset val="238"/>
      </rPr>
      <t>1</t>
    </r>
    <r>
      <rPr>
        <b/>
        <sz val="11"/>
        <color theme="1"/>
        <rFont val="Arial"/>
        <family val="2"/>
        <charset val="238"/>
      </rPr>
      <t>:</t>
    </r>
  </si>
  <si>
    <r>
      <t>Šifra in naziv mejnika/cilja</t>
    </r>
    <r>
      <rPr>
        <b/>
        <vertAlign val="superscript"/>
        <sz val="11"/>
        <color theme="1"/>
        <rFont val="Arial"/>
        <family val="2"/>
        <charset val="238"/>
      </rPr>
      <t>2</t>
    </r>
    <r>
      <rPr>
        <b/>
        <sz val="11"/>
        <color theme="1"/>
        <rFont val="Arial"/>
        <family val="2"/>
        <charset val="238"/>
      </rPr>
      <t xml:space="preserve"> :</t>
    </r>
  </si>
  <si>
    <r>
      <t>Rok za dosego mejnika/cilja</t>
    </r>
    <r>
      <rPr>
        <b/>
        <vertAlign val="superscript"/>
        <sz val="11"/>
        <color theme="1"/>
        <rFont val="Arial"/>
        <family val="2"/>
        <charset val="238"/>
      </rPr>
      <t>3</t>
    </r>
    <r>
      <rPr>
        <b/>
        <sz val="11"/>
        <color theme="1"/>
        <rFont val="Arial"/>
        <family val="2"/>
        <charset val="238"/>
      </rPr>
      <t>:</t>
    </r>
  </si>
  <si>
    <t>Znesek brez  DDV</t>
  </si>
  <si>
    <t>DDV</t>
  </si>
  <si>
    <t>pogodbena vrednost</t>
  </si>
  <si>
    <t>SEŠTEVEK PO STROŠKIH</t>
  </si>
  <si>
    <t>SKUPAJ ZA IZPLAČILO</t>
  </si>
  <si>
    <t>znesek DDV</t>
  </si>
  <si>
    <t>Specifikacija zahtevka</t>
  </si>
  <si>
    <t>3. Seštevki po stroških</t>
  </si>
  <si>
    <t xml:space="preserve">  Obdobje poročanja  od:</t>
  </si>
  <si>
    <t>do:</t>
  </si>
  <si>
    <t>Datum izdaje:</t>
  </si>
  <si>
    <t>Datum zapadlosti:</t>
  </si>
  <si>
    <t>Obdobje poročanja od</t>
  </si>
  <si>
    <t>Zapiranje predplačila:</t>
  </si>
  <si>
    <t xml:space="preserve">do   </t>
  </si>
  <si>
    <t>Naziv stroškov</t>
  </si>
  <si>
    <t>Naziv:</t>
  </si>
  <si>
    <t>Naslov:</t>
  </si>
  <si>
    <t>Davčna številka:</t>
  </si>
  <si>
    <t>Znesek DDV</t>
  </si>
  <si>
    <t>Priloga 3:</t>
  </si>
  <si>
    <t>seštevek preteklih VZI</t>
  </si>
  <si>
    <t>Stroški NOO (znesek brez DDV)</t>
  </si>
  <si>
    <t>Znesek kritja vloge za predplačilo iz sredstev mehanizma NOO</t>
  </si>
  <si>
    <t>Preostanek za izplačilo iz sredstev mehanizma NOO</t>
  </si>
  <si>
    <t>Plačilo DDV</t>
  </si>
  <si>
    <t>Davčna števika:</t>
  </si>
  <si>
    <t>Številka TRR:</t>
  </si>
  <si>
    <t>Ministrstvo za izobraževanje, znanost in šport</t>
  </si>
  <si>
    <t>Številka vloge za predplačilo:</t>
  </si>
  <si>
    <t>Številka vloge za izplačilo:</t>
  </si>
  <si>
    <t xml:space="preserve">VLOGA ZA IZPLAČILO IZ SKLADA NOO ŠT. : </t>
  </si>
  <si>
    <t>Stroškovno mesto:</t>
  </si>
  <si>
    <t>Številka IBAN:</t>
  </si>
  <si>
    <t>Številka SWIFT ali BIC:</t>
  </si>
  <si>
    <t>Vpišite kratek povzetek izvajanja projekta po posameznih aktivnostih/sklopih (kot npr. začetek in konec izvajanja aktivnosti), prispevek projekta k doseganju mejnika/cilja, kazalnikom spremljanja, skupnim kazalnikom (če je relevantno) ter napredek pri doseganju projektno specifičnih kazalnikov učinka in rezultata (vključno z metodologijo spremljanja in dokazili). Izpostavite tudi težave, ki so se pojavile med izvajanjem do sedaj ali težave, ki jih lahko predvidite, da se bodo pojavile pri nadaljnjem izvajanju projekta. Če se oceni, da mejnik/cilj ne bo dosežen v roku, navedite razloge oziroma ustrezna pojasnila.</t>
  </si>
  <si>
    <t>ostane po pogodbi</t>
  </si>
  <si>
    <t>Podatki o končnem prejemniku</t>
  </si>
  <si>
    <t>Priloga 1: SEZNAM STROŠKOV</t>
  </si>
  <si>
    <t xml:space="preserve">Kratek naziv projekta: </t>
  </si>
  <si>
    <t>Šifra projekta v NRP:</t>
  </si>
  <si>
    <t>C3.K12.IE - Celovita transformacija (trajnost in odpornost) zelenega in digitalnega izobraževanja</t>
  </si>
  <si>
    <t>SEZNAM OBRAČUNANIH ZAKLJUČENIH IZPELJAV PROGRAMOV</t>
  </si>
  <si>
    <t>zap. št.</t>
  </si>
  <si>
    <t>izvajalec (KP)</t>
  </si>
  <si>
    <t>naziv programa
(KATIS)</t>
  </si>
  <si>
    <t>področje 
(KATIS)</t>
  </si>
  <si>
    <t>št. programa (KATIS)</t>
  </si>
  <si>
    <t>datum začetka</t>
  </si>
  <si>
    <t xml:space="preserve">datum zaključka </t>
  </si>
  <si>
    <t>število ur</t>
  </si>
  <si>
    <t xml:space="preserve">število dni usposabljanja </t>
  </si>
  <si>
    <t>število udeležencev</t>
  </si>
  <si>
    <t>število enot SSE</t>
  </si>
  <si>
    <t>znesek SSE A</t>
  </si>
  <si>
    <t>znesek SSE B</t>
  </si>
  <si>
    <t>1.</t>
  </si>
  <si>
    <t>2.</t>
  </si>
  <si>
    <t>3.</t>
  </si>
  <si>
    <t>4.</t>
  </si>
  <si>
    <t>5.</t>
  </si>
  <si>
    <t>6.</t>
  </si>
  <si>
    <t>7.</t>
  </si>
  <si>
    <t>8.</t>
  </si>
  <si>
    <t>9.</t>
  </si>
  <si>
    <t>10.</t>
  </si>
  <si>
    <t>11.</t>
  </si>
  <si>
    <t>Vrednost standardnega stroška na enoto (dan usposabljanja na udeleženca):</t>
  </si>
  <si>
    <t xml:space="preserve">SKUPAJ </t>
  </si>
  <si>
    <t>Vrednost SSE A (v EUR) - stroški usposabljanja na udeleženca</t>
  </si>
  <si>
    <t>Vrednost SSE B (v EUR) - stroški za pripadajoči DDV pri usposabljanju na udeleženca</t>
  </si>
  <si>
    <t>VZIP1</t>
  </si>
  <si>
    <t>Znesek vloge za izplačilo</t>
  </si>
  <si>
    <r>
      <t>Ostali viri</t>
    </r>
    <r>
      <rPr>
        <b/>
        <vertAlign val="superscript"/>
        <sz val="10"/>
        <color theme="1"/>
        <rFont val="Arial"/>
        <family val="2"/>
        <charset val="238"/>
      </rPr>
      <t>1</t>
    </r>
  </si>
  <si>
    <r>
      <t xml:space="preserve">Navedba vira financiranja </t>
    </r>
    <r>
      <rPr>
        <b/>
        <vertAlign val="superscript"/>
        <sz val="10"/>
        <color theme="1"/>
        <rFont val="Arial"/>
        <family val="2"/>
        <charset val="238"/>
      </rPr>
      <t>2</t>
    </r>
  </si>
  <si>
    <r>
      <rPr>
        <vertAlign val="superscript"/>
        <sz val="10"/>
        <color theme="1"/>
        <rFont val="Arial"/>
        <family val="2"/>
        <charset val="238"/>
      </rPr>
      <t xml:space="preserve">1 </t>
    </r>
    <r>
      <rPr>
        <sz val="10"/>
        <color theme="1"/>
        <rFont val="Arial"/>
        <family val="2"/>
        <charset val="238"/>
      </rPr>
      <t>Stroški, ki se ne financirajo iz sredstev mehanizma NOO v skladu z načrtom in so financirani iz drugih EU skladov, integralnih sredstvev, lastnih virov,...</t>
    </r>
  </si>
  <si>
    <r>
      <rPr>
        <vertAlign val="superscript"/>
        <sz val="10"/>
        <color theme="1"/>
        <rFont val="Arial"/>
        <family val="2"/>
        <charset val="238"/>
      </rPr>
      <t>2</t>
    </r>
    <r>
      <rPr>
        <sz val="10"/>
        <color theme="1"/>
        <rFont val="Arial"/>
        <family val="2"/>
        <charset val="238"/>
      </rPr>
      <t xml:space="preserve"> Točna navedba vira financiranja stroškov (navedba integralne postavke, kohezijski sklad,…)</t>
    </r>
  </si>
  <si>
    <t>št. VZIP</t>
  </si>
  <si>
    <t>datum izplačila</t>
  </si>
  <si>
    <t>poračun predplačila</t>
  </si>
  <si>
    <t>št. VZI</t>
  </si>
  <si>
    <t>VZI1</t>
  </si>
  <si>
    <t>ostanek predplačila</t>
  </si>
  <si>
    <t>VZI2</t>
  </si>
  <si>
    <t>Izjava končnega prejemnika:</t>
  </si>
  <si>
    <t xml:space="preserve">Število strokovnih in vodstvenih delavcev, ki so zaključili usposabljanje na področju digitalnih kompetenc in kompetenc za trajnostni razvoj </t>
  </si>
  <si>
    <t>Q2/2024 in Q2/2026</t>
  </si>
  <si>
    <t>stroški NOO</t>
  </si>
  <si>
    <t>SSE B - stroški za DDV usposabljanje na udeleženca</t>
  </si>
  <si>
    <t>Izplačilo predplačila</t>
  </si>
  <si>
    <t>znesek predplačila</t>
  </si>
  <si>
    <t>znesek - stroški NOO</t>
  </si>
  <si>
    <r>
      <rPr>
        <vertAlign val="superscript"/>
        <sz val="11"/>
        <color theme="1"/>
        <rFont val="Arial"/>
        <family val="2"/>
        <charset val="238"/>
      </rPr>
      <t xml:space="preserve">1 </t>
    </r>
    <r>
      <rPr>
        <sz val="11"/>
        <color theme="1"/>
        <rFont val="Arial"/>
        <family val="2"/>
        <charset val="238"/>
      </rPr>
      <t>Navede se šifra in naziv ter vrsta ukrepa (reforma/naložba) v skladu z Izvedbenim sklepom Sveta o odobritvi ocene načrta</t>
    </r>
  </si>
  <si>
    <t xml:space="preserve">  za okrevanje in odpornost za Slovenijo  (v nadaljevanju: CID).</t>
  </si>
  <si>
    <t>SSE A - stroški usposabljanja na udeleženca</t>
  </si>
  <si>
    <t>E-naslov:</t>
  </si>
  <si>
    <t xml:space="preserve">                 Priloga 2: VSEBINSKO POROČILO O IZVAJANJU PROJEKTA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</si>
</sst>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0\ _€"/>
    <numFmt numFmtId="165" formatCode="#,##0_ ;\-#,##0\ "/>
  </numFmts>
  <fonts count="32" x14ac:knownFonts="1">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i/>
      <sz val="10"/>
      <color theme="1"/>
      <name val="Arial"/>
      <family val="2"/>
      <charset val="238"/>
    </font>
    <font>
      <sz val="10"/>
      <color theme="1"/>
      <name val="Calibri"/>
      <family val="2"/>
      <charset val="238"/>
      <scheme val="minor"/>
    </font>
    <font>
      <b/>
      <sz val="11"/>
      <color theme="1"/>
      <name val="Arial"/>
      <family val="2"/>
      <charset val="238"/>
    </font>
    <font>
      <sz val="11"/>
      <color theme="1"/>
      <name val="Arial"/>
      <family val="2"/>
      <charset val="238"/>
    </font>
    <font>
      <b/>
      <vertAlign val="superscript"/>
      <sz val="11"/>
      <color theme="1"/>
      <name val="Arial"/>
      <family val="2"/>
      <charset val="238"/>
    </font>
    <font>
      <sz val="8"/>
      <name val="Calibri"/>
      <family val="2"/>
      <charset val="238"/>
      <scheme val="minor"/>
    </font>
    <font>
      <vertAlign val="superscript"/>
      <sz val="11"/>
      <color theme="1"/>
      <name val="Arial"/>
      <family val="2"/>
      <charset val="238"/>
    </font>
    <font>
      <sz val="10"/>
      <name val="Arial"/>
      <family val="2"/>
      <charset val="238"/>
    </font>
    <font>
      <b/>
      <sz val="11"/>
      <color theme="1"/>
      <name val="Calibri"/>
      <family val="2"/>
      <charset val="238"/>
      <scheme val="minor"/>
    </font>
    <font>
      <sz val="11"/>
      <name val="Arial"/>
      <family val="2"/>
      <charset val="238"/>
    </font>
    <font>
      <sz val="9"/>
      <color indexed="81"/>
      <name val="Segoe UI"/>
      <family val="2"/>
      <charset val="238"/>
    </font>
    <font>
      <b/>
      <sz val="9"/>
      <color indexed="81"/>
      <name val="Segoe UI"/>
      <family val="2"/>
      <charset val="238"/>
    </font>
    <font>
      <b/>
      <i/>
      <sz val="11"/>
      <color theme="1"/>
      <name val="Arial"/>
      <family val="2"/>
      <charset val="238"/>
    </font>
    <font>
      <b/>
      <sz val="10"/>
      <name val="Arial"/>
      <family val="2"/>
      <charset val="238"/>
    </font>
    <font>
      <b/>
      <sz val="10"/>
      <color rgb="FF000000"/>
      <name val="Arial"/>
      <family val="2"/>
      <charset val="238"/>
    </font>
    <font>
      <b/>
      <vertAlign val="superscript"/>
      <sz val="10"/>
      <color theme="1"/>
      <name val="Arial"/>
      <family val="2"/>
      <charset val="238"/>
    </font>
    <font>
      <u/>
      <sz val="10"/>
      <color theme="1"/>
      <name val="Arial"/>
      <family val="2"/>
      <charset val="238"/>
    </font>
    <font>
      <sz val="10"/>
      <color rgb="FFFF0000"/>
      <name val="Arial"/>
      <family val="2"/>
      <charset val="238"/>
    </font>
    <font>
      <sz val="10"/>
      <color theme="3"/>
      <name val="Arial"/>
      <family val="2"/>
      <charset val="238"/>
    </font>
    <font>
      <b/>
      <sz val="11"/>
      <name val="Calibri"/>
      <family val="2"/>
      <charset val="238"/>
      <scheme val="minor"/>
    </font>
    <font>
      <u/>
      <sz val="11"/>
      <color theme="10"/>
      <name val="Calibri"/>
      <family val="2"/>
      <charset val="238"/>
      <scheme val="minor"/>
    </font>
    <font>
      <sz val="9"/>
      <name val="Arial"/>
      <family val="2"/>
      <charset val="238"/>
    </font>
    <font>
      <b/>
      <sz val="11"/>
      <name val="Arial"/>
      <family val="2"/>
      <charset val="238"/>
    </font>
    <font>
      <b/>
      <sz val="12"/>
      <color theme="0"/>
      <name val="Arial"/>
      <family val="2"/>
      <charset val="238"/>
    </font>
    <font>
      <vertAlign val="superscript"/>
      <sz val="10"/>
      <color theme="1"/>
      <name val="Arial"/>
      <family val="2"/>
      <charset val="238"/>
    </font>
    <font>
      <sz val="11"/>
      <name val="Calibri"/>
      <family val="2"/>
      <charset val="238"/>
      <scheme val="minor"/>
    </font>
  </fonts>
  <fills count="15">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tint="0.59999389629810485"/>
        <bgColor theme="4"/>
      </patternFill>
    </fill>
  </fills>
  <borders count="4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6" fillId="0" borderId="0" applyNumberFormat="0" applyFill="0" applyBorder="0" applyAlignment="0" applyProtection="0"/>
    <xf numFmtId="0" fontId="13" fillId="0" borderId="0"/>
    <xf numFmtId="43" fontId="13" fillId="0" borderId="0" applyFont="0" applyFill="0" applyBorder="0" applyAlignment="0" applyProtection="0"/>
  </cellStyleXfs>
  <cellXfs count="327">
    <xf numFmtId="0" fontId="0" fillId="0" borderId="0" xfId="0"/>
    <xf numFmtId="0" fontId="1" fillId="0" borderId="0" xfId="0" applyFont="1"/>
    <xf numFmtId="0" fontId="1" fillId="0" borderId="0" xfId="0" applyFont="1" applyBorder="1" applyAlignment="1">
      <alignment horizontal="center"/>
    </xf>
    <xf numFmtId="0" fontId="1" fillId="0" borderId="0" xfId="0" applyFont="1" applyBorder="1" applyAlignment="1"/>
    <xf numFmtId="0" fontId="2" fillId="0" borderId="0" xfId="0" applyFont="1" applyAlignment="1"/>
    <xf numFmtId="0" fontId="1" fillId="0" borderId="0" xfId="0" applyFont="1" applyAlignment="1"/>
    <xf numFmtId="0" fontId="1" fillId="0" borderId="0" xfId="0" applyFont="1" applyBorder="1" applyAlignment="1">
      <alignment horizontal="center"/>
    </xf>
    <xf numFmtId="0" fontId="9" fillId="0" borderId="0" xfId="0" applyFont="1"/>
    <xf numFmtId="0" fontId="8" fillId="0" borderId="0" xfId="0" applyFont="1" applyAlignment="1"/>
    <xf numFmtId="0" fontId="9" fillId="0" borderId="0" xfId="0" applyFont="1" applyAlignment="1">
      <alignment horizontal="center"/>
    </xf>
    <xf numFmtId="0" fontId="9" fillId="0" borderId="0" xfId="0" applyFont="1" applyBorder="1"/>
    <xf numFmtId="0" fontId="8" fillId="0" borderId="0" xfId="0" applyFont="1" applyFill="1" applyBorder="1" applyAlignment="1"/>
    <xf numFmtId="0" fontId="9" fillId="0" borderId="0" xfId="0" applyFont="1" applyBorder="1" applyAlignment="1"/>
    <xf numFmtId="0" fontId="9" fillId="0" borderId="0" xfId="0" applyFont="1" applyBorder="1" applyAlignment="1">
      <alignment horizontal="center"/>
    </xf>
    <xf numFmtId="0" fontId="8" fillId="0" borderId="0" xfId="0" applyFont="1" applyBorder="1" applyAlignment="1">
      <alignment horizontal="center"/>
    </xf>
    <xf numFmtId="0" fontId="9" fillId="0" borderId="0" xfId="0" applyFont="1" applyBorder="1" applyAlignment="1">
      <alignment horizontal="left" wrapText="1"/>
    </xf>
    <xf numFmtId="0" fontId="9" fillId="0" borderId="0" xfId="0" applyFont="1" applyAlignment="1">
      <alignment wrapText="1"/>
    </xf>
    <xf numFmtId="0" fontId="1" fillId="0" borderId="0" xfId="0" applyFont="1" applyProtection="1">
      <protection locked="0"/>
    </xf>
    <xf numFmtId="0" fontId="1" fillId="0" borderId="0" xfId="0" applyFont="1" applyAlignment="1" applyProtection="1">
      <protection locked="0"/>
    </xf>
    <xf numFmtId="0" fontId="9" fillId="0" borderId="0" xfId="0" applyFont="1" applyProtection="1">
      <protection locked="0"/>
    </xf>
    <xf numFmtId="0" fontId="4" fillId="0" borderId="0" xfId="0" applyFont="1" applyProtection="1">
      <protection locked="0"/>
    </xf>
    <xf numFmtId="0" fontId="7"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Border="1" applyProtection="1">
      <protection locked="0"/>
    </xf>
    <xf numFmtId="0" fontId="1" fillId="0" borderId="0" xfId="0" applyFont="1" applyFill="1" applyBorder="1" applyProtection="1">
      <protection locked="0"/>
    </xf>
    <xf numFmtId="0" fontId="1" fillId="0"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4" fontId="2" fillId="0" borderId="0" xfId="0" applyNumberFormat="1" applyFont="1" applyFill="1" applyBorder="1" applyAlignment="1" applyProtection="1">
      <alignment horizontal="center"/>
      <protection locked="0"/>
    </xf>
    <xf numFmtId="0" fontId="1" fillId="0" borderId="0" xfId="0" applyFont="1" applyFill="1" applyProtection="1">
      <protection locked="0"/>
    </xf>
    <xf numFmtId="0" fontId="2" fillId="0" borderId="0" xfId="0" applyFont="1" applyFill="1" applyBorder="1" applyAlignment="1" applyProtection="1">
      <alignment horizontal="center"/>
      <protection locked="0"/>
    </xf>
    <xf numFmtId="0" fontId="3" fillId="0" borderId="0" xfId="0" applyFont="1" applyProtection="1">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1" fillId="0" borderId="0" xfId="0" applyFont="1" applyBorder="1" applyAlignment="1" applyProtection="1">
      <alignment horizontal="center"/>
    </xf>
    <xf numFmtId="0" fontId="0" fillId="0" borderId="0" xfId="0" applyFont="1" applyBorder="1" applyAlignment="1" applyProtection="1">
      <alignment horizontal="center"/>
    </xf>
    <xf numFmtId="0" fontId="1" fillId="0" borderId="0" xfId="0" applyFont="1" applyFill="1" applyBorder="1" applyAlignment="1" applyProtection="1">
      <alignment horizontal="right"/>
    </xf>
    <xf numFmtId="0" fontId="8" fillId="0" borderId="0" xfId="0" applyFont="1" applyAlignment="1" applyProtection="1">
      <alignment horizontal="center"/>
      <protection locked="0"/>
    </xf>
    <xf numFmtId="0" fontId="1" fillId="4" borderId="0" xfId="0" applyFont="1" applyFill="1" applyProtection="1">
      <protection locked="0"/>
    </xf>
    <xf numFmtId="0" fontId="2" fillId="4" borderId="0" xfId="0" applyFont="1" applyFill="1" applyBorder="1" applyAlignment="1" applyProtection="1">
      <alignment horizontal="center"/>
    </xf>
    <xf numFmtId="0" fontId="0" fillId="4" borderId="0" xfId="0" applyFill="1" applyBorder="1" applyAlignment="1" applyProtection="1">
      <alignment horizontal="center"/>
    </xf>
    <xf numFmtId="0" fontId="2" fillId="4" borderId="0" xfId="0" applyFont="1" applyFill="1" applyBorder="1" applyAlignment="1" applyProtection="1">
      <alignment horizontal="right"/>
    </xf>
    <xf numFmtId="0" fontId="7" fillId="4" borderId="0" xfId="0" applyFont="1" applyFill="1" applyProtection="1">
      <protection locked="0"/>
    </xf>
    <xf numFmtId="4" fontId="0" fillId="0" borderId="0" xfId="0" applyNumberFormat="1" applyBorder="1" applyAlignment="1" applyProtection="1">
      <alignment horizontal="center"/>
      <protection locked="0"/>
    </xf>
    <xf numFmtId="0" fontId="1" fillId="0" borderId="12" xfId="0" applyFont="1" applyBorder="1" applyAlignment="1" applyProtection="1">
      <alignment horizontal="center" vertical="center"/>
    </xf>
    <xf numFmtId="0" fontId="2" fillId="0" borderId="0" xfId="0" applyFont="1" applyFill="1" applyBorder="1" applyAlignment="1" applyProtection="1">
      <alignment horizontal="center"/>
    </xf>
    <xf numFmtId="0" fontId="1" fillId="0" borderId="10"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1" fillId="0" borderId="0" xfId="0" applyFont="1" applyFill="1" applyBorder="1" applyAlignment="1"/>
    <xf numFmtId="164" fontId="1" fillId="0" borderId="0" xfId="0" applyNumberFormat="1" applyFont="1" applyFill="1" applyBorder="1" applyAlignment="1" applyProtection="1">
      <alignment horizontal="center"/>
    </xf>
    <xf numFmtId="164" fontId="1" fillId="0" borderId="0" xfId="0" applyNumberFormat="1" applyFont="1" applyFill="1" applyBorder="1" applyAlignment="1">
      <alignment horizontal="center"/>
    </xf>
    <xf numFmtId="0" fontId="1" fillId="0" borderId="0"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1" fillId="0" borderId="16" xfId="0" applyFont="1" applyBorder="1" applyAlignment="1" applyProtection="1">
      <alignment horizontal="center" vertical="center"/>
    </xf>
    <xf numFmtId="0" fontId="1" fillId="7" borderId="20" xfId="0" applyFont="1" applyFill="1" applyBorder="1" applyAlignment="1" applyProtection="1">
      <alignment horizontal="center" vertical="center"/>
    </xf>
    <xf numFmtId="0" fontId="8"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8" fillId="0" borderId="0" xfId="0" applyFont="1" applyAlignment="1" applyProtection="1">
      <alignment horizontal="left"/>
      <protection locked="0"/>
    </xf>
    <xf numFmtId="0" fontId="1" fillId="0" borderId="1" xfId="0" applyFont="1" applyBorder="1" applyAlignment="1" applyProtection="1">
      <alignment wrapText="1"/>
      <protection locked="0"/>
    </xf>
    <xf numFmtId="0" fontId="1" fillId="8" borderId="12" xfId="0" applyFont="1" applyFill="1" applyBorder="1" applyAlignment="1" applyProtection="1">
      <alignment horizontal="center" vertical="center"/>
    </xf>
    <xf numFmtId="0" fontId="1" fillId="9" borderId="12" xfId="0" applyFont="1" applyFill="1" applyBorder="1" applyAlignment="1" applyProtection="1">
      <alignment horizontal="center" vertical="center"/>
    </xf>
    <xf numFmtId="0" fontId="1" fillId="0" borderId="0" xfId="0" applyFont="1" applyBorder="1"/>
    <xf numFmtId="0" fontId="1" fillId="0" borderId="0" xfId="0" applyFont="1" applyFill="1"/>
    <xf numFmtId="0" fontId="1" fillId="0" borderId="0" xfId="0" applyFont="1" applyAlignment="1" applyProtection="1">
      <alignment horizontal="right"/>
      <protection locked="0"/>
    </xf>
    <xf numFmtId="0" fontId="1" fillId="0" borderId="0" xfId="0" applyFont="1" applyAlignment="1">
      <alignment wrapText="1"/>
    </xf>
    <xf numFmtId="164" fontId="1" fillId="0" borderId="0" xfId="0" applyNumberFormat="1" applyFont="1"/>
    <xf numFmtId="0" fontId="6" fillId="0" borderId="0" xfId="0" applyFont="1" applyAlignment="1">
      <alignment wrapText="1"/>
    </xf>
    <xf numFmtId="164" fontId="6" fillId="0" borderId="0" xfId="0" applyNumberFormat="1" applyFont="1"/>
    <xf numFmtId="0" fontId="1" fillId="4" borderId="0" xfId="0" applyFont="1" applyFill="1" applyAlignment="1" applyProtection="1">
      <protection locked="0"/>
    </xf>
    <xf numFmtId="0" fontId="1" fillId="0" borderId="0" xfId="0" applyFont="1" applyFill="1" applyAlignment="1" applyProtection="1">
      <protection locked="0"/>
    </xf>
    <xf numFmtId="0" fontId="13" fillId="0" borderId="0" xfId="0" applyFont="1" applyFill="1" applyBorder="1" applyAlignment="1" applyProtection="1">
      <alignment horizontal="center"/>
      <protection locked="0"/>
    </xf>
    <xf numFmtId="0" fontId="2" fillId="0" borderId="0" xfId="0" applyFont="1" applyProtection="1"/>
    <xf numFmtId="0" fontId="2" fillId="0" borderId="14" xfId="0" applyFont="1" applyBorder="1" applyAlignment="1" applyProtection="1">
      <alignment horizontal="center" vertical="center" wrapText="1"/>
    </xf>
    <xf numFmtId="0" fontId="1" fillId="0" borderId="0" xfId="0" applyFont="1" applyFill="1" applyBorder="1" applyAlignment="1" applyProtection="1"/>
    <xf numFmtId="0" fontId="1" fillId="0" borderId="0" xfId="0" applyFont="1" applyBorder="1" applyProtection="1"/>
    <xf numFmtId="4" fontId="19" fillId="0" borderId="0" xfId="0" applyNumberFormat="1" applyFont="1" applyFill="1" applyBorder="1" applyAlignment="1" applyProtection="1">
      <alignment horizontal="right"/>
    </xf>
    <xf numFmtId="0" fontId="1" fillId="0" borderId="0" xfId="0" applyFont="1" applyFill="1" applyBorder="1" applyProtection="1"/>
    <xf numFmtId="4" fontId="19" fillId="0" borderId="0" xfId="0" applyNumberFormat="1" applyFont="1" applyFill="1" applyBorder="1" applyAlignment="1" applyProtection="1">
      <alignment horizontal="right"/>
      <protection locked="0"/>
    </xf>
    <xf numFmtId="0" fontId="1" fillId="0" borderId="0" xfId="0" applyFont="1" applyAlignment="1" applyProtection="1"/>
    <xf numFmtId="0" fontId="1" fillId="0" borderId="0" xfId="0" applyFont="1" applyProtection="1"/>
    <xf numFmtId="0" fontId="1" fillId="0" borderId="0" xfId="0" applyFont="1" applyAlignment="1" applyProtection="1">
      <alignment horizontal="center"/>
    </xf>
    <xf numFmtId="0" fontId="22" fillId="0" borderId="0" xfId="0" applyFont="1" applyBorder="1" applyProtection="1">
      <protection locked="0"/>
    </xf>
    <xf numFmtId="0" fontId="22" fillId="0" borderId="0" xfId="0" applyFont="1" applyProtection="1">
      <protection locked="0"/>
    </xf>
    <xf numFmtId="0" fontId="1" fillId="3" borderId="21"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4" xfId="0" applyFont="1" applyFill="1" applyBorder="1" applyAlignment="1" applyProtection="1">
      <alignment horizontal="center"/>
    </xf>
    <xf numFmtId="164" fontId="13" fillId="0" borderId="11" xfId="0" applyNumberFormat="1" applyFont="1" applyBorder="1" applyAlignment="1" applyProtection="1">
      <alignment horizontal="right" vertical="center"/>
      <protection locked="0"/>
    </xf>
    <xf numFmtId="4" fontId="13" fillId="0" borderId="12" xfId="0" applyNumberFormat="1" applyFont="1" applyBorder="1" applyAlignment="1" applyProtection="1">
      <alignment horizontal="right" vertical="center"/>
      <protection locked="0"/>
    </xf>
    <xf numFmtId="4" fontId="19" fillId="0" borderId="21" xfId="0" applyNumberFormat="1" applyFont="1" applyFill="1" applyBorder="1" applyAlignment="1" applyProtection="1">
      <alignment horizontal="right" vertical="center"/>
    </xf>
    <xf numFmtId="4" fontId="19" fillId="0" borderId="20" xfId="0" applyNumberFormat="1" applyFont="1" applyFill="1" applyBorder="1" applyAlignment="1" applyProtection="1">
      <alignment horizontal="right" vertical="center"/>
      <protection locked="0"/>
    </xf>
    <xf numFmtId="0" fontId="23" fillId="0" borderId="0" xfId="0" applyFont="1" applyAlignment="1" applyProtection="1">
      <protection locked="0"/>
    </xf>
    <xf numFmtId="0" fontId="24" fillId="0" borderId="0" xfId="0" applyFont="1" applyAlignment="1" applyProtection="1">
      <alignment horizontal="right"/>
      <protection locked="0"/>
    </xf>
    <xf numFmtId="164" fontId="2" fillId="0" borderId="0" xfId="0" applyNumberFormat="1" applyFont="1" applyFill="1" applyBorder="1" applyAlignment="1" applyProtection="1">
      <alignment horizontal="center"/>
    </xf>
    <xf numFmtId="164" fontId="0" fillId="0" borderId="0" xfId="0" applyNumberFormat="1" applyBorder="1" applyAlignment="1" applyProtection="1">
      <alignment horizontal="center"/>
    </xf>
    <xf numFmtId="164" fontId="2" fillId="4" borderId="0" xfId="0" applyNumberFormat="1" applyFont="1" applyFill="1" applyBorder="1" applyAlignment="1" applyProtection="1">
      <alignment horizontal="right"/>
    </xf>
    <xf numFmtId="164" fontId="0" fillId="4" borderId="0" xfId="0" applyNumberFormat="1" applyFill="1" applyBorder="1" applyAlignment="1" applyProtection="1">
      <alignment horizontal="right"/>
    </xf>
    <xf numFmtId="0" fontId="1" fillId="0" borderId="0" xfId="0" applyFont="1" applyAlignment="1" applyProtection="1">
      <alignment horizontal="center" wrapText="1"/>
    </xf>
    <xf numFmtId="14" fontId="19" fillId="0" borderId="1" xfId="0" applyNumberFormat="1" applyFont="1" applyBorder="1" applyAlignment="1" applyProtection="1">
      <alignment horizontal="center"/>
      <protection locked="0"/>
    </xf>
    <xf numFmtId="14" fontId="22" fillId="0" borderId="0" xfId="0" applyNumberFormat="1" applyFont="1" applyBorder="1" applyAlignment="1">
      <alignment horizontal="left" vertical="center"/>
    </xf>
    <xf numFmtId="14" fontId="1" fillId="0" borderId="1" xfId="0" applyNumberFormat="1" applyFont="1" applyBorder="1" applyAlignment="1">
      <alignment horizontal="left" vertical="center"/>
    </xf>
    <xf numFmtId="14" fontId="3" fillId="0" borderId="0" xfId="0" applyNumberFormat="1" applyFont="1" applyAlignment="1" applyProtection="1">
      <alignment horizontal="left" vertical="center"/>
      <protection locked="0"/>
    </xf>
    <xf numFmtId="14" fontId="3" fillId="0" borderId="0" xfId="0" applyNumberFormat="1" applyFont="1" applyAlignment="1" applyProtection="1">
      <alignment horizontal="left"/>
      <protection locked="0"/>
    </xf>
    <xf numFmtId="0" fontId="9" fillId="0" borderId="1" xfId="0" applyFont="1" applyBorder="1"/>
    <xf numFmtId="0" fontId="27" fillId="11" borderId="10" xfId="2" applyFont="1" applyFill="1" applyBorder="1" applyAlignment="1">
      <alignment horizontal="center" vertical="center" wrapText="1"/>
    </xf>
    <xf numFmtId="0" fontId="13" fillId="0" borderId="10" xfId="2" applyFont="1" applyBorder="1" applyAlignment="1" applyProtection="1">
      <alignment vertical="center"/>
      <protection locked="0"/>
    </xf>
    <xf numFmtId="0" fontId="13" fillId="0" borderId="10" xfId="2" applyFont="1" applyBorder="1" applyAlignment="1" applyProtection="1">
      <alignment vertical="center" wrapText="1"/>
      <protection locked="0"/>
    </xf>
    <xf numFmtId="0" fontId="13" fillId="0" borderId="10" xfId="2" applyNumberFormat="1" applyFont="1" applyBorder="1" applyAlignment="1" applyProtection="1">
      <alignment vertical="center" wrapText="1"/>
      <protection locked="0"/>
    </xf>
    <xf numFmtId="16" fontId="13" fillId="0" borderId="10" xfId="2" applyNumberFormat="1" applyFont="1" applyBorder="1" applyAlignment="1" applyProtection="1">
      <alignment vertical="center" wrapText="1"/>
      <protection locked="0"/>
    </xf>
    <xf numFmtId="0" fontId="13" fillId="0" borderId="10" xfId="2" applyBorder="1" applyAlignment="1" applyProtection="1">
      <alignment vertical="center"/>
      <protection locked="0"/>
    </xf>
    <xf numFmtId="0" fontId="13" fillId="3" borderId="10" xfId="2" applyFill="1" applyBorder="1" applyAlignment="1">
      <alignment vertical="center"/>
    </xf>
    <xf numFmtId="43" fontId="13" fillId="3" borderId="10" xfId="3" applyFont="1" applyFill="1" applyBorder="1" applyAlignment="1">
      <alignment vertical="center"/>
    </xf>
    <xf numFmtId="0" fontId="13" fillId="0" borderId="10" xfId="2" applyNumberFormat="1" applyBorder="1" applyAlignment="1" applyProtection="1">
      <alignment vertical="center" wrapText="1"/>
      <protection locked="0"/>
    </xf>
    <xf numFmtId="16" fontId="13" fillId="0" borderId="10" xfId="2" applyNumberFormat="1" applyBorder="1" applyAlignment="1" applyProtection="1">
      <alignment vertical="center" wrapText="1"/>
      <protection locked="0"/>
    </xf>
    <xf numFmtId="0" fontId="28" fillId="11" borderId="0" xfId="2" applyFont="1" applyFill="1" applyAlignment="1">
      <alignment vertical="center"/>
    </xf>
    <xf numFmtId="0" fontId="29" fillId="11" borderId="0" xfId="2" applyFont="1" applyFill="1" applyAlignment="1">
      <alignment vertical="center"/>
    </xf>
    <xf numFmtId="0" fontId="19" fillId="11" borderId="0" xfId="2" applyFont="1" applyFill="1" applyAlignment="1">
      <alignment vertical="center"/>
    </xf>
    <xf numFmtId="43" fontId="28" fillId="11" borderId="0" xfId="3" applyFont="1" applyFill="1" applyAlignment="1">
      <alignment vertical="center"/>
    </xf>
    <xf numFmtId="0" fontId="1" fillId="0" borderId="0" xfId="0" applyNumberFormat="1" applyFont="1" applyFill="1" applyBorder="1" applyAlignment="1" applyProtection="1">
      <alignment horizontal="center" vertical="center"/>
    </xf>
    <xf numFmtId="0" fontId="6" fillId="5" borderId="27" xfId="0" applyFont="1" applyFill="1" applyBorder="1" applyAlignment="1">
      <alignment horizontal="center" vertical="center"/>
    </xf>
    <xf numFmtId="0" fontId="28" fillId="0" borderId="0" xfId="2" applyFont="1" applyFill="1" applyAlignment="1">
      <alignment vertical="center"/>
    </xf>
    <xf numFmtId="0" fontId="29" fillId="0" borderId="0" xfId="2" applyFont="1" applyFill="1" applyAlignment="1">
      <alignment vertical="center"/>
    </xf>
    <xf numFmtId="0" fontId="19" fillId="0" borderId="0" xfId="2" applyFont="1" applyFill="1" applyAlignment="1">
      <alignment vertical="center"/>
    </xf>
    <xf numFmtId="43" fontId="28" fillId="0" borderId="0" xfId="3" applyFont="1" applyFill="1" applyAlignment="1">
      <alignment vertical="center"/>
    </xf>
    <xf numFmtId="0" fontId="22" fillId="0" borderId="0" xfId="0" applyFont="1" applyFill="1" applyBorder="1" applyProtection="1">
      <protection locked="0"/>
    </xf>
    <xf numFmtId="0" fontId="22" fillId="0" borderId="0" xfId="0" applyFont="1" applyFill="1" applyProtection="1">
      <protection locked="0"/>
    </xf>
    <xf numFmtId="0" fontId="1" fillId="12" borderId="10" xfId="0" applyNumberFormat="1" applyFont="1" applyFill="1" applyBorder="1" applyAlignment="1" applyProtection="1">
      <alignment horizontal="center" vertical="center"/>
    </xf>
    <xf numFmtId="165" fontId="28" fillId="11" borderId="0" xfId="3" applyNumberFormat="1" applyFont="1" applyFill="1" applyAlignment="1">
      <alignment vertical="center"/>
    </xf>
    <xf numFmtId="0" fontId="1" fillId="0" borderId="10" xfId="0" applyFont="1" applyBorder="1" applyAlignment="1">
      <alignment wrapText="1"/>
    </xf>
    <xf numFmtId="0" fontId="6" fillId="0" borderId="10" xfId="0" applyFont="1" applyBorder="1" applyAlignment="1">
      <alignment wrapText="1"/>
    </xf>
    <xf numFmtId="14" fontId="1" fillId="0" borderId="10" xfId="0" applyNumberFormat="1" applyFont="1" applyBorder="1" applyAlignment="1">
      <alignment wrapText="1"/>
    </xf>
    <xf numFmtId="164" fontId="6" fillId="0" borderId="10" xfId="0" applyNumberFormat="1" applyFont="1" applyBorder="1"/>
    <xf numFmtId="0" fontId="23" fillId="0" borderId="0" xfId="0" applyFont="1" applyBorder="1"/>
    <xf numFmtId="164" fontId="19" fillId="8" borderId="27" xfId="0" applyNumberFormat="1" applyFont="1" applyFill="1" applyBorder="1"/>
    <xf numFmtId="0" fontId="13" fillId="9" borderId="27" xfId="0" applyFont="1" applyFill="1" applyBorder="1"/>
    <xf numFmtId="0" fontId="13" fillId="13" borderId="27" xfId="0" applyFont="1" applyFill="1" applyBorder="1" applyAlignment="1">
      <alignment vertical="center" wrapText="1"/>
    </xf>
    <xf numFmtId="164" fontId="27" fillId="13" borderId="27" xfId="0" applyNumberFormat="1" applyFont="1" applyFill="1" applyBorder="1"/>
    <xf numFmtId="0" fontId="19" fillId="14" borderId="27" xfId="0" applyFont="1" applyFill="1" applyBorder="1"/>
    <xf numFmtId="0" fontId="1" fillId="7" borderId="10" xfId="0" applyFont="1" applyFill="1" applyBorder="1" applyAlignment="1">
      <alignment wrapText="1"/>
    </xf>
    <xf numFmtId="164" fontId="1" fillId="7" borderId="10" xfId="0" applyNumberFormat="1" applyFont="1" applyFill="1" applyBorder="1"/>
    <xf numFmtId="0" fontId="1" fillId="7" borderId="10" xfId="0" applyFont="1" applyFill="1" applyBorder="1"/>
    <xf numFmtId="0" fontId="1" fillId="7" borderId="41" xfId="0" applyFont="1" applyFill="1" applyBorder="1" applyAlignment="1">
      <alignment wrapText="1"/>
    </xf>
    <xf numFmtId="164" fontId="1" fillId="7" borderId="41" xfId="0" applyNumberFormat="1" applyFont="1" applyFill="1" applyBorder="1"/>
    <xf numFmtId="0" fontId="1" fillId="7" borderId="41" xfId="0" applyFont="1" applyFill="1" applyBorder="1"/>
    <xf numFmtId="164" fontId="6" fillId="0" borderId="10" xfId="0" applyNumberFormat="1" applyFont="1" applyBorder="1" applyAlignment="1">
      <alignment wrapText="1"/>
    </xf>
    <xf numFmtId="0" fontId="1" fillId="2" borderId="37" xfId="0" applyFont="1" applyFill="1" applyBorder="1" applyAlignment="1" applyProtection="1">
      <alignment horizontal="left" vertical="top"/>
    </xf>
    <xf numFmtId="0" fontId="1" fillId="2" borderId="36" xfId="0" applyFont="1" applyFill="1" applyBorder="1" applyAlignment="1" applyProtection="1">
      <alignment horizontal="left" vertical="top"/>
    </xf>
    <xf numFmtId="0" fontId="1" fillId="2" borderId="35" xfId="0" applyFont="1" applyFill="1" applyBorder="1" applyAlignment="1" applyProtection="1">
      <alignment horizontal="left" vertical="top"/>
    </xf>
    <xf numFmtId="0" fontId="6" fillId="0" borderId="0" xfId="0" applyFont="1" applyAlignment="1" applyProtection="1">
      <protection locked="0"/>
    </xf>
    <xf numFmtId="0" fontId="0" fillId="0" borderId="0" xfId="0" applyAlignment="1" applyProtection="1">
      <protection locked="0"/>
    </xf>
    <xf numFmtId="0" fontId="1" fillId="4" borderId="0" xfId="0" applyFont="1" applyFill="1"/>
    <xf numFmtId="0" fontId="1" fillId="4" borderId="0" xfId="0" applyFont="1" applyFill="1" applyAlignment="1">
      <alignment wrapText="1"/>
    </xf>
    <xf numFmtId="164" fontId="1" fillId="4" borderId="0" xfId="0" applyNumberFormat="1" applyFont="1" applyFill="1"/>
    <xf numFmtId="0" fontId="1" fillId="4" borderId="0" xfId="0" applyFont="1" applyFill="1" applyBorder="1" applyAlignment="1">
      <alignment horizontal="right" vertical="center"/>
    </xf>
    <xf numFmtId="0" fontId="13" fillId="4" borderId="0" xfId="0" applyFont="1" applyFill="1" applyBorder="1" applyAlignment="1" applyProtection="1">
      <alignment horizontal="center"/>
      <protection locked="0"/>
    </xf>
    <xf numFmtId="0" fontId="1" fillId="4" borderId="0" xfId="0" applyFont="1" applyFill="1" applyBorder="1" applyAlignment="1" applyProtection="1">
      <alignment horizontal="center"/>
      <protection locked="0"/>
    </xf>
    <xf numFmtId="0" fontId="6" fillId="4" borderId="0" xfId="0" applyFont="1" applyFill="1" applyAlignment="1">
      <alignment wrapText="1"/>
    </xf>
    <xf numFmtId="0" fontId="2" fillId="6" borderId="10" xfId="0" applyFont="1" applyFill="1" applyBorder="1" applyAlignment="1">
      <alignment wrapText="1"/>
    </xf>
    <xf numFmtId="0" fontId="13" fillId="0" borderId="10" xfId="0" applyFont="1" applyFill="1" applyBorder="1" applyAlignment="1">
      <alignment wrapText="1"/>
    </xf>
    <xf numFmtId="0" fontId="1" fillId="0" borderId="10" xfId="0" applyFont="1" applyFill="1" applyBorder="1" applyAlignment="1">
      <alignment horizontal="left" wrapText="1"/>
    </xf>
    <xf numFmtId="164" fontId="6" fillId="4" borderId="0" xfId="0" applyNumberFormat="1" applyFont="1" applyFill="1"/>
    <xf numFmtId="0" fontId="1" fillId="0" borderId="10" xfId="0" applyFont="1" applyBorder="1" applyProtection="1">
      <protection locked="0"/>
    </xf>
    <xf numFmtId="0" fontId="1" fillId="0" borderId="10" xfId="0" applyFont="1" applyBorder="1" applyAlignment="1">
      <alignment horizontal="left" vertical="center"/>
    </xf>
    <xf numFmtId="0" fontId="20" fillId="0" borderId="10" xfId="0" applyFont="1" applyFill="1" applyBorder="1" applyAlignment="1">
      <alignment vertical="center" wrapText="1"/>
    </xf>
    <xf numFmtId="164" fontId="1" fillId="0" borderId="10" xfId="0" applyNumberFormat="1" applyFont="1" applyBorder="1" applyAlignment="1" applyProtection="1">
      <alignment horizontal="right"/>
      <protection locked="0"/>
    </xf>
    <xf numFmtId="164" fontId="1" fillId="0" borderId="10" xfId="0" applyNumberFormat="1" applyFont="1" applyBorder="1" applyProtection="1">
      <protection locked="0"/>
    </xf>
    <xf numFmtId="164" fontId="1" fillId="8" borderId="10" xfId="0" applyNumberFormat="1" applyFont="1" applyFill="1" applyBorder="1"/>
    <xf numFmtId="164" fontId="1" fillId="9" borderId="10" xfId="0" applyNumberFormat="1" applyFont="1" applyFill="1" applyBorder="1"/>
    <xf numFmtId="164" fontId="1" fillId="10" borderId="10" xfId="0" applyNumberFormat="1" applyFont="1" applyFill="1" applyBorder="1"/>
    <xf numFmtId="164" fontId="1" fillId="0" borderId="10" xfId="0" applyNumberFormat="1" applyFont="1" applyBorder="1" applyAlignment="1">
      <alignment horizontal="right" vertical="center"/>
    </xf>
    <xf numFmtId="164" fontId="1" fillId="0" borderId="10" xfId="0" applyNumberFormat="1" applyFont="1" applyBorder="1"/>
    <xf numFmtId="164" fontId="2" fillId="0" borderId="10" xfId="0" applyNumberFormat="1" applyFont="1" applyBorder="1"/>
    <xf numFmtId="164" fontId="2" fillId="8" borderId="10" xfId="0" applyNumberFormat="1" applyFont="1" applyFill="1" applyBorder="1"/>
    <xf numFmtId="164" fontId="2" fillId="10" borderId="10" xfId="0" applyNumberFormat="1" applyFont="1" applyFill="1" applyBorder="1"/>
    <xf numFmtId="0" fontId="1" fillId="4" borderId="0" xfId="0" applyFont="1" applyFill="1" applyBorder="1" applyAlignment="1">
      <alignment horizontal="center"/>
    </xf>
    <xf numFmtId="0" fontId="13" fillId="0" borderId="10" xfId="2" applyFont="1" applyBorder="1" applyAlignment="1">
      <alignment horizontal="center" vertical="center"/>
    </xf>
    <xf numFmtId="0" fontId="1" fillId="0" borderId="0" xfId="0" applyFont="1" applyAlignment="1">
      <alignment vertical="center"/>
    </xf>
    <xf numFmtId="0" fontId="2" fillId="0" borderId="0" xfId="0" applyFont="1" applyBorder="1" applyAlignment="1" applyProtection="1">
      <protection locked="0"/>
    </xf>
    <xf numFmtId="0" fontId="2" fillId="0" borderId="0" xfId="0" applyFont="1" applyBorder="1" applyAlignment="1" applyProtection="1">
      <alignment horizontal="left"/>
      <protection locked="0"/>
    </xf>
    <xf numFmtId="0" fontId="1" fillId="0" borderId="0" xfId="0" applyFont="1" applyAlignment="1" applyProtection="1">
      <alignment horizontal="right"/>
      <protection locked="0"/>
    </xf>
    <xf numFmtId="0" fontId="1" fillId="0" borderId="1" xfId="0" applyFont="1" applyBorder="1" applyAlignment="1" applyProtection="1">
      <protection locked="0"/>
    </xf>
    <xf numFmtId="0" fontId="0" fillId="0" borderId="1" xfId="0" applyBorder="1" applyAlignment="1" applyProtection="1">
      <protection locked="0"/>
    </xf>
    <xf numFmtId="0" fontId="1" fillId="9" borderId="11" xfId="0" applyFont="1" applyFill="1" applyBorder="1" applyAlignment="1" applyProtection="1">
      <alignment horizontal="center"/>
    </xf>
    <xf numFmtId="0" fontId="1" fillId="9" borderId="10" xfId="0" applyFont="1" applyFill="1" applyBorder="1" applyAlignment="1">
      <alignment horizontal="center"/>
    </xf>
    <xf numFmtId="164" fontId="13" fillId="8" borderId="10" xfId="0" applyNumberFormat="1" applyFont="1" applyFill="1" applyBorder="1" applyAlignment="1" applyProtection="1">
      <alignment horizontal="right" vertical="center"/>
    </xf>
    <xf numFmtId="164" fontId="13" fillId="9" borderId="10" xfId="0" applyNumberFormat="1" applyFont="1" applyFill="1" applyBorder="1" applyAlignment="1" applyProtection="1">
      <alignment horizontal="right" vertical="center"/>
    </xf>
    <xf numFmtId="0" fontId="2" fillId="0" borderId="15" xfId="0" applyFont="1" applyBorder="1" applyAlignment="1" applyProtection="1">
      <alignment horizontal="center" vertical="center" wrapText="1"/>
    </xf>
    <xf numFmtId="49" fontId="1" fillId="4" borderId="18" xfId="0" applyNumberFormat="1" applyFont="1" applyFill="1" applyBorder="1" applyAlignment="1" applyProtection="1">
      <alignment horizontal="left" vertical="center"/>
      <protection locked="0"/>
    </xf>
    <xf numFmtId="49" fontId="1" fillId="4" borderId="17"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protection locked="0"/>
    </xf>
    <xf numFmtId="14" fontId="1" fillId="4" borderId="18" xfId="0" applyNumberFormat="1" applyFont="1" applyFill="1" applyBorder="1" applyAlignment="1" applyProtection="1">
      <alignment horizontal="left" vertical="center"/>
      <protection locked="0"/>
    </xf>
    <xf numFmtId="14" fontId="1" fillId="4" borderId="17" xfId="0" applyNumberFormat="1" applyFont="1" applyFill="1" applyBorder="1" applyAlignment="1" applyProtection="1">
      <alignment horizontal="left" vertical="center"/>
      <protection locked="0"/>
    </xf>
    <xf numFmtId="14" fontId="1" fillId="4" borderId="19" xfId="0" applyNumberFormat="1" applyFont="1" applyFill="1" applyBorder="1" applyAlignment="1" applyProtection="1">
      <alignment horizontal="left" vertical="center"/>
      <protection locked="0"/>
    </xf>
    <xf numFmtId="0" fontId="1" fillId="2" borderId="10" xfId="0" applyFont="1" applyFill="1" applyBorder="1" applyAlignment="1" applyProtection="1">
      <alignment horizontal="center"/>
    </xf>
    <xf numFmtId="0" fontId="1" fillId="2" borderId="18" xfId="0" applyFont="1" applyFill="1" applyBorder="1" applyAlignment="1" applyProtection="1">
      <alignment horizontal="center"/>
    </xf>
    <xf numFmtId="0" fontId="1" fillId="8" borderId="11" xfId="0" applyFont="1" applyFill="1" applyBorder="1" applyAlignment="1" applyProtection="1">
      <alignment horizontal="center"/>
    </xf>
    <xf numFmtId="0" fontId="1" fillId="8" borderId="10" xfId="0" applyFont="1" applyFill="1" applyBorder="1" applyAlignment="1">
      <alignment horizontal="center"/>
    </xf>
    <xf numFmtId="0" fontId="1" fillId="2" borderId="19" xfId="0" applyFont="1" applyFill="1" applyBorder="1" applyAlignment="1" applyProtection="1">
      <alignment horizontal="center"/>
    </xf>
    <xf numFmtId="0" fontId="26" fillId="0" borderId="18" xfId="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28"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0" xfId="0" applyFont="1" applyAlignment="1" applyProtection="1">
      <alignment horizontal="left" wrapText="1"/>
      <protection locked="0"/>
    </xf>
    <xf numFmtId="0" fontId="0" fillId="0" borderId="0" xfId="0" applyAlignment="1" applyProtection="1">
      <alignment horizontal="left" wrapText="1"/>
      <protection locked="0"/>
    </xf>
    <xf numFmtId="164" fontId="13" fillId="0" borderId="18" xfId="0" applyNumberFormat="1" applyFont="1" applyFill="1" applyBorder="1" applyAlignment="1" applyProtection="1">
      <alignment horizontal="right"/>
    </xf>
    <xf numFmtId="164" fontId="31" fillId="0" borderId="19" xfId="0" applyNumberFormat="1" applyFont="1" applyFill="1" applyBorder="1" applyAlignment="1">
      <alignment horizontal="right"/>
    </xf>
    <xf numFmtId="0" fontId="2" fillId="2" borderId="24" xfId="0" applyFont="1" applyFill="1" applyBorder="1" applyAlignment="1" applyProtection="1">
      <alignment horizontal="center"/>
      <protection locked="0"/>
    </xf>
    <xf numFmtId="0" fontId="2" fillId="2" borderId="22"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164" fontId="2" fillId="3" borderId="13" xfId="0" applyNumberFormat="1" applyFont="1" applyFill="1" applyBorder="1" applyAlignment="1" applyProtection="1">
      <alignment horizontal="right" vertical="center"/>
    </xf>
    <xf numFmtId="164" fontId="2" fillId="0" borderId="13" xfId="0" applyNumberFormat="1" applyFont="1" applyBorder="1" applyAlignment="1">
      <alignment horizontal="right" vertical="center"/>
    </xf>
    <xf numFmtId="0" fontId="2" fillId="3" borderId="24" xfId="0" applyFont="1" applyFill="1" applyBorder="1" applyAlignment="1" applyProtection="1">
      <alignment horizontal="center"/>
    </xf>
    <xf numFmtId="0" fontId="2" fillId="3" borderId="22" xfId="0" applyFont="1" applyFill="1" applyBorder="1" applyAlignment="1" applyProtection="1">
      <alignment horizontal="center"/>
    </xf>
    <xf numFmtId="0" fontId="2" fillId="3" borderId="23" xfId="0" applyFont="1" applyFill="1" applyBorder="1" applyAlignment="1" applyProtection="1">
      <alignment horizontal="center"/>
    </xf>
    <xf numFmtId="0" fontId="2" fillId="0" borderId="14" xfId="0" applyFont="1" applyFill="1" applyBorder="1" applyAlignment="1" applyProtection="1">
      <alignment horizontal="center" vertical="center" wrapText="1"/>
    </xf>
    <xf numFmtId="0" fontId="1" fillId="0" borderId="15" xfId="0" applyFont="1" applyBorder="1" applyAlignment="1">
      <alignment horizontal="center" vertical="center" wrapText="1"/>
    </xf>
    <xf numFmtId="164" fontId="1" fillId="0" borderId="18" xfId="0" applyNumberFormat="1" applyFont="1" applyFill="1" applyBorder="1" applyAlignment="1" applyProtection="1">
      <alignment horizontal="right"/>
    </xf>
    <xf numFmtId="164" fontId="0" fillId="0" borderId="19" xfId="0" applyNumberFormat="1" applyFill="1" applyBorder="1" applyAlignment="1">
      <alignment horizontal="right"/>
    </xf>
    <xf numFmtId="164" fontId="2" fillId="7" borderId="25" xfId="0" applyNumberFormat="1" applyFont="1" applyFill="1" applyBorder="1" applyAlignment="1" applyProtection="1">
      <alignment horizontal="right"/>
    </xf>
    <xf numFmtId="164" fontId="14" fillId="7" borderId="34" xfId="0" applyNumberFormat="1" applyFont="1" applyFill="1" applyBorder="1" applyAlignment="1">
      <alignment horizontal="right"/>
    </xf>
    <xf numFmtId="0" fontId="1" fillId="0" borderId="11" xfId="0" applyFont="1" applyFill="1" applyBorder="1" applyAlignment="1" applyProtection="1">
      <alignment horizontal="center" vertical="center"/>
    </xf>
    <xf numFmtId="0" fontId="1" fillId="0" borderId="10" xfId="0" applyFont="1" applyFill="1" applyBorder="1" applyAlignment="1">
      <alignment horizontal="center" vertical="center"/>
    </xf>
    <xf numFmtId="0" fontId="2" fillId="7" borderId="21" xfId="0" applyFont="1" applyFill="1" applyBorder="1" applyAlignment="1" applyProtection="1">
      <alignment horizontal="center"/>
      <protection locked="0"/>
    </xf>
    <xf numFmtId="0" fontId="14" fillId="7" borderId="13" xfId="0" applyFont="1" applyFill="1" applyBorder="1" applyAlignment="1">
      <alignment horizontal="center"/>
    </xf>
    <xf numFmtId="0" fontId="1" fillId="0" borderId="10" xfId="0" applyFont="1" applyBorder="1" applyAlignment="1" applyProtection="1">
      <alignment horizontal="center"/>
    </xf>
    <xf numFmtId="0" fontId="0" fillId="0" borderId="10" xfId="0" applyBorder="1" applyAlignment="1">
      <alignment horizontal="center"/>
    </xf>
    <xf numFmtId="0" fontId="3" fillId="0" borderId="0" xfId="0" applyFont="1" applyAlignment="1" applyProtection="1">
      <protection locked="0"/>
    </xf>
    <xf numFmtId="0" fontId="0" fillId="0" borderId="0" xfId="0" applyAlignment="1"/>
    <xf numFmtId="0" fontId="2" fillId="3" borderId="21" xfId="0" applyFont="1" applyFill="1" applyBorder="1" applyAlignment="1" applyProtection="1">
      <alignment horizontal="center"/>
    </xf>
    <xf numFmtId="0" fontId="1" fillId="0" borderId="13" xfId="0" applyFont="1" applyBorder="1" applyAlignment="1"/>
    <xf numFmtId="0" fontId="1" fillId="0" borderId="14" xfId="0" applyFont="1" applyFill="1" applyBorder="1" applyAlignment="1" applyProtection="1">
      <alignment horizontal="center" vertical="center"/>
    </xf>
    <xf numFmtId="0" fontId="1" fillId="0" borderId="15" xfId="0" applyFont="1" applyFill="1" applyBorder="1" applyAlignment="1">
      <alignment horizontal="center" vertical="center"/>
    </xf>
    <xf numFmtId="164" fontId="1" fillId="0" borderId="26" xfId="0" applyNumberFormat="1" applyFont="1" applyFill="1" applyBorder="1" applyAlignment="1" applyProtection="1">
      <alignment horizontal="right"/>
      <protection locked="0"/>
    </xf>
    <xf numFmtId="164" fontId="0" fillId="0" borderId="33" xfId="0" applyNumberFormat="1" applyFill="1" applyBorder="1" applyAlignment="1" applyProtection="1">
      <alignment horizontal="right"/>
      <protection locked="0"/>
    </xf>
    <xf numFmtId="164" fontId="13" fillId="0" borderId="10" xfId="0" applyNumberFormat="1" applyFont="1" applyBorder="1" applyAlignment="1" applyProtection="1">
      <alignment horizontal="right"/>
    </xf>
    <xf numFmtId="0" fontId="1" fillId="0" borderId="25" xfId="0" applyFont="1" applyFill="1" applyBorder="1" applyAlignment="1" applyProtection="1">
      <alignment horizontal="left" vertical="center"/>
    </xf>
    <xf numFmtId="0" fontId="1" fillId="0" borderId="29"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9" fillId="0" borderId="0" xfId="0" applyFont="1" applyAlignment="1" applyProtection="1">
      <alignment horizontal="center"/>
      <protection locked="0"/>
    </xf>
    <xf numFmtId="0" fontId="25" fillId="0" borderId="0" xfId="0" applyFont="1" applyAlignment="1"/>
    <xf numFmtId="0" fontId="1" fillId="2" borderId="37" xfId="0" applyFont="1" applyFill="1" applyBorder="1" applyAlignment="1" applyProtection="1">
      <alignment horizontal="right" vertical="center"/>
    </xf>
    <xf numFmtId="0" fontId="0" fillId="0" borderId="33" xfId="0" applyBorder="1" applyAlignment="1">
      <alignment horizontal="right" vertical="center"/>
    </xf>
    <xf numFmtId="0" fontId="1" fillId="2" borderId="36" xfId="0" applyFont="1" applyFill="1" applyBorder="1" applyAlignment="1" applyProtection="1">
      <alignment horizontal="right" vertical="center"/>
    </xf>
    <xf numFmtId="0" fontId="0" fillId="0" borderId="19" xfId="0" applyBorder="1" applyAlignment="1">
      <alignment horizontal="right" vertical="center"/>
    </xf>
    <xf numFmtId="0" fontId="1" fillId="2" borderId="35" xfId="0" applyFont="1" applyFill="1" applyBorder="1" applyAlignment="1" applyProtection="1">
      <alignment horizontal="right" vertical="center"/>
    </xf>
    <xf numFmtId="0" fontId="0" fillId="0" borderId="34" xfId="0" applyBorder="1" applyAlignment="1">
      <alignment horizontal="right" vertical="center"/>
    </xf>
    <xf numFmtId="49" fontId="1" fillId="0" borderId="26" xfId="0" applyNumberFormat="1" applyFont="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49" fontId="1" fillId="0" borderId="38" xfId="0" applyNumberFormat="1" applyFont="1" applyBorder="1" applyAlignment="1">
      <alignment horizontal="left" vertical="center"/>
    </xf>
    <xf numFmtId="0" fontId="0" fillId="0" borderId="1" xfId="0" applyBorder="1" applyAlignment="1">
      <alignment horizontal="left" vertical="center"/>
    </xf>
    <xf numFmtId="0" fontId="0" fillId="0" borderId="39" xfId="0" applyBorder="1" applyAlignment="1">
      <alignment horizontal="left" vertical="center"/>
    </xf>
    <xf numFmtId="49" fontId="1" fillId="0" borderId="40" xfId="0" applyNumberFormat="1"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2" borderId="24" xfId="0" applyFont="1" applyFill="1" applyBorder="1" applyAlignment="1" applyProtection="1">
      <alignment horizontal="center" vertical="center"/>
    </xf>
    <xf numFmtId="0" fontId="1" fillId="0" borderId="22" xfId="0" applyFont="1" applyBorder="1" applyAlignment="1">
      <alignment vertical="center"/>
    </xf>
    <xf numFmtId="0" fontId="1" fillId="0" borderId="23" xfId="0" applyFont="1" applyBorder="1" applyAlignment="1">
      <alignment vertical="center"/>
    </xf>
    <xf numFmtId="0" fontId="2" fillId="2" borderId="42" xfId="0" applyFont="1" applyFill="1" applyBorder="1" applyAlignment="1" applyProtection="1">
      <alignment horizontal="center" vertical="top"/>
    </xf>
    <xf numFmtId="0" fontId="2" fillId="2" borderId="43" xfId="0" applyFont="1" applyFill="1" applyBorder="1" applyAlignment="1" applyProtection="1">
      <alignment horizontal="center" vertical="top"/>
    </xf>
    <xf numFmtId="0" fontId="2" fillId="2" borderId="44" xfId="0" applyFont="1" applyFill="1" applyBorder="1" applyAlignment="1" applyProtection="1">
      <alignment horizontal="center" vertical="top"/>
    </xf>
    <xf numFmtId="0" fontId="1" fillId="4" borderId="3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36" xfId="0" applyFont="1" applyFill="1" applyBorder="1" applyAlignment="1" applyProtection="1">
      <alignment horizontal="center" vertical="top"/>
      <protection locked="0"/>
    </xf>
    <xf numFmtId="0" fontId="1" fillId="4" borderId="17" xfId="0" applyFont="1" applyFill="1" applyBorder="1" applyAlignment="1" applyProtection="1">
      <alignment horizontal="center" vertical="top"/>
      <protection locked="0"/>
    </xf>
    <xf numFmtId="0" fontId="1" fillId="4" borderId="28" xfId="0" applyFont="1" applyFill="1" applyBorder="1" applyAlignment="1" applyProtection="1">
      <alignment horizontal="center" vertical="top"/>
      <protection locked="0"/>
    </xf>
    <xf numFmtId="0" fontId="1" fillId="4" borderId="35" xfId="0" applyFont="1" applyFill="1" applyBorder="1" applyAlignment="1" applyProtection="1">
      <alignment horizontal="center" vertical="top"/>
      <protection locked="0"/>
    </xf>
    <xf numFmtId="0" fontId="1" fillId="4" borderId="29" xfId="0" applyFont="1" applyFill="1" applyBorder="1" applyAlignment="1" applyProtection="1">
      <alignment horizontal="center" vertical="top"/>
      <protection locked="0"/>
    </xf>
    <xf numFmtId="0" fontId="1" fillId="4" borderId="32" xfId="0" applyFont="1" applyFill="1" applyBorder="1" applyAlignment="1" applyProtection="1">
      <alignment horizontal="center" vertical="top"/>
      <protection locked="0"/>
    </xf>
    <xf numFmtId="0" fontId="1" fillId="0" borderId="0" xfId="0" applyFont="1" applyBorder="1" applyAlignment="1" applyProtection="1">
      <alignment horizontal="center" vertical="top" wrapText="1"/>
      <protection locked="0"/>
    </xf>
    <xf numFmtId="0" fontId="19" fillId="3" borderId="1" xfId="2" applyFont="1" applyFill="1" applyBorder="1" applyAlignment="1">
      <alignment horizontal="center" vertical="center" wrapText="1"/>
    </xf>
    <xf numFmtId="0" fontId="1" fillId="12" borderId="10" xfId="0" applyFont="1" applyFill="1" applyBorder="1" applyAlignment="1" applyProtection="1">
      <alignment horizontal="center" vertical="center"/>
    </xf>
    <xf numFmtId="0" fontId="0" fillId="12" borderId="10" xfId="0" applyFill="1" applyBorder="1" applyAlignment="1">
      <alignment horizontal="center" vertical="center"/>
    </xf>
    <xf numFmtId="0" fontId="0" fillId="0" borderId="10" xfId="0" applyBorder="1" applyAlignment="1"/>
    <xf numFmtId="0" fontId="1" fillId="0" borderId="0" xfId="0" applyFont="1" applyAlignment="1" applyProtection="1">
      <alignment horizontal="left" vertical="top" wrapText="1"/>
    </xf>
    <xf numFmtId="0" fontId="9"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9" fillId="3" borderId="21" xfId="0" applyFont="1" applyFill="1" applyBorder="1" applyAlignment="1">
      <alignment horizontal="right"/>
    </xf>
    <xf numFmtId="0" fontId="9" fillId="3" borderId="13" xfId="0" applyFont="1" applyFill="1" applyBorder="1" applyAlignment="1">
      <alignment horizontal="right"/>
    </xf>
    <xf numFmtId="0" fontId="15" fillId="4" borderId="10"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3" xfId="0" applyFont="1" applyFill="1" applyBorder="1" applyAlignment="1">
      <alignment horizontal="left" vertical="center"/>
    </xf>
    <xf numFmtId="0" fontId="15" fillId="4" borderId="20" xfId="0" applyFont="1" applyFill="1" applyBorder="1" applyAlignment="1">
      <alignment horizontal="left" vertical="center"/>
    </xf>
    <xf numFmtId="0" fontId="9" fillId="0" borderId="0" xfId="0" applyFont="1" applyBorder="1" applyAlignment="1">
      <alignment horizontal="left"/>
    </xf>
    <xf numFmtId="0" fontId="9" fillId="0" borderId="0" xfId="0" applyFont="1" applyBorder="1" applyAlignment="1">
      <alignment horizontal="left" wrapText="1"/>
    </xf>
    <xf numFmtId="0" fontId="9" fillId="0" borderId="2" xfId="0" applyFont="1" applyBorder="1" applyAlignment="1" applyProtection="1">
      <protection locked="0"/>
    </xf>
    <xf numFmtId="0" fontId="0" fillId="0" borderId="3" xfId="0" applyBorder="1" applyAlignment="1"/>
    <xf numFmtId="0" fontId="0" fillId="0" borderId="5" xfId="0" applyBorder="1" applyAlignment="1"/>
    <xf numFmtId="0" fontId="0" fillId="0" borderId="4"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9" xfId="0" applyBorder="1" applyAlignment="1"/>
    <xf numFmtId="0" fontId="8" fillId="0" borderId="0" xfId="0" applyFont="1" applyBorder="1" applyAlignment="1">
      <alignment horizontal="left"/>
    </xf>
    <xf numFmtId="0" fontId="9" fillId="0" borderId="1" xfId="0" applyFont="1" applyFill="1" applyBorder="1" applyAlignment="1"/>
    <xf numFmtId="0" fontId="9" fillId="4" borderId="1" xfId="0" applyFont="1" applyFill="1" applyBorder="1" applyAlignment="1"/>
    <xf numFmtId="0" fontId="9" fillId="2" borderId="36" xfId="0" applyFont="1" applyFill="1" applyBorder="1" applyAlignment="1">
      <alignment horizontal="right"/>
    </xf>
    <xf numFmtId="0" fontId="0" fillId="0" borderId="19" xfId="0" applyBorder="1" applyAlignment="1">
      <alignment horizontal="right"/>
    </xf>
    <xf numFmtId="0" fontId="9" fillId="2" borderId="35" xfId="0" applyFont="1" applyFill="1" applyBorder="1" applyAlignment="1">
      <alignment horizontal="right"/>
    </xf>
    <xf numFmtId="0" fontId="0" fillId="0" borderId="34" xfId="0" applyBorder="1" applyAlignment="1">
      <alignment horizontal="right"/>
    </xf>
    <xf numFmtId="49" fontId="15" fillId="4" borderId="10" xfId="0" applyNumberFormat="1" applyFont="1" applyFill="1" applyBorder="1" applyAlignment="1">
      <alignment horizontal="left" vertical="center"/>
    </xf>
    <xf numFmtId="49" fontId="15" fillId="4" borderId="13" xfId="0" applyNumberFormat="1" applyFont="1" applyFill="1" applyBorder="1" applyAlignment="1">
      <alignment horizontal="left" vertical="center"/>
    </xf>
    <xf numFmtId="0" fontId="9" fillId="3" borderId="11" xfId="0" applyFont="1" applyFill="1" applyBorder="1" applyAlignment="1">
      <alignment horizontal="right"/>
    </xf>
    <xf numFmtId="0" fontId="9" fillId="3" borderId="10" xfId="0" applyFont="1" applyFill="1" applyBorder="1" applyAlignment="1">
      <alignment horizontal="right"/>
    </xf>
    <xf numFmtId="0" fontId="1" fillId="0" borderId="0" xfId="0" applyFont="1" applyAlignment="1">
      <alignment horizontal="center"/>
    </xf>
    <xf numFmtId="0" fontId="8" fillId="2" borderId="24" xfId="0" applyFont="1" applyFill="1" applyBorder="1" applyAlignment="1">
      <alignment horizontal="center"/>
    </xf>
    <xf numFmtId="0" fontId="8" fillId="2" borderId="22" xfId="0" applyFont="1" applyFill="1" applyBorder="1" applyAlignment="1">
      <alignment horizontal="center"/>
    </xf>
    <xf numFmtId="0" fontId="8" fillId="2" borderId="23" xfId="0" applyFont="1" applyFill="1" applyBorder="1" applyAlignment="1">
      <alignment horizontal="center"/>
    </xf>
    <xf numFmtId="0" fontId="8" fillId="3" borderId="24" xfId="0" applyFont="1" applyFill="1" applyBorder="1" applyAlignment="1">
      <alignment horizontal="center"/>
    </xf>
    <xf numFmtId="0" fontId="8" fillId="3" borderId="22" xfId="0" applyFont="1" applyFill="1" applyBorder="1" applyAlignment="1">
      <alignment horizontal="center"/>
    </xf>
    <xf numFmtId="0" fontId="8" fillId="3" borderId="23" xfId="0" applyFont="1" applyFill="1" applyBorder="1" applyAlignment="1">
      <alignment horizontal="center"/>
    </xf>
    <xf numFmtId="0" fontId="9" fillId="3" borderId="14" xfId="0" applyFont="1" applyFill="1" applyBorder="1" applyAlignment="1">
      <alignment horizontal="right"/>
    </xf>
    <xf numFmtId="0" fontId="9" fillId="3" borderId="15" xfId="0" applyFont="1" applyFill="1" applyBorder="1" applyAlignment="1">
      <alignment horizontal="right"/>
    </xf>
    <xf numFmtId="0" fontId="15" fillId="4" borderId="15" xfId="0" applyFont="1" applyFill="1" applyBorder="1" applyAlignment="1">
      <alignment horizontal="left" vertical="center"/>
    </xf>
    <xf numFmtId="0" fontId="15" fillId="4" borderId="16" xfId="0" applyFont="1" applyFill="1" applyBorder="1" applyAlignment="1">
      <alignment horizontal="left" vertical="center"/>
    </xf>
    <xf numFmtId="0" fontId="9" fillId="2" borderId="37" xfId="0" applyFont="1" applyFill="1" applyBorder="1" applyAlignment="1">
      <alignment horizontal="right"/>
    </xf>
    <xf numFmtId="0" fontId="0" fillId="0" borderId="33" xfId="0" applyBorder="1" applyAlignment="1">
      <alignment horizontal="right"/>
    </xf>
  </cellXfs>
  <cellStyles count="4">
    <cellStyle name="Hiperpovezava" xfId="1" builtinId="8"/>
    <cellStyle name="Navadno" xfId="0" builtinId="0"/>
    <cellStyle name="Navadno 5" xfId="2"/>
    <cellStyle name="Vejica 2" xfId="3"/>
  </cellStyles>
  <dxfs count="8">
    <dxf>
      <font>
        <strike val="0"/>
        <outline val="0"/>
        <shadow val="0"/>
        <u val="none"/>
        <vertAlign val="baseline"/>
        <sz val="10"/>
        <name val="Arial"/>
        <scheme val="none"/>
      </font>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fill>
        <patternFill patternType="solid">
          <fgColor indexed="64"/>
          <bgColor theme="6" tint="0.5999938962981048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dxf>
    <dxf>
      <border outline="0">
        <bottom style="medium">
          <color rgb="FFC4D79B"/>
        </bottom>
      </border>
    </dxf>
    <dxf>
      <font>
        <strike val="0"/>
        <outline val="0"/>
        <shadow val="0"/>
        <u val="none"/>
        <vertAlign val="baseline"/>
        <sz val="10"/>
        <name val="Arial"/>
        <scheme val="none"/>
      </font>
      <border diagonalUp="0" diagonalDown="0">
        <left style="thin">
          <color auto="1"/>
        </left>
        <right style="thin">
          <color auto="1"/>
        </right>
        <top/>
        <bottom/>
        <vertical style="thin">
          <color auto="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417444</xdr:colOff>
      <xdr:row>0</xdr:row>
      <xdr:rowOff>231086</xdr:rowOff>
    </xdr:from>
    <xdr:to>
      <xdr:col>8</xdr:col>
      <xdr:colOff>1</xdr:colOff>
      <xdr:row>2</xdr:row>
      <xdr:rowOff>53008</xdr:rowOff>
    </xdr:to>
    <xdr:pic>
      <xdr:nvPicPr>
        <xdr:cNvPr id="4" name="Slika 3">
          <a:extLst>
            <a:ext uri="{FF2B5EF4-FFF2-40B4-BE49-F238E27FC236}">
              <a16:creationId xmlns:a16="http://schemas.microsoft.com/office/drawing/2014/main" id="{4E805350-BF84-47C1-9AE3-C10976EECA1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1" y="231086"/>
          <a:ext cx="1345096" cy="411644"/>
        </a:xfrm>
        <a:prstGeom prst="rect">
          <a:avLst/>
        </a:prstGeom>
        <a:noFill/>
        <a:ln>
          <a:noFill/>
        </a:ln>
      </xdr:spPr>
    </xdr:pic>
    <xdr:clientData/>
  </xdr:twoCellAnchor>
  <xdr:twoCellAnchor editAs="oneCell">
    <xdr:from>
      <xdr:col>1</xdr:col>
      <xdr:colOff>104041</xdr:colOff>
      <xdr:row>1</xdr:row>
      <xdr:rowOff>0</xdr:rowOff>
    </xdr:from>
    <xdr:to>
      <xdr:col>3</xdr:col>
      <xdr:colOff>419100</xdr:colOff>
      <xdr:row>2</xdr:row>
      <xdr:rowOff>15419</xdr:rowOff>
    </xdr:to>
    <xdr:pic>
      <xdr:nvPicPr>
        <xdr:cNvPr id="2" name="Slika 1"/>
        <xdr:cNvPicPr>
          <a:picLocks noChangeAspect="1"/>
        </xdr:cNvPicPr>
      </xdr:nvPicPr>
      <xdr:blipFill>
        <a:blip xmlns:r="http://schemas.openxmlformats.org/officeDocument/2006/relationships" r:embed="rId2"/>
        <a:stretch>
          <a:fillRect/>
        </a:stretch>
      </xdr:blipFill>
      <xdr:spPr>
        <a:xfrm>
          <a:off x="739041" y="266700"/>
          <a:ext cx="2105759" cy="345619"/>
        </a:xfrm>
        <a:prstGeom prst="rect">
          <a:avLst/>
        </a:prstGeom>
      </xdr:spPr>
    </xdr:pic>
    <xdr:clientData/>
  </xdr:twoCellAnchor>
  <xdr:twoCellAnchor editAs="oneCell">
    <xdr:from>
      <xdr:col>4</xdr:col>
      <xdr:colOff>0</xdr:colOff>
      <xdr:row>1</xdr:row>
      <xdr:rowOff>0</xdr:rowOff>
    </xdr:from>
    <xdr:to>
      <xdr:col>4</xdr:col>
      <xdr:colOff>304800</xdr:colOff>
      <xdr:row>1</xdr:row>
      <xdr:rowOff>304800</xdr:rowOff>
    </xdr:to>
    <xdr:sp macro="" textlink="">
      <xdr:nvSpPr>
        <xdr:cNvPr id="1026" name="AutoShape 2" descr="data:image/png;base64,iVBORw0KGgoAAAANSUhEUgAAANEAAAAiCAYAAADBPDxYAAAAAXNSR0IArs4c6QAAAARnQU1BAACxjwv8YQUAAAAJcEhZcwAADsMAAA7DAcdvqGQAACP0SURBVHhe7Z0FnFZF98dV9FWwG0UBW8DEAhNQQcHAQFBpCUGUUAEFpUs6pXupZWEB6aUWllq6pBuku2PP/3zPvfPs3YcHFeT9/NWX3+cz7H3mzsydmTtnTs7lEpEkcTh+/Lis2LRNxs1dJh1HTpXvew6X8h0GSpm2A6RsuwFSRtNXHaOl/oAx0jtulkxbsko2bN8lp0+d8lsA2l7S6QuYkuTQwQOyZvVqWbZsqaxauVJOaD+9R52WvXt2y8oVK2T5r8vk12XL7P6pk8fl2NEjsm7tGlm2dKmsXkWdY1blyOFDVod2Xfv8PnrksF3v3LFDViz/Vestkd+2brE64Pixo7LH6qXsG+3t37c3dL1v7x67BqdOnpAtWzaHyiadPiXbtv1m+VYm2Jb/Hhhn3PhxsmDBfGuPcnv37LHnp6jjY8H8eVZ+86aN9vu0tr1r547kcpp47u7du+TkieOy7bffbK6W/+qNcRP1tMwevW99B/r79KmTlsdf73q3tcO93bt2evNp/Umyud6xfXuo7v9SugTolSzdsFX6Tpwt1XsOk1Kt+0nhZr2lWMu+Sjz95XMlHAjIEdHn7QfKZ1qmaIs+UqR5b8uv1XekDEmYL+u37fImUiI/8LySoknjxpI375vyXfXqUq5cOXn/vfdk8aJFdu/zsmWkYMGCUrVqVan41VdS68cfdfEdlgH9+8lrr74q1apVk/JaJ/+778ry5ctl4oQ4+bJCBaurD7B/K3zxhYwbN9auC3z4oZQoUULrVZUCBT6U+vXra26SLFm8SMqWKWNlrJ7ft6FDYqR2rVp2PSQmRr7//nu7BhX0OV27dPF/iUyZMlkyZswoI3/5xcsIG2eHDu3l3XfekZo1a0rpUqVl+LBhls+4Zs+eZdde2SQ5cGC/9adE8eJSs0YNq9eje3e9fVo+/fQT21gc5iTOlq+0DTaFPHnyyBc63m+++UbKly8v3bt3szLly30u2bNlk4MHDtjvHdu3SZnSpWyDgJiY90P+vaJFi8q8uXPsGjRv1kwyZcokG9av8zKC4/qXJyOijqOmytddY+TTZr2kZOsoKa2E81mbfvJN16GydN1mGTl7sZTS3xBO5S4xmrdFRicukdKaR9nSbfpL8VZRRnjVe8TK8BkLmUVNkR96zknxrb7wn3/uYNdJuvPVq1tHvq5SxX5/UqiQxMdPsesgWrVsIbVr17br01qnWdOmunC+lrFjRkvJ4iUsX1uzf4vpovjllxH2PBbjmtWrLJ/d97XXXjPuwO79yccfW77V8/sGsdI/0L9fP6lYsaJdd+7U0do97nNAUL9+PSPm6roZeEhu58D+/ZL/nXdl0cIF9hscP0bdJCmpRD19eoKX6ZenffIhGrByxXJ5VTeNXTt3yvfffSedO3eyfMAib92qlXLZ7ZIvb17lukf8O8lgo3nh+eelS5fO9nvbb1ulkG5OcCc4T+HChZXA9tu993QTmz1rpl3Dwct9/rnNW88ePSzP+vg/koyIavX5RfpNmm2cx3EciKlq91jZsG2nTFyw3AiIvMpdhsjGHbtkyqIVRkRwKuNQ+hexb+CUOfLzL/HMopciPPSck6K6coXevXvZNejbt4/u8l/YddEiRSQx0d+lA2jTupU0Vg7mMF45TaWKX8moUSN1hy3t53pE9FnJkpbP8z784APZtHGD5YMP3n/fREREPJ7lIXnxDxo4QPtXza4HDhggP/74g5XNly+fikqbLB+woxctUtTES4hxu4p1Br+dwyq6vfP22zJqpM+lQkiy/s6YMT30G5QpU1piYgbbtQOLefzYsTbWz8uW9TJ1Aymp44NzwF3y58/v5YcBbswcf/xxIdmnfUXELfzppyEiKq4czxFRgQIFJNHnjPTryy+/lBnTp9s8huDe3788GRG1HjJBYpV7FFPxzBERCS5TocMgKafiW0nlNMWVyEro3y9VJ0LEQ7QLlq3YabAMm75AopQg/Vk844HnlRS1dGGWKFFcBkdHS6+ePWwhjIRzKFjYvOw6dWobsaEfgJ9VNELcmTVrlowfP14+0hdP3YkTJ0ipzz6zMvoA+zdERIq3dPGzQGupiPb666/bwgQLVUf5IyIaNixWXnzhBU0vyujRoyzPlRujHLCSz6WqfvutRA8aaNfBccbGDpXc+szSSjSU9xCZiFjso0f5z/DzEGm7de1qOiQiL4S7ccN6Fe8+NR0Gce6lF1+05//4ww+W1vsiGHOAiNywQX3j4ug5f4aIGjVsIN27ddUhnLbNAf3T4Mb1L09GRO2GTZbhMxcZgQQJg1RKRbWSyoXq9x+j3CrRuFMJX+RLWU5Fmm6xMjh+rkRPnetNoltofzUp6tSuZboKIlnmTA9LnwBXYmH/1KSJ6jTjjLBWrfR0gS6dO6so9qrUq1fPFk3vXr3MAMJCj0REI+EAumsjbvXrFyUJCQnK8foaZ9qsHAUO8kdEFDN4sOko33z9telmHrxnUKZD+/Zy4sQJW+gp9DIbq1fuN1X8+6PPqRjZtk0byyurRB1ORJ988nGybuXnIa46Hax0qVISP2WKjBg+LNQ/COp1bXfokCEq1o4x0daMJQrmAG71m4px7yv3RQf8rGSJsxLR3DmJ2u3TUqhQQeNCjAvdrVtXXwcMvsN/cTIiQicaoUSESObEM5cgKgwII2cttnlpowRXrGVKjkVC3Pu+13AT5+BGhggPPK+kgMM4ebt927ZSpXJluwZFVFbHkhUOxLkGDRr4v5KB8p9C7FCw8McrEWJ9gmgQexxYjOhLiHToOOEIEtGA/v3lB93d0YPy5M4tsUOHWP7hQ4fkzTfflOLFipkRoJS2mSNHDs9KCAJjdWBM6BknTx43pX9OYqJ/xwM6TE/lrEGg8I/xOSDEhGiJkcJx7bVrVkt+5VCRwJwkTJtm1w2UG32rBPlF+XJnJSIse3CdZ5951vTTGjW+N3E0eYNSBN/jvzQZEfWKmymxCQvkC9VpwjkMibwfVW/qNHKqVOkSY4aE8DLoS7X7jpT+kxPN6HBBJ1BRpUpladvW25V5qVjd3AvnhSLmbd++3cSV7dsggCRp2aK5LuiaVsbgt4W+8uqruWSm7uwHDx6UCRPi5I08eWwHRoTJq4s9YdpUa2/B/Pm22NmVMQm/p2IknAIz9ZbNm+Xo0aNmWHBEHaWcC8sXgHOgqK9ft04mT5pkos6ePXvMWLF3L/pRETNEGLRvmL0xaKD8069ePXtKsaJF5LTu9iVVlIWD0qetWzZbO8NU9HvzjTdk9erVVh4rYa5cuWzBA/r78ksvmXi63d8U1q5ZY8YHDCXbdJ5oa6/OJ0B0g3MBzN7PPfesiaWHDx00k/nH2v8D+/fZfUTjX5ctVbGvpdSpVVv2799vfVq3dq3O5RvJlsHge/yXJiMiFv7QafOlUucYE8vCCQT9B53ok6a9zGoXfp+EKNhgwBjpO2GWTFx4gSdQ0bHjz6ovxNo16NO7t7TxRZ0G9eubDvHdd9/J1ypG1a1b1yxGLLoezloUJjKhjyAeojMVKlTIRBsAEWH6hRCwoGH9chxw88aNxkEQmTCbY75G/Jk1a6Z0/PlnKzMhLk6Jva1dA/LhCH379EnWgXwM0/G0atXK/+X5oX5QrgG3Qg+D6JzegbhaRvvKGLH+MR8QV/PmzaTgRwW0fFkbz5TJk6y8jVeBWRrO6IAPjHYqK9FXr17N2oJYAc9wbgPQpnVr+VjnBt8SuhXcyXxpioIFPzIdMbwOoE8hfS78Xf6ZFHpXYdd/02RENDRhvgyeNk++6TY0IpE4o0HzmDi7DtebSBgdfho8XvrGzZKpSzzzcKQHXrCk8ByW3m8WP9Yt0hF90eYU/D0Tu4I67LDOCRu8z2JhB7Zn2D3vZeJ0tGfwLBXRWGB6I1TvjKTATJ3cTsp7tBfMoz1EPLhJyjqeQ9PGqP1yixlgRGAcZzzDJyRDKO+0/jll/bcxaDqm3DRU3pWz32QFfms6pTolHA9RNSjypiinCB/Xn07BPjtEKvc3SkZEYxKXyiDVZb7rOdx0G0cYcBcMC+hEHUbGy/6Dh6Va91gzNCC+UdY5YjGPtxg6UfpNnC0zl6258IP3Ggz89ic7dC8M4WXCU/jLSnEvHMHnhoN2gn0Je2aK5wTaiVTW8sJwtnxg+cH2Fa58eL1IeUGE8gN9DO+fAlEaLhk/ZbL99hA+rgh5fyZpHTaHpk1/MufwuLFjpZ1y9ST/XsQ6f4NkRDRp0QrpPynR9B5HRBBJ3ahRxoHgMss2bLWpwZFasEkPqdl7hFTrAUFFhYiooxJaHxXn5q30fSwRHnjeKYjwvPD7KeBPvkOKsmH3zhuuHf17PqDuGf2I1Jb/nIjlA4h0P1gv/H7wOhy/d+9s+KP2XArCfieZQaZypUpy/733yuOPPWYRHH8OgblxCH9GpDLg936f0UYAfltGRIhfcKK6/Ud7/iBN36pot3v/IRmTuESaD5mghb2Xunv/ASOg1Vu2W+QCRAe3gtC6jUkQjBRLN/jxZv5D/npKMiV5zuzZyfFjCuLk5s2bq0VOmayPIu/ElFkzZ8iyJc7AkSSbVJ9ZtGihXaNMz50zxxNjFFu3bjFT8fDhw2TVqpUmHs2Zk6htzDQzbqI+FxMu9TBazJ41K3QPr74Hr09Yq9B18BFt2bzJwmVmzphhdSjP30TdZTFu8AwzAjAeTYhxM7XfFoenWLt2jYX94HwNxfAF5gRxin4ROYDuhG6G9c21x5xMT5gmq/3oi+S6Xn1cAUuXLNafp2S59se1BRegLfoOmI9JEyeaGIce5IClbq7qhNShPO25GEqiJpg317dQOBDg+Qr6NT0hwTeEMH9JsmHDBvPr1a9XTzp36qTvbJH1g2cxb8wfbdJXnkeUBhEenmjvvQPmduGCBfab9cK8z9d14omY3txgFKGN/fswlHgckHHbmPX+Iq2PNZZr5pTx2Tj1vWOQcuUYixHRjKVrJDp+rjSOHm+iG7Fz81Z53ISA1L0HDtqDqJCUpAt2L2ZOr8PoU0Wa9TYi6jFuhqU1W3fYPe9l/cXko8CHBSR16tQyaKCnnG9Yv14efOBBeezRR02nwcp15ZVXWmgO6cYbbpAHHnjAFgeoW6e2ZMuW3a5R5jNmyGCLDLNx5kyZ5LZbb5U77rhDnn3mGVWKx8gjWTLLHWnTSvq775a777pLbrrxRhMtunfrJjffdLPclS6dpft0x+zWrau120/7QNm0Wu+WW242RX+ILjzaoSxtpbszndyTMaM5OR+4/z5T1h2a/tREMqRPb9ES0dHRWvZOq0vfHrj/ATNaGPx5wZd080032TPvu/c+uf6665KjFBQ1atSQVJddJrlzv56sQwXmFOtgrpw55YTqYYULf2pj5PmM6Zqrr9bnjZedSgyUuUmfc6f255abb5ZqVatafRYmY7lT540+8Bd3A3GLI4YPl7S3327j5R7jr1mzRigE6qASZs4cOSRVqlRSr15dywM1a3xv7y5z5szyyCOP2JiGxAy2DSdt2jtsTpjHG66/XipW/MqMSjzHFryCuL9szz0nRYt6/jwMHDfdeJPVmzfX+S/FQp+uuOKK0LOxijLXFvqlePrpp6VYsWJ2jfjK3DAO2rn1llt0Y/Mc88ynEdGcleslamKitI6dJB+pqBYzbZ5XAMXcJ5bQonYvwf97Uqm7hXIqRDwCWLuNTZAtO8N8H38l+cBfol018zPAAsRvCAAi6tOnt/3Gd0G6Ok0a++0CQ3/8oaY88fjjdt20aVNbmOyWOGF5aZh2IUzCZQjHwbEaoy+PRfpF+fK62y2UXbpjstAhIhyYxLLxwh566EFbFJibs2TOZLsjXHLypIm6CHfIYuWAWLroEzFs9A/uh7iSL++bujF54+QakzTEff/999v1EuWmBJ4+qBtCzpw55Bic2JBkxgR2519106hbp46N1zlnjx49Ii+88Lwt8ttvu912WUNgTj/66CN57tlnbbfG5M2Ggin/1Vy55GYlFrg3DuMr//MfiRkcbeZr5uI/uvgW6u6/ZPFiufaaa0yHQVL46ssvjWiRAkaPGilpdNMjXo+yENdVV11ldUCCckgWJURLhIcz7uAMZrxshFgG/6PPnj9vnrkz0uj84aw2CUQJAjcDEsTlSoj9+0VZfTglm2mnTh3t99dVKks6JW7ecdOffrI8gIvErR/M9jz3umuvDVmAsygREzcI+MtmzTOxRLJ5eP69ACdatXm7Lv7p0uGXKdJEudEJs/J4Beyvu3bJ8ty1yHblTF93HWp6Fb6kw0f8Fx2sc77JB0T07LPP6I58v3EdFmy2bNnkcSUMFkFUVF+bFNg0Ispd+oLw7zyqu9mxY8ekYYMG8tRTT1lbzZs3t10TMQInLpNn0Qph2KATyy6HGdehcaOGtqvaUQMFDk92JhRudjd28UiOX3Z1FpwLLQKVK1bUtu6UffpCqH/PPffYzkr/L7v00lB0NSCgFIKmT4bA3BC4yjjxzzgRFQJnjATtQoBEwRsC9TChP589uyci+xg3doxx/Pbt2tlv/GmECTlg0oc7YLaHcOAIztfVpk1ru8eiZ5zXXnOt+ccA0eW8H2eyJ6TqaX0f+JnY0BCvg2DBXnftdTZuMH78OHtPGBuCwP91t3ImiBt06dzJCAYiRLR87LFHLXqkoG4YcGQXrMtGkVM5LBJJzx7dTTRmfhHpARvcp598YtcQM4Ru4lsQ/ho1Ijqo7Lft8ElmWRs129cjzhFdVR8iWqHraCKNIxDe+SYfefLkNocr3nBe8ptvviEtWjSXhx588AwiYjdlAeHfYZIGRw80xysvDcDFuM/EsSjuv+8+bfMq4yodOnTQ9rxdEVEQImJhOzRv1tReErFoxYsVN/ZepEhhnd8kiR40yF4EC4mQHUJryAfoNRDRUD+CAQyOHmS7Ojs38jY7Pk5edInUumvjQHZops9ll2dxGGxuvLaJqKBPy5T4HIjUgKAZy3vv5bdF4zieQzgRce7p3nsy6gaVx3xQmPCfyprVIjgc0Dduv+0243hwXOaR5zyV9Um5OnWaUFn0Jwjsrbfy2TvL9PDDthDRJU6p9PLKyy9LWRU90f/YhAjnckAHQ5zK+uSTFggL4saPlxtVpGKzeOH57BYlMdWP3MeZ/Hz2bNZnfGz0mXmH+zIvcOt+uj5uuOF6O18GcIJDXHBPOD7rhnFFIiIiORBn2bSzPvGEzZube96DEREZXUZPM/2m4cCxMuPXtbJqyw6ZsmiltBs+WdqPiJdpS1ZbHsciWsVONKJBb1q1dafETl9g5m0crdx3jV+Q5IN4L7gGih2coF9UlO2A7N6RiIjJY0dkkuBa7GgQCXCcyCm7G1UHaac7Ly+Gher0rrMRkS0OfXEQ0L36fHcYDiAGcv4IjokcDesHkYho3bq1JofD6RD3IHhEC7jIFZdfbhHhDk2aNJarVExh4Rr8uSGECa7Vzo/mMOgCgmgQ1WZoWxxh4DkuptDBEdFJ379UsmQJXSw32sFHwGJGR3znnbftN+Aeix79cIX2heuyZcuoXtjNFh1npZYoMRMYyzugH4hCiLJu0UOIbDYE406ZPFkefughefutt+wewOGMSDZt6lQ/x+NETg/q1KmTtG/fLkQQBMuiq6E3EWXhuFLjhg2tTozOERwv9VWpQ2FSnJvCqb5UxWXWQkttA9EXMR0EiQjdEf2bZzLugQP6p1ibPhGJxCvBdPdFuipdhkhLJYr2SkADJida4Gmb2MnSNCZOOo2aKoPi55opmzLoQ8TbDZ46V9oOmywbt/uH8oKE8FeSD4iogj85hOcAzr2cjYiYPE58LlX9g52SXQ1FFjgiWq+LOAgWBW24wFFedjgRNWncKCTOcWyAhX3m0QUvGpu2HDdBEQ0nIh2gKe2Igblz5w4tJMQ5iIiodAdeZMb0GWSHhTR52Lhhg4lqiCpBYCGEIBFzsmTOYmXQT/qq3hiEEZHuyCB26FDVOVKnOG4C6BPc3nMqiyne6ClwXXQxuK6LVkcEY8xEk2AEQfzinNdifR8YKtAnAQR3dZqrrV10D+aTzcgsrEr012q9oAgNxqqYSX5yEG4ysEDyniAwjDqMBeRXFYB1wDM4MEgfXFwfXNERG9wzS6bM1oaLMQwSETpRjle8tRMEFkE4vY4ZIkqSo/qj5dAJMnLWItWLxploxvFwdCR+dxoZL1ETZxlnajxonDQbHCd94mZKb01thk2SmKnzpOf4GV7rkYjhfJMP5PJSn6UMGmVXuF0HDhH16tXTXiALEJMni3DaVM41Ydn70O4hQgDOGDG5mKfhOoT2kMdivFTLOQ4AV+HFOeMEqF+vru2w7IJYLlFMn37qadNLELnQkRo1amQEe40SDdwQICbAMaJVQffgiQOYclNdlsqU45ZK3ADjAbF8N+lzKleqaDs94yFECZHF1aVfjAuuWKVKFRsHkert2rWVVKkus8W0fv16cwNkUKJCr3TiJSBS+xkVm7DcwbXS6E5N+BTR5QTkYkwhWj7VpZdJ/nffsYOHjBd9E10E3Y+NAd2TECg4PQSGSZ/FCFcfPsxT1D/84H3jzJjtOZ/18EMPGhGuU2mgZ8+e1l8i2zlvxTtALCMinDFx4njy5Ekm7hIpgQUSPcUZUeCYiHDMEYYKDA7EK8LNsCSu1es1a9ZYvN8daW+XXUqscCLGCDBO0FfegeNET4bENjabQsY5Oe2MaIeRhNhAxPWXVBSEhi6RJM+2n7B0tXQYMcUI6PP2A2TC/OWy9+Bh2bnvgIyZs1QGxM+xMoeOHJUtu/aZRa+clhur95oOHi+bdlxAq5xLPjiA95OKNB68hYDcnT//u2bZGTN6tDyjogfcBXNlrlw5jRMBlHrEFneID66VV3d/lHleILsOCdEF2dyd+uRFvKGiYI+Agt9biRXO4URBdvfs2nZCwlQzXjySJYu1xeQSjIpoBdB1crzyilnsDP7Y8FUgk+fKmSPFiVbENiKy2UUfffQRFUsrhDiwq4vl65WXXzKCZXy8eBYNp37ZXY8ePmTlAHFyLF4XQAqI7uaIBX614vos2mGzoq3HVSFn9wfonhAbBARxx+l8AqyMb+XLq7v681aHGD5nJSOoF+JykQ1T4+NND2ndupXpkGxGDuhFb6ge1kjFL2IDmQvmhDafePwxU/zZHJFGkvv3mMUvOjDmrE9mDZ3Xou8valn0SwcIBOLBWshG0Vg3O3Ds6BHjUHAnNgCAnkzwL+C9co/+Z38umxLsU7Y5olJAPj4RsWB52UnSbVyCEsds6T9ptuo6HPOOjMNHj0ln1aNGzFhk3ClunuePCS3+C5xwCFo8XIT8P7p2/Qrl6d/QtQJRBWdeKIYO+HUpF95u8DfAiefEHbgIbZljz6DzGqgbqueSFTnLtSI8Ti50X5PrSzAl98V7n5rpJQXiRzCmzdUJXocnhxPKdTHja2EvI6yNYFnKhPL8cl62F5N4Zoyfd239O31SL5PbTPJ/6z+BvOSk/4Ta8By93piZA7sPAmXI4zkp6vs4rb/36yZTpVIlIw4OdQJXNpgAZ85y5HglSEReYweVy7RVouBgHeIaoTx8zSeIhWs3SfMhcXZuCB2JKHAPgZd2oZNDirzAC3XX9jdwneKewn77CL9n8OtEqhese0bb4e2ASG0F8lLkg/B7v4M/ug8itXW2vIjw+5Oij4pQ/bB8Q3ids7QBXDt2/48Q6VmKSPXtd9jzw/Mcwuqjl2XN+qTpVwTnOkkiErCUwulSEpHf2P7DR6T9iMnSY9x0iU2YL61jJ0rMtPkybeka6TlupnGeX1R3QhfCyODVC3T2YrqAKcm4UXT0IHMOI6J634K4ON8XPOkahsu481iGSOVc8nEmEfk3T548adyoxdAJFsGAhQ6z9qApc+2jJs1i4pKPPPy3CSi4c6RAWH6ovI/w3yCUF6zr9z8E9zvCcyPWBxHKOrg6Vs9H8BpEuu//5ntueXK/bjI/URcYI84KVy/YlsPZ8sHZ8h1c3X97sigdH5HuR0iRiYjkY/WWHWZ1g/sg2uGUHaJERSCqB3/B/ddSksnx7MIEf+Ig5eQnv5FtscwQpuM5DL2yu3ftst3b262TTD6mnqdUe3leuZ3WjnsOCiZhOk6/AZiyCfUgBCYcWPewYP22das2cdoUZPpC/0j0l76YDO335cD+vZbHM+kjlqTkuLZTsnf3bvuenFfenwMFRoUSJUqaku8ZPrwPRTIu7zk7vecYtK6C+5j4Cao1XQhou+hsWNeoFzqerqB8cv93WNskm9tgfy6mFOnsREQKUOWWXXtkweoNsvcgwag+ItW50EmxY8c2eTVXTnOGYa3CMoM5dfNm1c2aNTOTKwGd4JD2j48TYv52wLqWLl06yZcvrxEdgDgIk8EK406D4hXH1Oucks20bQI/ifFKnz69+RWO6ALGTIzF5j6t6wVX3mXmWb5IxDX9w1KWIX0Gi6wwgvbBdwtw/gK+G0ffMYu7RVrggw+kRujjjx4xzJ071yIgsI7hxMV3A8FH9e1jjkqiAfC5YP1zJ3THjh1rERr4YEhYGfGDAUzjzCV1MTXz7QfM+USf4z/Dwohfjfv4mDAvG8LfzcVk6feJyCX/ZYYQqcx/K/k7LiEyRFCTcCSy+DFR84EQhsCigDPARXCs1avrmVBZ8Jh78ffgXXffZWDHZbFQt0RxL1p3xIjhFsdFJAGxXGlSpxG+gMqCrF61mvl58MPwiSl8FjjjMPd2aN/OvqpKXBgR3ZhDcfASLInTNcjZihQuYhsBIJ6N5+M/IUgVsDnw1dEg+FTY9dddb9YgosI5Y0ObLZo3l2uuuVqaNGpkmwYLnsXPEQyI+JEsj1hEA33CKcpXeQB+FhyPbC4tW7QwHwhzhFmdUCn8UkQY1Kr1ozlO7TPDrIFI7+di+pNE9P+dAkRMqA9xZRwDABzggmjS3ZXO4uPAE7qAGjZsaNccKyB0nlASFm/t2p7jFHGG+Cx8Q9zH7zNp0kS73rpli7Ru1dIIhagFwHEB6hctUsQiIpi2oBM2CBxyxFklI7n/fILqSV3ooHHjRrYZwOXcF1RxCPOFnSBwdLJx2De9AyAqOd2dd5j4BX6oWcM2ATYcCLNTR++7DwA/CFEBHEUgFIr2HHBGP/nE4yETPxHbN9xwQyj8xxDpvVxMlv4ZRERSEM5CjBRfpXHgrAdOxEqVKtoujO6ASIbjDrB7E85B3SJKADlefsXy0SGI8CW8BG83BMFxCBYXBAXR4Y1P/qB9kmTPns0cku7YA15ufrds2dK4ogOf1aIPcFCD338AgdFPwPfwIBqeBedix8cjH05EfHCSQFX6xnfHiR8EcJFbb77F/nbt2sVEOsKI2GiIqgiGI/GZLkS1XUpwECzch68nMX7yCajFTwJwElOfw2yG8HdxMaVI/wwi8l8kH1VEBwkq+Ygm9nF7VfAJsuzYsaMtTOeNLl3qM3lQFxeft+IbbIg1RDWgvCPzQ2RwHfQNYrpYiIhrfGrrDCJS7oLXGvA/KzTRBQixMIVEUrsw+z9NRCpy0ibcDo5EewR7JhMRIhRcLElGjx5t4SYsfjaFlaq3de3c2eLTqEu/X8j+vJ2M5SwPfQ8e7+CbcEZEO7ebCEwsHdwn9ZVXWX9cMCe4SETnlv4xRIRowotP/myuB+R3QlFA0SKFTZlGsSckBhGM3yw8QujRmzgYRjwYFieICB0AIwMLkU8GI7JBOET9svu7k7GIOhAa350LB/9bBYvYGS3OhYjQXbSAfFe9mp3mxNHnQlfID9YFcBeL7xs4wAwTaW9Pa5HQfI/O6V6EFjFX6GQOxIndkzGDjYOYtAzp7zYjzJdfVLDNJ3h8+yIRnVv6+xORAh0FboIhgBfcS5X7qKgo2bdvn8XD8e1qQMApugCR1VjL8CbDefifIUYp8REEeu+995heg/gFUbjvxXG25PLLUul9FatUj+IsCgsRZZzTjvyXLgQoEjlOsClh8XAHIpjpF/Fc7hzSuRARfh9CWwho5GjFFZdfETp+7SHJIsA5BBcfH2/9wMABoXRSrgt3QVQNArM1Y+PAIgG2fKvAjAcfemd9sAamv/suu4ajwc1cXCG4SETnlv4RRMRxYLgI+hDR1xgWsLQRAMnnaz0iSlLJ57S8q0o4Q+LcCEGJHLTCWuXA53iJ9OUDG0+oOPNzB++/a8FYQFkMC+7gW9s2reUWfc41V6cxaxUKOd+bdgfTWHxYueBofMjD4VyJyHEwPqJP31MSEd/hLmP6FxsEz6xUqZIZCDhHAxdhHgyBOePsTqZMD9tcYSBBVyKgFiACQ0SYyUE5nRPGQbQ3uEhE55YuueSSS/4P8MI7ubX+TPgAAAAASUVORK5CYII="/>
        <xdr:cNvSpPr>
          <a:spLocks noChangeAspect="1" noChangeArrowheads="1"/>
        </xdr:cNvSpPr>
      </xdr:nvSpPr>
      <xdr:spPr bwMode="auto">
        <a:xfrm>
          <a:off x="4175760" y="26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312420</xdr:colOff>
      <xdr:row>1</xdr:row>
      <xdr:rowOff>0</xdr:rowOff>
    </xdr:from>
    <xdr:to>
      <xdr:col>4</xdr:col>
      <xdr:colOff>617220</xdr:colOff>
      <xdr:row>1</xdr:row>
      <xdr:rowOff>304800</xdr:rowOff>
    </xdr:to>
    <xdr:sp macro="" textlink="">
      <xdr:nvSpPr>
        <xdr:cNvPr id="1027" name="AutoShape 3" descr="data:image/png;base64,iVBORw0KGgoAAAANSUhEUgAAAQoAAAAyCAYAAACklZW9AAAAAXNSR0IArs4c6QAAAARnQU1BAACxjwv8YQUAAAAJcEhZcwAADsMAAA7DAcdvqGQAADBwSURBVHhe7X0HfNzFlf93e9/VqvfmIttylY0LxjammmZ6CknuLg1SKP8UEkIcQiDJXZK73HH3T3J3JDkILZBwBAhgbINtXHBvsqqtavWy2t7LvTe7K62klW3JEnYSfe357Gr2V+Y3v5nvvDfz3htJhIBpTGMa0zgLpLHPaUzjbwKHz/Shoc8uvvc5vdh5uhPTI+W5MS1RTONvBp5ACF/5wy54ZWosz9LhQFs/QsEQ/vNjVyBVq4odNY1kmCaKafzNgJt6l8ODt2rasbu1H6sL03D3wkKkaKZJ4lz4myEKl88Nu8chkjfgQzAShlKmgFalhVGtR6rOBJlUFjv60kMoHH1NMqlEfNq9ftT12hER+ZP0CiXRa5dnm6FTysX3iaCx34GBIJCrkSHHqI3ljh+sGjTbPOJ7sUmDdL1afHf5g6jpdcCklGJWhknkMfyhMI619UEqV8CokGB2ZkrslyG4fAFU99hwvL0fRWY9clP0KE3VQSWX4RjlBcN0EHcJqgqNQo48o4baRvS+1V0DcAUjiITo4RLA90tVyVCabozlAA66T20PvR9qZ+J6MfCx+QYVshPq5TSpQlZfCGG67qLcVFGWSw2Sn7322bO2Mqk8ggJzOe5e/c1YzsTh8trw222b4At5qfJ4eoTeBjXOiJgqkUAil2Djki9gdu4icfyFwEdkcLrnNKo7anG6qxGd1h44vG5IZDJKcvEZDkUo0Z3DUqQZ05BvzsHsrGIsyJ+NgtTs2JUuHjrsLtGgq7qsOGP34quryqjxRzvGUcr/5/0tCAf8YqScDEik0ffwxPqyYR1wvPjpeydwSp6K60x+3L24NJY7fmyra8Nzp5kMw5il9OF71y8V+ad6bfjRwQ6USt14bEM0j3HoTC+eOtxBjVYCmaMfT39iHRSyoWm43Q2d+J+jLQio9KLepAolZEoVvrYgDeU5Znz8f7ZBZUqlPCVXhiAEGQ0wd8zLxcb5Rbj/j3vgTc2Hz2lHwOUQ9aXQ6qEymFHi78Gj1y2J3QmCsP691o6gj9t6lFwCbhdd34ybc1WD9RIkov/yyx/Ap0ulfkDfF2Th8pIs8dulBFnZdZLHbZ4ujJ26ccZ6kkaG2cg2l8ROmxg8fgde3PmPcEb6MODqgdVDydcLqzea3LBidvpS5KVO/D5d1k68U/kOnt/7AnbU70TzQCv63VYiDu5Q9M7oxYRo5AkFwghTA0SEiIoalifkR6/HhtreVmyt/BBVnU302iTINaV/pJJGmAq5t7kTzx2uwwuH6nGi34NOdxDOALC2OB0ZsVG1l0bbHfVtCPk89Cx+0fAvOAUD9BnAdWV5F6Szc4dtcwVQblJiTtboUf180TrgxIHWXupgTvQ4fVhRmA6TRkntxo9t9R3I0ylwRekQob92ohlNAy4akWwIyNUozzAg06ARv/U6PXhi63GElGpUmKS4fW4Olmfpka0MY0leGrUD4O3qM/BTx751VgYWpamhRwCNVi91+l6sn5mNPJMOBeoI8lQR1HYPQBUJ4tbZmZhjlGFpfuow6UlOJKIJejDXJMc8swqlBjlqOy1EYjKsKzSjKNUgjjtFUuHmhh7A66R3T/wUCmBl8aVHFFK/N4SzJZ87JDrV73f9I3V0Z+y0iUIClUILvyfhHvx9MBGDSycm8g44LXhh7zN4/E/fw3untsHitiBA4p+XOlSAGhZPWjFJiNE3PgDzV/o7zMRB4qzf7aXRwi3yGiwd+N2hzfjeG09je92R2AlTi71N7fjOn/fgF/trUdXnRIDK5afRy0+jV8jvZfnrbwtC4JQgRUEjmkaLNyubYz+MBtcVE5QBftw4rwBKvRGH6e84Drb2QWHOQJ4ihK+vXyhG7ZXFmbhrYTFSiHwCNGgwSZNQi48tmSEkiAfWzke2WgK10Yw2IiA+Z+O8fNy6oJikCTm0pJ7duagEt87LQ0V+euxOUbCadNv8QtxGx95K1+LBSUn3L9NGsLpkiNy4jEqDCTdTmVVBL46c6SPVeLhqcyngvJZHA74wvJJ+vLr357GcSwsf1L6PJ1/fhN3NHyAQ9MPr8CJIHX+QEMYJJpSAxydIo9s5gOeOvIcfvfM8Wvq7Y0dMLrrtTvxs+wEiiGq0OtxEDE4iLSeVg/Siv3HIVRqsnZGDTFkQe9utcPkDSXV4VkcCGhPKSIK5liQiJtgDLd2i8zPabS4azOVi/iUZmISZlPhoT6yjsuTiCoSElKVTEVvF4KQBiBsXX5rnRc6Fg609eKvVDpnbhq+sKR+cZ2Lsb+6Gz2HD9XMLMJPUvbDeTNKKNfbrpYPzIgqG1xXCvobXUNt+IJZz8eEP+vDr7f8fLx16Bg6fHV7S41k6mEwEfX5BGA0DXXjyHVJn6o7Ffpkc7G9uw6bNu3CcGjqTQ9Djjv0yDYZELid1SyNGcWVqFt6r64BaMZooDpGKIiepY2FOKrIMWqTJQrCEFWi2RKVgNw0cLCnqlEMdfiS4A4ckUnz3zwfx8Ov78Y3XPoRbqkauMoSShInK8YAnNf97/ylBUp9bVor02MQoo83qQrdfgjyNDGmk6i3MTRXEeJCe5VLDeRMFj7JUh3jpgx+RmOeL5V482NxW/MvbT+Bo5374XD6SIKZ29PWRjusnHf7Zwzvwx8O7YrkXhneq6vHUniNw0ijps9tYD4r9Mo1EcCdnqSJo6cZbNa1ifiYcHBLPmQBY7fBa+5FNJOHwBjCLJAsVifRH2vrEMUwCLDGwijEmqPrpKHjp2mesTnhUeqTLg2ISVZEgBYwH/7W7CkFDBpYYJVhDz5AILpvaZMaszBRR5jyTltrBgMiPr3JdKjhvomD4PWHYgm14c/8vYzkXB3aPDT9/5wc442iCh6SIj6R/UTsJkQga8Hjx9qnjeHH/jtgPE8MbJ6rxQmWdmEAM+oh4Y0uTY4PE4oQHDdF3nnEfd9LozuNelxb8wRDk1FHXl6TDpTRg+6l2BL3RZVNG64ALHQ4f1WUIT2w5gn94cQf2tPQLkf5gS484xqxRCiJuJwJIBq5brlNpJIR/u/1y/HTjCoToHg5/GL7QxAahHac6cNwphcbVj69cUR7LHQJLQbyCsr2xR5T5H7cdFxPT/aTqN/RHrUcvFYyLKBg8ufl+9XNo6amK5Xy0YHXj3zf/EL3eTnipcXzU4KU6n8uFbc3VeP3ovlju+PB+3Wm8Un2KGvvwkTEZ4ktwCu3wDs4TcPNMCpSbVeed5qeqMSdFJTodj65/abi5vAhhlx0fUMeSqVSDzyBG5hRSOdRSLCtIx7LCDCzNTUHE5xF2GHYarRfnpxPJu3C8y4bqrqE5AJ5v4CVKqVgajsJPxFBo1mNFrgEwpuPZ/XWxX84fXXY3njnciIjfi88umyHmVfg+POnKpNRPUvBpVot8bizLM4syc9kz1DIxuckkcilBtvSmrMdj388L9IyQK6Vo7DyJ1XPvgJT1kfOEL+DG9sqXiblZX+SXTEm87GiSke5ZUXQlcsxFfHhS/Ob9p3DaVk0kwRNKQ+cOpoTrnTVdwHFcdh696iw9KDCmIpca6fmivqcX/7rrw+jyrBipRl9fJGq4Sp0BEWpYi0iMvrUsGwtYh401aLNGhbWlWUIkXzfz/BIfy8uJ79acgZ/GCCa9REQ7ngTXzs69oOXR/TSKdwakmGtUXNDyKPtkVHsVKJQHsDAvTUwotlls6JUZhP1DqiwkxPn/2lONoM6Mzy7MxScqZmANPSM/J68gBNPyIScJlJ/9WFM77OoUbKtuxu7THaIeXqnpQqFBhSKzAb8/2iTsa26amy+MrQoo763jp9ELFWYalciKLbUy8bx/xi6WpjcuKB42ORnHdpImanwqknitqOq0iKXbNyqbsbmxHxIaHGxeP2rCRhQrWbWpGCyzUa1EpQNo6+zEDXMLqX+NvvbFwLglCgYvZfZ6T+PdI7+N5Xw02F2zlUaEfRdFkpDSiKDQqKHSayFXq2LLrWH8eu97GHC7YkedHT5qIL/4YC9fTNgtJAUxsUyhpHtpUZFlxI9vWo5Hr1mM9bNyoZ4Eiz0flzv2/VJHqk6FYlVomH3C7YtKUagIoEQrxcx0o1ihMBJp5oftKBthJHYV1VmxOgKHLyq1PXLtElyZoUCOXoUehwcD1OFnpOqEdMZYkJOCuekGyGNGWvkpOmyck41ZlHeio1/kMVRyKUr1MszPTh2zI7O9SxGRwCyzBia1QhBvmk4tlk2VNCDaPH4UayK4anZe7IwoeFUmL2RDukGHAc/FnwuMQ3LvLxZOqN1IZRIo5Ep8546XSQI4PwMpm7sPj71wO3xhXp2Ijl7CAk7wFY2gWgU+v+ZxVJSuFccnwu6x4nuvfBnekBcBPxeZz+FrDJ0/8nqjf4/mib+FJJTk/JF/03FsyamSUaNNz0FJWi5aLL2o7m4nqSIMldGEivQ8PHD1TXT82fH8/oPY2toBj430Twl3+ug9Bu9Hj6XQGqCgvM+tmId1M4Y3oskAi9oPvLoHTuo7PD+SiLhl5k9uXoYZE5zlZzy18ySOuGS4PV+D2xYWx3KnBtwS+K2NB3wOT5AyIahipMDqwKWmjl1KZYrW0gQQDlJ1y4N4fscTsZypxRuHXkRI4UfQ99HZFkhIpFRoNTQaGPFPd96HTTd9Bp9aeTWunVcBhZqXuSTwO1040N6Cuu6O6EljoMNmwzu19cJGIqrOjAA1Cp6LMNPo8/3rLpsSkvhrxES6EZ/DvixxkmBcinM2l1KZzkkUMjZVSwbK9rlCaHOcwPYTL8UypwZ9jm7sqd9K96MRcBLrjolASo0l/smJodSSeEiJb6aVKeHx+2BQD4m/OtKPJaGQOI/VDynps68d3R/7NTleP36CVBZNbF5iNOREPFoSMr6zfilK0yeu109jGlOBcxCFBHplmlAzxgJbbb5+6D/Q7+iM5Uw+dlS9DRn120kxphJzADKo9Roh2slZBSDhSBKRQEZqhsqgxfK8ubh31a34/i1fwE9u/zLuWnolajqGzIfn5RbhxjkVYr6Czw24PTjZ1Y5Wy5AemwiLy4UPm1rgH8OYKiryA1+9fCHyzRMX+acxjanCWYlCrpTgpmX3Idc8CwpV8kND/jAich9e2PnDWM7kIhAK4MCpHURIyUdils6EREDpfEQ1GYmcJpUBVxQvw6ZbHsJPP/4onrzj6/jJx76JH9/5ddw2bx2+tP5urJyxADOzCqBXaXBd+XIsLpwVu0IUK2fMgSQQlSYiJCUoNBrsPl0b+3U49jURyZDEwCslyaDU6bG+JBdLCoYb5ExjGpcKzkoUMoUE6cY83LP2u6IzJu2HlOd1BdHQ/yH2170Vy5w8NPXUwRboRyiQpJPRvUkoEKM6P4pULoXaoCZ1KcnqAE+pEEkodWrct/7v8HeX343Z2aVI1aWgKC0XWcZ0ZJvScfOidbETxsaAywlfMICvrrkeCjm7rEsR9Adw9Exyp6VDra0kDSW3l+D4BPKADx+vGG2QM41pXCo4qx2FXCHFnOzLsaB4LTp6m2AJNCNIqkbSeQJikfqOQ1hVditUiuh680hMxI5ib90WNA7UUEdktWPoWBbXdSlazEybi6/d+B1cM/96lGXNhVahQ/dAD2RaOWQyGV1TQZ1RDoVaCb1MhzsX3YLLSofiBowXTp8Hm/70LLY2VEFKRfL4/HCxezapRS6/D6tKZ8MgJjqjsHu9ePHAwaihDZvlJjwvJ57AXFuUi8tLC/jwKQc7Mb3DdhRU9kvdjoLB6uHe5h5sqe/ErqZuVHVb4Q+GxdJlHJWdFhzsdpJ4GxRLkIymfjt2t9vQ3DsgllHZS/NQuxU1XRbUdA/gVJ8DVm8A6To2QIuOl+xYtqeVfu/qp2Oswjmrrscm8tm+YcepTpHHxliJcS44NsjhHlIrSfqN35+tRyu7HThF9ypOMw6ztdhLz3G02456KktJqoF+i16LA+cc7HLArJKLyVZ2ZPvgjBUWh5OeVy+c1DbXtVEZbIPl43TK4iYVOnJB7+xcOCdRLChYj/z02ZiVuxS7T/4JIYmPOoUYwoeB82TqIHr6O7F0xrWx3OGYCFFsPvYH9Dk7qQ3wPek4Ok9OFckkcGP5Xbh5yR3IMuVAr9aTipSHhQWLUFGyFMWpRSjPLseCvAVwe91U0bn46lVfRHn+nOiFJwCn1wONUoV9jTWw+71otVpgczoRjtnlK7RalKakoTB1yOX4dG8vdpLqERIWmMOfVyKWaCP4++WLqMEOTZZOJf6SiII9P//l/eN4q82NFmcQLRYHzvik1JnsaO3qwYqiLFGdbMy006WG0jUgjNJ46fOxd4+g2q/BDE1YlOGZA6ew2xLCyR4nam0B1FA60GHDh/UtWF6YIQysttW348/tXurgdtTZg3ScH7X0ebLPhRU5BvzuYD2qAhqU0KvKNUWJioPN/GjLEZzwKjHfKEMeEVify4vHt5zAKY8Ulf0ezDYph0W0+tXeauy3RlBl8SJVHkIJEQnjpSMN2GWToUwnEbYjbHH6SrsfnR0duGpWnojP8YsjZ1Bt8aDOEYqWj1JjUA2tzyGC70wVzqp6JMKgMeOuVd8k8uDGHsscAS+9zMqOrTjWtD2Wc2EIR8LotXUglEBMMpWMGnEGvrHhcSKJO5FhHB3kI9uUjZWlq7B2zlqsm7MGj9z0DXx+zd8j3ZAWO2L86LT249uvPY0fvPkcNUR2Qgsg6B1uEMMdrd06EPsriraBASHVRNWj4ZBSvpHUpNK06VWOZDh0pg/HHfTOXTY8sDgb/7xhIb68IBNStx0H+wODRlBsHs3OVGrq7Ixn9tfBZ8hEucQuvE4ZbCTFvjobCg349vJ8fGV+BsxBFyxKE96n0T96jEwcU26Q4KElOXhgUTbup/s9WJGHGekmLC3IEORa1Tn0jtlBrcdNbaGrBfNzoha6LBmwT43KZRFxRDj4TiKYlNgPJehx4a2q1lguhFesz24dlD5YauG/+XiG8G71eaGlAZfL9iDVCX/eO1OHtTOndn7rvImCsWL2TZiVvhpqHRU8ScPn+QKWLF7ePRlBbtgoxikcwCIxouCOyDb5n1n9JczOmSfyzhdaZXJ16Fxwkaqx89Qx/Ot7fyAVw4dWex+6XXaEkwQXYTG5z0UtOwF9JHGIYS8JWCUqMBupQVy4xeVfI47SiMpu12uKM7C8KFOoGxw8Znl+qlDZuEMOguqYzdpZTdjb54fK0Yv7rpgb+zEKdlmfmWEUHZqD1rBZO7t/c2zOODgMXnGagUghHZeRpHFZYfST/WPKs1NogCCJgyNVxVDbZYU6NRPzss0ikA1DxMEgNYgD4ESIDA6RhJXoDcrfJXSddJImukIKHE+w+jwXpNRWdEQoXKZlRFziM888aF4+VRgXUTA+ufZRSENqqtDkp/JyqQcc5OZfYzkThz/gJXXFIzoggz9Yz6/trERjd73Imyr02C04fqYej7z6Szx7eCuRg014jgZIihCOXMk6PxXQyZ6gCWDpY6SIHwerHmkfkcoRB9ckW2cqdUbhSzI6GS8ZF+d+EuG5w+UmzEcwWIznOmURP4qIcLDjADH/sasG8kgI918+Z3TsCTrH4vIJ1aSPPk92DYjrpAmbmShC9L5OE9nsauwSe37sbOxGY8yTc152KkI2C9ps1MJj9z5BpMGddzGH0yNw3VaR6qIJ+bB2RjYKUrRwyNSD1xhEOCSiaHHbfu14k8gaQ1AfBm57Tio/l+2Dhi58QOXj+BVT/cbGTRRphhxsXPbAmMulDF4F2dfwv6hrPxjLmSxQg6BKerfqT/jJO5vww/99RMSlmGxY3Q489qdf4d+2vwK7301iohscwCYpOYxAPKJSHOy6PCboclpWSz5CcFyF6+bkY0WmGiuz9SOSDiuyNIO+DxcbHD6OyXekj4t4C5Qfr1uWNNnt/Gi/FxaJGuaIF/NzhzvqSegfx978zb5a4dL94Kt7hK6vcvZhTUxs507LAXCrLT48XdWH39Ra8EJbCJtr2sTvXC8z0/RQpKSLWJcMdvjyWPoG1Q6WNuQpGaigkZ5VGQ6Rx3ExRgajCVB5WCIoVodR7yQV2+kZVDHOhmDAD3swIsr265o+PHPahZ+/f4KrY0oxbqJgrF/wCRQYFkGlSy4yc4RyfnkvfvBDBIJDYt14wS8uLk0kgs3HlVIVVsxaA4Nm8g2UeOnTR7oqjzahccYvHEklZ6UWerSJxjqYKFiP/+KquXhwzTw8tG7+sPTgmnI8tLZ8MCDtxYZw/aYK9I60P2HCpiSLETe3EaVWh/X5RhQoAuiV6fHmydFL1eyzU5xqEGpCSKaAhEb1b6wrR3bC83KUrLIUJT49KwWfmmnCHVnANQmOWwvz0sFOe7U9A2IVYiAkQ4YyIoLOMMToTuVhUuFtC1iqYbP9xPidDJYm1XIp7lg0AwqS5P5c1TrojHY28L0NcokoG6ePFarwVXpnsaqYMkyIKBifunIT0Zt8TBNvDpzLQW7eODDxIDcKuQpKhVqQzhAkkCtl+PzaB3HtgpvG5eZ+vsgypuIHt38JWro/e42eN6icWuXw1QJh7p2wNDYM1KAsrqEALNMYDrOW6p86dK9jeB31koTHy+MiGI2ABFKlUjiyffWKeST9efBSZRvOWIe8enl1gkngrsUleHzDUsxN1UJJ7/lASzSwTRxypVpsicBS1/WUNpTlDm6RwFiYa4bfaRN7cfAkpcqYgiUFmaKN8orSifZ++Oj3txst2LS9Fi/VdJHK6kar1Y1223DLXHcghKUkcWhd/dhOagTPr4QCZ/cY5Xktg0ouynb9nAJsmJMn3NOnmCcmThQ55lLcsPheKDVjdyQOcrO9+nm09EaD3CSTDs4GrVJHEoNpREcjkZMquLLtCN49/sa4r3m+YLIIidH+/F8BN5Y0nT72VxSpOtKvxyhiiCSXtgFqHGPMYUwVgiwphakeR6Vo/qWCuVkpwh1/V1MP6nts8NJ7r+624kCbRZABSwaDoHbAIzxPeK7PN0FJ6sEvd1UNr3o6hrcVZHDcCt6b4+36LnQnEBHPifBKRpvVKWJackg8/owH0eWlTE3AjSaLS0gtHAyHY10yOIS/S6aBSRrGLTPScFOJWXzmaGVQm9NFfIxEBEPsHYpolG6VDpUdA2KO5GxgKZfrgcsUT7xsGg34O3W4oOH4+orPIkM1c0yy4BUQjr7//I4nxd9yGh3GAz4+3ZBF1xjeWUPBMA527kKbpXWEtDF5sJE+Gwizvcc4OjE1xLyU4WvZuSmmmA3FaLCbd7/XTyPN8JWSqcTvjzTgG28fw/97be+o9LU3D+Nn7x8fi9c+cvAKRzbc8OtS8dj2GnzupZ14cmcdgvpUFMn9YrmS4WN3f0PKYGf+zPLZUNh70avLErYPDI7DwXMFbPjGYNuKuSYFdPml+M2+aAQrjkAlkcqwv8uFhzdX4uF3K/HtrdXik42fGEpSD+Zkp0KRlg2rwgC/3YqymMSx43QnjLmFWFGYgXuWzsSnKPEnj/wqGnjiy7BMVrydQBzrZuZC4XNBm5Yp8uNknahaMTifA/bYJSpRpnh6bF8bttZFrz1VuCCikEpkpII8JuYMxnIcY6mi13sK7x1/HlqVIZZ7/ihKnznq2lx/HLzmmvk3xnImD7zdYH1PC46fOYUw3Te+NHsusNTj93pRlGBsxSgwp0LiD4iZ8ZHgFRyZRoMPm6KTZVMNDvG2pbYNve4guj3hUckSUYq1+qmh3vGDJwNZTdhYpEO5WS2kBf68tVCPTddXDFpH8rLlAqUXs2IxNLQKuZhvqdCHxBaCTA7LCzOxSBOg9zEk8f39ijIsUXmFKM9xOWdnmLAsRYpVOXqszDGICd4VmVrxaUgI1389ift83PJUpZBM2GqTkaFTY6HSPcqmgZdal6g84voszbGqsDJDDbUiWn6NQobPrZhN99JgeZoSmbFNnnhVh038lTH1l+c9VmVpKekSJqD1YkOjkrTx963x4KyBa1QkMt2z6gmsLLs5lpMcvBS6q+F5eBzJR06WCFQkkn1pw1P47bbvwe61kLTBzZGSZChQTLLANZWtB/HL95+gTsgjAZ8TPZ7Xv4syZmDdnOuwds7V4tgLgdvvxdHWamyu3It20hkDHpYm6IeE8iXef+TfHMMxVanFv9z9mVF2EY++/gZaHS4ESHpglhs6n84jndikUOCpuzaIjjGV4PBs/32kVWwolAw8mn1xSYGIDHUh+CgD1/w1gpsdm3k/c/A0fDozPllqwA1zPxoT/7HArfWCsXHFV2CS50OpHkMFIYkjEPHixZ0/Ir0sEO2A54lZOeVQRrSQxdg3Do4u1WZtxstHn8V/bvv3WO7EEAqH8Oudr+DZQ2+izdED/wRCkMmJKBbmFyY1nlpaWCisMJOBdVIn6WdvnBh/ANfxgEfMPxxrFOpOMjDxwusSm+RO4+IiQO/ql7urETCkY56KJOcR4fIuBiaFKBQyFT61dpPQpcaa4Wenrj5nK9w+qxC5zxdqhRZLS1dDoR6xxky34VHf7/ajxn4C2yo3x34YjWAoiNa+M7G/RoNXTj62/AYU67OjdE5pPJOkPE8S8vuxZlZyP5LLS0vFxj7sZZoMAbcbb9Q0ocUydTtEPX/oNKxQQmyamwRytVZMysWdmqZx8cCqxhdWluGLc1PxyDVLBlWsi4lJK8HsvMuwsvR2qMewrWCwY9d4pIk4rpx/M4Le4CgS0hhVUEs1WJJ52VntKQ40HsKvdv8GHQPJg+twR99atQdnnD1Rw6pxQq5Ro1BvQllWcpE9x2TE4txcKDXJ7RN4lOcdqp764CicE7j/ucCejFua+sdUOYQ6RFLVxRZvpzEEDqa8ujg6WXspYFKp6s7VX4MGaWe12pwICtNKsSh/FVS6qPjOhMGd+9aFn8Rjd/4T/uGK+7Bi5uUkXvtFoJtEWF1WvFezA86IC7/b+zLsnmhn6XMMt68vTs8Xksf4V1GiZbm9YkXs7+S4bfFC4XAUj2Y1DHQ+WwR2+4L4p20HYfNM3EhtJHY3duG/DjTSvf1iaS0ZlFo9SvXyQTPkaUxjJM7bzfx8wCpIhrEAR1u2iKXR0eBOOCKJjhlNZ9vXIz+9GDtObmYvczbZF27mC/KXQqPSUqfvg1qpxlvHXscfD72Cpp5mvHtiC5XjGF49+Br6PBa4rR44Qi4cazyJYCSMX21/DrVdjZiVVQKVXAlfyI8jDSfhp9+iK6KjyzcqUWGUBj1mGFLxyeVrKG9spOl0aLdY0B0MR71OhaFYwrXob1ZfHJDjQHMXStOMdM6FWUi+eqIZvz3cRPUVjm4PkIQEmbjYSvChNXNFiPnJwGTGo5jGpYFJWfUYiae3fBtVXdvg4Zjww8ANdcSqATXS+N9nC9fPeP3gi9h66jW47Sw1SElyIQlDKqOOF4FebYIr6AJv4MJLSkwmvHzLcyNBUnmi95MSGcmFhyDnK9QqaCJqaJRa9HhspHZE42SMVb6R5ZdxdCqZEk/e8gnkm889Gg+43Xj49beonDyJGX0Gvuaw63O8Da0BEtLRbp5ThJvLiweX384XHNTk98eaUG/jLRCdIlRfUtA9eIetKzI1+PKayYuwNVmrHuzOvZlUpkJqh3cvLhGGUM8crKd3rERZqga3zI8OKGwj8Z97qmGgevrcijKRNxIfNnVhzxkL2ix2EaimINWIK0sysCgmRfW7ffiffXVU/RJhaMdSYppei9kZRqwuyRy0aXj5aAPO2H3CWI79etQKBYqI1FcXpYnNkRlsz/FW9Rkc67DA4vIKM+6ybDNumZOLdH2U/Nkz9r3GXkHgbB/B5tuZRi2W5JjFZkeMpn4HXq1s5VERS7IMuDo2qcl7gjy9rx7ZBhU+vSwaopHL8nZNG460W2jgdFObVojd0W8oyxFBb+LYWteGA20D6LY5oaK+UJSegpvLsoXR2c4WC8J+b/RZ6X90KlEiTM0nVaKIY1ZORSzIjX+EZMGVPSKJFxBN59opbHZuOSqbjsIFO3Vq3mkrIlZUWBUJIEjidTQvyJ+Uzxacw6QDSjyRyr/zXAkTA71u4T7O36MYOlakhPIlJh6FlXodPrFoJZV5BuWdGxpqVJl6PQ51shsyFSz2IoYllizYz4Tu20BEu722RWxUo5HLxFp+PBrTSPBmMYfb+vHcodN46VgzLMRDbHk45qQQ5fNyaKYijG9dvWjM604EkyVRnKCOtsMqhb2vB9eU5aHH6cHzJzvRQ8LRseZOXE16PDtSccd8alcNeuzuwfgTidhCnePp452k2kVo8HKQ+ulHV0QlPDCLUzTINZFUSiT0uxNt6PSE0GFzocsdQHtAjsPdTlQ1t2N1aY7Y7Oe5g6fQ4Ocdy+zodHjRRWWpd4awvaoRK4oyoad39NNtR7F7ICI6Y4SIoIuO64hosbumEWtmZAsnt0NEFDu6/XQdB13Hg05XAC0+GT4gVTFLSx3YrBdm4m80WdFNZaqkMmyYWyAIxUbt4VmqhwGbHTfMi84r/WJXFbZQYbjDc8yKLjs9g0SLndXNWFmUIcr1NpHXC/UWKk/0GIfXj046pkAtEe1nR4dbPFeXN0TPH0QHlbvTxWW0TQ1RqBRaYvc0VHfuiI3mcYzoFKJjDH0/F1Ewy5cXLMGBU3sQlAYEMfD5QgqIE0LC9c6a+Dg+l4gjSmYjfo+nMa6nMRmxMrsEHz+HyjES+eYU+Ej1aKIXE5UqGCOuz1IMFYmXTgOQocERwLa6duw41U6dZ0CEcjtJnegIEQO7Gr9+shmvkATxYYeDJKNgdJQ6mykwXZz9HpSSMDZds2jSQ6hNFlGwafKhDiuyFBERO4K38nu7slE0cqXeBEXIJ7w22Yjp7aoWIXndOK8wdnYUvCz80/eOI0jq5Z2lZnxj/ULcTJKIw2ZDW1CBViLta8vyhev229WtMEhDYgOkG2bnoFgnw+HGDlikWuRSZ2JjrT1N3bAEpbhnXhbuXTkbq/PNqG3pgFOTgjRpkEZyOV6o7oHM68CmK8vx2RVzsJ7KfrShBTa1GQp/1PScpQWOfrXYLMejRNQbZmULEmsPytFvGRC2LLyb2U56536SCiUaA1JJsGR/Fhe1mzdPNCJLrxIEymbcTx9qgjTgxTdXz8K9l8+lZ8pDTWsHbKoUBN0OMf/0LEljdihxe2kKvn3NYiGRVaRrxDXZunRtvgk3zckjlb0LrogU9y8vxWeWlIg6nbxhZARWzbkFM9Mujwa5mUSYdWm4/9rvQC3TCFUlOip/hCDiUBv1WJCWiy+svT6WOT58ctliXJGTAZXBSJc7+yvgSUi/044INfgBf0Q0rh1tdrzbYsXWViv2dbvQSKqYh8iO3ag5jTVpKRAjCTlV3MNr56JgRKyHSx1ypQqz0w1Q+p14t75DWF3yNgtjgR2xHGEZFB6H2CeUo0hxPEruJJ6BPrQQGbHvRHzjZjmlXFIBOBQd71e6qjBNGNMxOQtQe2P1ludzOHEnq8jnLS3kQgVidUmho/aRacRcIgS2dOWgMtewERvVPce4ZPCQwNa6TG5sickxNvh+vNcsb5M4eIxCiRlEUBEv+5a0iPzE+JuM2h4rVKZUzEhRo6IgXfzOy9wb5uQLFamOfmdwyMbosj8NynQMm6OXphmExSdLZlwG9hzm5Vl+Rv7OiZ9zyoiCcc/aRyEJqkhSGP5gF4rC9BI8dN0mGIktVaSnfVTgiT8miYrMIjx01UYhik4U965ejnX5mVAaDFFjp3OAfU6EhEFEwMSRmIJeN6laya1ihyMCBakbGpkE3yKSWJD7l7fKIVWoROe8jvT1cEq2WNVRkg49Flik5o2XTNQZmAzi4HkDJUIISeUkTQQG3yV3I/b5iIOlCJY62eGMwYcxEQ+4fSKPJYOjJN3xxk5mrVrMHzDhZMTmK+Lg35j0h/YTZUk2KK7DZMWd+c9EBEwMcRNuLoVcpRb2LVcUpcOqNIl4F0x0ieAgOkw68fmPOMxEFtw24mVfnJcuBqZXTrbhB1uO4p3aNpJaRu81I8iEUtwvhjGlRJFmzMWtlz0IpWryTZNLMmfi4Rt+gEJTCTRGYryzbFI0GZCrqKFRuq5kPu5ff4toDBeKz69airvnlAgC4k2JpxJRkktFrkaGx69ZiEX5w31S/lLAtc7qxE3lRfBZ+/F6ZZMYyceSKkRbTzL/ws1FSZ2L3+MQLYxG1Kw+6l0bB8/9/ObAKdz7xw/x3fdr0CXRQe3qF2HpotKABIoR9xTthQgm7inMfwdcThzptOGRrVV4bOtJHO51weC34+7F0Tmv6B25fBExKcz2NhwNS3RgIRlEwfXBx41sklwCnsjme7J6dseiYqzLkEMjl6DBK8dLp6z41jvHBNmeC1NKFAwOcpNnWBgNcnO2NzIBZJiy8PCN38dVM68nopDSPUiJu/D+OwzM1CxFpGr0eGDNRnz8svWxXyYHGxeU4bvXrEK2TkX3SRErNpMNji/JPiVr8wz44fWLRUzIv2RwsB+jWoGKDA36ZXrsb+kl0Tl5U+aIXvHOkogAdXwPdTD+Lb6ikQzsVMY9kFWWODgmxIxUPVbmp2JFlg63FRnw45uWiZE+3ok9gfj8UxR8fxbnE038ZSQtFBpVuLMsE3opqT9KjVgZGeng5fGHRNTvQrkf1QM+nCT1RhoZWsniSXK+p4gIlgCWjNh1gAmRtwTgCevPryzDU7dehvsWZiFf6kVQoRYTtInSQzJMOVEwPn3lJtKxedlyknsxQU5i+13L78G3bvweZqaXif07mDBEdKQLAC+jqg06KKmirypeiCdu+SyWFo1vUvd8sSA3Ez++cQ02zsoTIjEHQ2F34guBkFKIIDgOZqlJhUfWzcF9q8qgTfCC/EtFfDC9bWEpgqSOvXGyGf4QdYokUkU6ifG8RDzgDcLhHeq8fRwwiMhTTafwahKPuAzmjEQVpb7XJkZ/nrNg8K3lGh1uX1iEr69fICKC3bGgcND0PVNsVRnGmYGhoDkMjmvB0anSY8fxfAETBe85cteiEuGFysF/3645M0z1YYRjI+wdi0vFOW+QihLfC4SRaSC1JugXk5qJaB1wCNN8DgCU2PNSNCqsLs7EQ2vKhfuAg8iQ44ieDVK5kphmjKRQSemBxliDHwdyzDOwYdG90BjkSe8zmEhF4RD9E8Gs7DJ884bvkFrwIMqz5guDLN41TKlVitUUYf49Bk9xQ2CJRE4NRkUvmjcoTiEJ4uoZFXhy4xfxqRXXDtukeCrA6/F3Ly7DzzYyYeQgg16uQqsTMRRYT+XRaJRsOQgSO6nhsDQiwsTTOUyU89K0eHBlKX58QwWW/BVaXc7KMGK2ToIOvwzuiIw6eOyHBHAHz6U2ICW16+l9tSIATnXXAJ4l1UFlMKMsK0X4UnD8TREUJhgWy6a8uvHsgXoc7XGKSU+OAj4IOpZjYCQD22V4rRZU97vwRmULGvrs+LC5G+/Wtot5jCX5sffA75KuEycFNtk2+GwYUBiwpTbqlxQnxDiW5mcgA160uMMIkyQQ5zNeRfFRGc94IsLOg+95qLUXr5+MxmuJW9xy4Jzdzb1o5v1RiLh42ZjbFkcPj0cQHwuy6z++7HGNwkjiy+ikU6dgQcGVyDZfuKvwjOzFON1aSQ2eVARp4n1MscT3M2JRwRpkmibuLZdlysaKGSuxonQFqQtmYtowfAE/vH6/MLBSqIg4aNRmUpDzJ4ttNBJJwlJkG9LpRZeR/nsF7lmxARWFZVNOECOhpTLNz07D1bPyxWy3hhq/PxAi8ZMYX0ZEQOXhUYUljnjiyVAmdJOKRWItrixOxz9cNgu3lhdelFWNnQ2dsOvSUCQLXNCmNBwari6ghsJtE8uAAx4/9vT4YZL4saY0WxyTolFjX5eDCFIPic+Fm8uHL63zJGWOSYt9DR3olmixvakXu9tssEv5ugO4/4q5YoTlCb/3my2IKLU4NuDH4V4Pmt0kpQS8uGdB/iBR8IgfMGRinh7CenYkeAXB5/OhwRVGnRvYdroLR/p9CMlVmKkM4NOXzRYrDmwU1xDSwhR0iQA9XE6elK1yAIfqW4TfjdXjwxGHFOlEDmyjwdyiokHvhC1I7VcLud+FDXMLRSdXyCSo6nOh0SfHew1dONBLaoVcjRy4hbrB6sfPd5zAPo8Gm6tasLWhB80+ttnx4e75+ZibNfSeXieCixCxcnyMuBGZhMSkEbw1EmONYhPFOW436ffjiEJe9Nn70OvoJ/HTBSelEEkuKqpIHVW4WZ9C4ls6iakpgoEvRXAQkx4nPYfTA6cvKCbNuHHpSVc3Evmx+Mli78gZ8YsBDjDb5gmh3KwZFm9yvGgnUZojZZvlESwrzBAi8oetFmTrFIPh57g1sdNbUCKHnoQu7nTJ0E4j6JEOKzrok88qTDVieUHaoMrAoeR4Uo9XBdjknSVQIw0sHHU7MdgwP5s1KEE5SWtsqDUWKjsHUNVtg83ro4FRKuqBDZ/iqytsI1Jn9SGHdJ/5MTLleYIdpzrghxQrClKFpLO/3YY8nRzlsbB/8WMiNDgYFRKsLB56Xl56raR7sjUon8tqzcrC9MHAN7xicrrfiR67i2qALU81mJ9lEiEHE8GxMJykSCzLTRm0sSGiGCngTGMa05hGIoD/A9JRo67VIqTWAAAAAElFTkSuQmCC"/>
        <xdr:cNvSpPr>
          <a:spLocks noChangeAspect="1" noChangeArrowheads="1"/>
        </xdr:cNvSpPr>
      </xdr:nvSpPr>
      <xdr:spPr bwMode="auto">
        <a:xfrm>
          <a:off x="4488180" y="26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1199322</xdr:colOff>
      <xdr:row>0</xdr:row>
      <xdr:rowOff>258417</xdr:rowOff>
    </xdr:from>
    <xdr:to>
      <xdr:col>4</xdr:col>
      <xdr:colOff>1166191</xdr:colOff>
      <xdr:row>1</xdr:row>
      <xdr:rowOff>314714</xdr:rowOff>
    </xdr:to>
    <xdr:pic>
      <xdr:nvPicPr>
        <xdr:cNvPr id="3" name="Slika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24470" y="258417"/>
          <a:ext cx="1709530" cy="321340"/>
        </a:xfrm>
        <a:prstGeom prst="rect">
          <a:avLst/>
        </a:prstGeom>
      </xdr:spPr>
    </xdr:pic>
    <xdr:clientData/>
  </xdr:twoCellAnchor>
  <xdr:twoCellAnchor>
    <xdr:from>
      <xdr:col>1</xdr:col>
      <xdr:colOff>190499</xdr:colOff>
      <xdr:row>58</xdr:row>
      <xdr:rowOff>0</xdr:rowOff>
    </xdr:from>
    <xdr:to>
      <xdr:col>8</xdr:col>
      <xdr:colOff>74543</xdr:colOff>
      <xdr:row>60</xdr:row>
      <xdr:rowOff>41413</xdr:rowOff>
    </xdr:to>
    <xdr:sp macro="" textlink="">
      <xdr:nvSpPr>
        <xdr:cNvPr id="5" name="PoljeZBesedilom 4"/>
        <xdr:cNvSpPr txBox="1"/>
      </xdr:nvSpPr>
      <xdr:spPr>
        <a:xfrm>
          <a:off x="811695" y="10783957"/>
          <a:ext cx="6675783" cy="1151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latin typeface="Arial" panose="020B0604020202020204" pitchFamily="34" charset="0"/>
              <a:cs typeface="Arial" panose="020B0604020202020204" pitchFamily="34" charset="0"/>
            </a:rPr>
            <a:t>Projekt poteka v skladu s cilji in aktivnostmi, ki so navedeni v pogodbi o sofinanciranju. Stroški/izdatki, ki so vključeni v vlogo, se nanašajo na projekt in pogodbo o sofinanciranju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514349</xdr:colOff>
      <xdr:row>1</xdr:row>
      <xdr:rowOff>63500</xdr:rowOff>
    </xdr:from>
    <xdr:to>
      <xdr:col>12</xdr:col>
      <xdr:colOff>442382</xdr:colOff>
      <xdr:row>4</xdr:row>
      <xdr:rowOff>92075</xdr:rowOff>
    </xdr:to>
    <xdr:pic>
      <xdr:nvPicPr>
        <xdr:cNvPr id="4" name="Slika 3">
          <a:extLst>
            <a:ext uri="{FF2B5EF4-FFF2-40B4-BE49-F238E27FC236}">
              <a16:creationId xmlns:a16="http://schemas.microsoft.com/office/drawing/2014/main" id="{4E805350-BF84-47C1-9AE3-C10976EECA1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8449" y="228600"/>
          <a:ext cx="2099733" cy="523875"/>
        </a:xfrm>
        <a:prstGeom prst="rect">
          <a:avLst/>
        </a:prstGeom>
        <a:noFill/>
        <a:ln>
          <a:noFill/>
        </a:ln>
      </xdr:spPr>
    </xdr:pic>
    <xdr:clientData/>
  </xdr:twoCellAnchor>
  <xdr:twoCellAnchor editAs="oneCell">
    <xdr:from>
      <xdr:col>0</xdr:col>
      <xdr:colOff>317500</xdr:colOff>
      <xdr:row>1</xdr:row>
      <xdr:rowOff>50800</xdr:rowOff>
    </xdr:from>
    <xdr:to>
      <xdr:col>2</xdr:col>
      <xdr:colOff>1255183</xdr:colOff>
      <xdr:row>4</xdr:row>
      <xdr:rowOff>1054</xdr:rowOff>
    </xdr:to>
    <xdr:pic>
      <xdr:nvPicPr>
        <xdr:cNvPr id="2" name="Slika 1"/>
        <xdr:cNvPicPr>
          <a:picLocks noChangeAspect="1"/>
        </xdr:cNvPicPr>
      </xdr:nvPicPr>
      <xdr:blipFill>
        <a:blip xmlns:r="http://schemas.openxmlformats.org/officeDocument/2006/relationships" r:embed="rId2"/>
        <a:stretch>
          <a:fillRect/>
        </a:stretch>
      </xdr:blipFill>
      <xdr:spPr>
        <a:xfrm>
          <a:off x="317500" y="215900"/>
          <a:ext cx="2626783" cy="439204"/>
        </a:xfrm>
        <a:prstGeom prst="rect">
          <a:avLst/>
        </a:prstGeom>
      </xdr:spPr>
    </xdr:pic>
    <xdr:clientData/>
  </xdr:twoCellAnchor>
  <xdr:twoCellAnchor editAs="oneCell">
    <xdr:from>
      <xdr:col>5</xdr:col>
      <xdr:colOff>342900</xdr:colOff>
      <xdr:row>1</xdr:row>
      <xdr:rowOff>152400</xdr:rowOff>
    </xdr:from>
    <xdr:to>
      <xdr:col>6</xdr:col>
      <xdr:colOff>503030</xdr:colOff>
      <xdr:row>3</xdr:row>
      <xdr:rowOff>143540</xdr:rowOff>
    </xdr:to>
    <xdr:pic>
      <xdr:nvPicPr>
        <xdr:cNvPr id="5" name="Slika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883400" y="317500"/>
          <a:ext cx="1709530" cy="321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335756</xdr:colOff>
      <xdr:row>0</xdr:row>
      <xdr:rowOff>161925</xdr:rowOff>
    </xdr:from>
    <xdr:to>
      <xdr:col>12</xdr:col>
      <xdr:colOff>2028031</xdr:colOff>
      <xdr:row>3</xdr:row>
      <xdr:rowOff>20638</xdr:rowOff>
    </xdr:to>
    <xdr:pic>
      <xdr:nvPicPr>
        <xdr:cNvPr id="5" name="Slika 4">
          <a:extLst>
            <a:ext uri="{FF2B5EF4-FFF2-40B4-BE49-F238E27FC236}">
              <a16:creationId xmlns:a16="http://schemas.microsoft.com/office/drawing/2014/main" id="{CFFC7C6F-BACF-4970-8D22-E2CB355F86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46319" y="161925"/>
          <a:ext cx="1692275" cy="525463"/>
        </a:xfrm>
        <a:prstGeom prst="rect">
          <a:avLst/>
        </a:prstGeom>
        <a:noFill/>
        <a:ln>
          <a:noFill/>
        </a:ln>
      </xdr:spPr>
    </xdr:pic>
    <xdr:clientData/>
  </xdr:twoCellAnchor>
  <xdr:twoCellAnchor editAs="oneCell">
    <xdr:from>
      <xdr:col>1</xdr:col>
      <xdr:colOff>357187</xdr:colOff>
      <xdr:row>0</xdr:row>
      <xdr:rowOff>250032</xdr:rowOff>
    </xdr:from>
    <xdr:to>
      <xdr:col>5</xdr:col>
      <xdr:colOff>55245</xdr:colOff>
      <xdr:row>3</xdr:row>
      <xdr:rowOff>19311</xdr:rowOff>
    </xdr:to>
    <xdr:pic>
      <xdr:nvPicPr>
        <xdr:cNvPr id="2" name="Slika 1"/>
        <xdr:cNvPicPr>
          <a:picLocks noChangeAspect="1"/>
        </xdr:cNvPicPr>
      </xdr:nvPicPr>
      <xdr:blipFill>
        <a:blip xmlns:r="http://schemas.openxmlformats.org/officeDocument/2006/relationships" r:embed="rId2"/>
        <a:stretch>
          <a:fillRect/>
        </a:stretch>
      </xdr:blipFill>
      <xdr:spPr>
        <a:xfrm>
          <a:off x="666750" y="250032"/>
          <a:ext cx="2484120" cy="436029"/>
        </a:xfrm>
        <a:prstGeom prst="rect">
          <a:avLst/>
        </a:prstGeom>
      </xdr:spPr>
    </xdr:pic>
    <xdr:clientData/>
  </xdr:twoCellAnchor>
  <xdr:twoCellAnchor editAs="oneCell">
    <xdr:from>
      <xdr:col>6</xdr:col>
      <xdr:colOff>88900</xdr:colOff>
      <xdr:row>0</xdr:row>
      <xdr:rowOff>265113</xdr:rowOff>
    </xdr:from>
    <xdr:to>
      <xdr:col>8</xdr:col>
      <xdr:colOff>564149</xdr:colOff>
      <xdr:row>2</xdr:row>
      <xdr:rowOff>89565</xdr:rowOff>
    </xdr:to>
    <xdr:pic>
      <xdr:nvPicPr>
        <xdr:cNvPr id="4" name="Slika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41838" y="265113"/>
          <a:ext cx="1677780" cy="3245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133350</xdr:rowOff>
    </xdr:from>
    <xdr:to>
      <xdr:col>1</xdr:col>
      <xdr:colOff>2638425</xdr:colOff>
      <xdr:row>2</xdr:row>
      <xdr:rowOff>70904</xdr:rowOff>
    </xdr:to>
    <xdr:pic>
      <xdr:nvPicPr>
        <xdr:cNvPr id="2" name="Slika 1"/>
        <xdr:cNvPicPr>
          <a:picLocks noChangeAspect="1"/>
        </xdr:cNvPicPr>
      </xdr:nvPicPr>
      <xdr:blipFill>
        <a:blip xmlns:r="http://schemas.openxmlformats.org/officeDocument/2006/relationships" r:embed="rId1"/>
        <a:stretch>
          <a:fillRect/>
        </a:stretch>
      </xdr:blipFill>
      <xdr:spPr>
        <a:xfrm>
          <a:off x="285750" y="133350"/>
          <a:ext cx="2600325" cy="432854"/>
        </a:xfrm>
        <a:prstGeom prst="rect">
          <a:avLst/>
        </a:prstGeom>
      </xdr:spPr>
    </xdr:pic>
    <xdr:clientData/>
  </xdr:twoCellAnchor>
  <xdr:twoCellAnchor editAs="oneCell">
    <xdr:from>
      <xdr:col>5</xdr:col>
      <xdr:colOff>544830</xdr:colOff>
      <xdr:row>0</xdr:row>
      <xdr:rowOff>112395</xdr:rowOff>
    </xdr:from>
    <xdr:to>
      <xdr:col>7</xdr:col>
      <xdr:colOff>85726</xdr:colOff>
      <xdr:row>2</xdr:row>
      <xdr:rowOff>131445</xdr:rowOff>
    </xdr:to>
    <xdr:pic>
      <xdr:nvPicPr>
        <xdr:cNvPr id="3" name="Slika 2">
          <a:extLst>
            <a:ext uri="{FF2B5EF4-FFF2-40B4-BE49-F238E27FC236}">
              <a16:creationId xmlns:a16="http://schemas.microsoft.com/office/drawing/2014/main" id="{4E805350-BF84-47C1-9AE3-C10976EECA1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9555" y="112395"/>
          <a:ext cx="1922146" cy="514350"/>
        </a:xfrm>
        <a:prstGeom prst="rect">
          <a:avLst/>
        </a:prstGeom>
        <a:noFill/>
        <a:ln>
          <a:noFill/>
        </a:ln>
      </xdr:spPr>
    </xdr:pic>
    <xdr:clientData/>
  </xdr:twoCellAnchor>
  <xdr:twoCellAnchor editAs="oneCell">
    <xdr:from>
      <xdr:col>2</xdr:col>
      <xdr:colOff>979170</xdr:colOff>
      <xdr:row>1</xdr:row>
      <xdr:rowOff>11430</xdr:rowOff>
    </xdr:from>
    <xdr:to>
      <xdr:col>3</xdr:col>
      <xdr:colOff>1301860</xdr:colOff>
      <xdr:row>1</xdr:row>
      <xdr:rowOff>321340</xdr:rowOff>
    </xdr:to>
    <xdr:pic>
      <xdr:nvPicPr>
        <xdr:cNvPr id="4" name="Slika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51020" y="173355"/>
          <a:ext cx="1675240" cy="309910"/>
        </a:xfrm>
        <a:prstGeom prst="rect">
          <a:avLst/>
        </a:prstGeom>
      </xdr:spPr>
    </xdr:pic>
    <xdr:clientData/>
  </xdr:twoCellAnchor>
</xdr:wsDr>
</file>

<file path=xl/tables/table1.xml><?xml version="1.0" encoding="utf-8"?>
<table xmlns="http://schemas.openxmlformats.org/spreadsheetml/2006/main" id="1" name="Tabela1" displayName="Tabela1" ref="B10:F13" totalsRowShown="0" headerRowDxfId="7" dataDxfId="5" headerRowBorderDxfId="6">
  <autoFilter ref="B10:F13"/>
  <tableColumns count="5">
    <tableColumn id="2" name="Naziv stroškov" dataDxfId="4"/>
    <tableColumn id="1" name="pogodbena vrednost" dataDxfId="3"/>
    <tableColumn id="6" name="seštevek preteklih VZI" dataDxfId="2"/>
    <tableColumn id="3" name="stroški NOO" dataDxfId="1">
      <calculatedColumnFormula>SUMIF('1. Seznam stroškov'!#REF!,Tabela1[[#This Row],[Naziv stroškov]],'1. Seznam stroškov'!#REF!)</calculatedColumnFormula>
    </tableColumn>
    <tableColumn id="4" name="DDV" dataDxfId="0">
      <calculatedColumnFormula>SUMIF('1. Seznam stroškov'!#REF!,Tabela1[[#This Row],[Naziv stroškov]],'1. Seznam stroškov'!#REF!)</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9"/>
  <sheetViews>
    <sheetView showGridLines="0" view="pageBreakPreview" topLeftCell="A31" zoomScale="115" zoomScaleNormal="130" zoomScaleSheetLayoutView="115" workbookViewId="0">
      <selection activeCell="E61" sqref="E61:G61"/>
    </sheetView>
  </sheetViews>
  <sheetFormatPr defaultColWidth="9.28515625" defaultRowHeight="12.75" x14ac:dyDescent="0.2"/>
  <cols>
    <col min="1" max="1" width="9.28515625" style="21"/>
    <col min="2" max="2" width="3.7109375" style="21" customWidth="1"/>
    <col min="3" max="3" width="22.42578125" style="21" customWidth="1"/>
    <col min="4" max="4" width="25.42578125" style="21" customWidth="1"/>
    <col min="5" max="5" width="18.28515625" style="21" customWidth="1"/>
    <col min="6" max="6" width="6" style="21" customWidth="1"/>
    <col min="7" max="7" width="15.5703125" style="21" customWidth="1"/>
    <col min="8" max="8" width="10.42578125" style="21" customWidth="1"/>
    <col min="9" max="9" width="4.7109375" style="21" customWidth="1"/>
    <col min="10" max="16384" width="9.28515625" style="21"/>
  </cols>
  <sheetData>
    <row r="1" spans="1:9" ht="21" customHeight="1" x14ac:dyDescent="0.2">
      <c r="B1" s="17"/>
      <c r="C1" s="17"/>
      <c r="D1" s="17"/>
      <c r="E1" s="17"/>
      <c r="F1" s="17"/>
      <c r="G1" s="17"/>
      <c r="H1" s="17"/>
      <c r="I1" s="17"/>
    </row>
    <row r="2" spans="1:9" ht="26.25" customHeight="1" x14ac:dyDescent="0.25">
      <c r="B2" s="17"/>
      <c r="C2" s="17"/>
      <c r="D2" s="17"/>
      <c r="E2"/>
      <c r="F2" s="17"/>
      <c r="G2" s="17"/>
      <c r="H2" s="17"/>
      <c r="I2" s="17"/>
    </row>
    <row r="3" spans="1:9" ht="36" customHeight="1" x14ac:dyDescent="0.2">
      <c r="B3" s="17"/>
      <c r="C3" s="17"/>
      <c r="D3" s="17"/>
      <c r="E3" s="17"/>
      <c r="F3" s="17"/>
      <c r="G3" s="17"/>
      <c r="H3" s="17"/>
      <c r="I3" s="17"/>
    </row>
    <row r="4" spans="1:9" ht="15" x14ac:dyDescent="0.25">
      <c r="B4" s="17"/>
      <c r="C4" s="42"/>
      <c r="D4" s="60" t="s">
        <v>57</v>
      </c>
      <c r="E4" s="64"/>
      <c r="F4" s="42"/>
      <c r="G4" s="22"/>
      <c r="H4" s="23"/>
      <c r="I4" s="17"/>
    </row>
    <row r="5" spans="1:9" x14ac:dyDescent="0.2">
      <c r="B5" s="17"/>
      <c r="D5" s="24"/>
      <c r="E5" s="24"/>
      <c r="F5" s="24"/>
      <c r="G5" s="22"/>
      <c r="H5" s="23"/>
      <c r="I5" s="17"/>
    </row>
    <row r="6" spans="1:9" ht="14.25" x14ac:dyDescent="0.2">
      <c r="A6" s="19"/>
      <c r="B6" s="19"/>
      <c r="D6" s="61" t="s">
        <v>38</v>
      </c>
      <c r="E6" s="62"/>
      <c r="F6" s="25" t="s">
        <v>35</v>
      </c>
      <c r="G6" s="63"/>
      <c r="H6" s="17"/>
      <c r="I6" s="17"/>
    </row>
    <row r="7" spans="1:9" ht="14.25" x14ac:dyDescent="0.2">
      <c r="A7" s="19"/>
      <c r="B7" s="19"/>
      <c r="C7" s="61" t="s">
        <v>36</v>
      </c>
      <c r="D7" s="104"/>
      <c r="E7" s="17"/>
      <c r="F7" s="17"/>
      <c r="G7" s="17"/>
      <c r="H7" s="17"/>
      <c r="I7" s="17"/>
    </row>
    <row r="8" spans="1:9" ht="14.25" x14ac:dyDescent="0.2">
      <c r="A8" s="19"/>
      <c r="B8" s="19"/>
      <c r="C8" s="61" t="s">
        <v>37</v>
      </c>
      <c r="D8" s="63"/>
      <c r="E8" s="17"/>
      <c r="F8" s="26"/>
      <c r="G8" s="17"/>
    </row>
    <row r="9" spans="1:9" ht="14.25" x14ac:dyDescent="0.2">
      <c r="A9" s="19"/>
      <c r="B9" s="19"/>
      <c r="C9" s="17"/>
      <c r="D9" s="27"/>
      <c r="E9" s="17"/>
      <c r="F9" s="17"/>
      <c r="G9" s="17"/>
      <c r="H9" s="26"/>
      <c r="I9" s="17"/>
    </row>
    <row r="10" spans="1:9" ht="14.25" x14ac:dyDescent="0.2">
      <c r="A10" s="19"/>
      <c r="B10" s="19"/>
      <c r="C10" s="185" t="s">
        <v>4</v>
      </c>
      <c r="D10" s="185"/>
      <c r="E10" s="183" t="s">
        <v>54</v>
      </c>
      <c r="F10" s="183"/>
      <c r="G10" s="183"/>
      <c r="H10" s="183"/>
      <c r="I10" s="17"/>
    </row>
    <row r="11" spans="1:9" ht="14.25" x14ac:dyDescent="0.2">
      <c r="A11" s="19"/>
      <c r="B11" s="19"/>
      <c r="C11" s="185" t="s">
        <v>5</v>
      </c>
      <c r="D11" s="185"/>
      <c r="E11" s="184"/>
      <c r="F11" s="184"/>
      <c r="G11" s="184"/>
      <c r="H11" s="184"/>
      <c r="I11" s="17"/>
    </row>
    <row r="12" spans="1:9" ht="15" x14ac:dyDescent="0.25">
      <c r="B12" s="17"/>
      <c r="C12" s="17"/>
      <c r="D12" s="61" t="s">
        <v>39</v>
      </c>
      <c r="E12" s="186"/>
      <c r="F12" s="187"/>
      <c r="G12" s="17"/>
      <c r="H12" s="17"/>
      <c r="I12" s="17"/>
    </row>
    <row r="13" spans="1:9" ht="15" x14ac:dyDescent="0.25">
      <c r="B13" s="17"/>
      <c r="C13" s="17"/>
      <c r="D13" s="98" t="s">
        <v>55</v>
      </c>
      <c r="E13" s="186"/>
      <c r="F13" s="187"/>
      <c r="G13" s="17"/>
      <c r="H13" s="17"/>
      <c r="I13" s="17"/>
    </row>
    <row r="14" spans="1:9" ht="13.5" thickBot="1" x14ac:dyDescent="0.25">
      <c r="B14" s="17"/>
      <c r="C14" s="17"/>
      <c r="D14" s="17"/>
      <c r="E14" s="24"/>
      <c r="F14" s="17"/>
      <c r="G14" s="17"/>
      <c r="H14" s="17"/>
      <c r="I14" s="17"/>
    </row>
    <row r="15" spans="1:9" ht="13.5" thickBot="1" x14ac:dyDescent="0.25">
      <c r="A15" s="17"/>
      <c r="B15" s="17"/>
      <c r="C15" s="212" t="s">
        <v>6</v>
      </c>
      <c r="D15" s="213"/>
      <c r="E15" s="213"/>
      <c r="F15" s="213"/>
      <c r="G15" s="213"/>
      <c r="H15" s="214"/>
      <c r="I15" s="17"/>
    </row>
    <row r="16" spans="1:9" x14ac:dyDescent="0.2">
      <c r="A16" s="17"/>
      <c r="B16" s="17"/>
      <c r="C16" s="17"/>
      <c r="D16" s="17"/>
      <c r="E16" s="17"/>
      <c r="F16" s="17"/>
      <c r="G16" s="17"/>
      <c r="H16" s="17"/>
      <c r="I16" s="17"/>
    </row>
    <row r="17" spans="1:9" ht="16.5" customHeight="1" x14ac:dyDescent="0.2">
      <c r="A17" s="17"/>
      <c r="B17" s="17"/>
      <c r="C17" s="199" t="s">
        <v>7</v>
      </c>
      <c r="D17" s="200"/>
      <c r="E17" s="193"/>
      <c r="F17" s="194"/>
      <c r="G17" s="194"/>
      <c r="H17" s="195"/>
      <c r="I17" s="17"/>
    </row>
    <row r="18" spans="1:9" ht="15" customHeight="1" x14ac:dyDescent="0.2">
      <c r="A18" s="17"/>
      <c r="B18" s="17"/>
      <c r="C18" s="200" t="s">
        <v>8</v>
      </c>
      <c r="D18" s="203"/>
      <c r="E18" s="193"/>
      <c r="F18" s="194"/>
      <c r="G18" s="194"/>
      <c r="H18" s="195"/>
      <c r="I18" s="17"/>
    </row>
    <row r="19" spans="1:9" x14ac:dyDescent="0.2">
      <c r="A19" s="17"/>
      <c r="B19" s="17"/>
      <c r="C19" s="199" t="s">
        <v>13</v>
      </c>
      <c r="D19" s="199"/>
      <c r="E19" s="193"/>
      <c r="F19" s="194"/>
      <c r="G19" s="194"/>
      <c r="H19" s="195"/>
      <c r="I19" s="17"/>
    </row>
    <row r="20" spans="1:9" x14ac:dyDescent="0.2">
      <c r="A20" s="17"/>
      <c r="B20" s="17"/>
      <c r="C20" s="199" t="s">
        <v>9</v>
      </c>
      <c r="D20" s="199"/>
      <c r="E20" s="193"/>
      <c r="F20" s="194"/>
      <c r="G20" s="194"/>
      <c r="H20" s="195"/>
      <c r="I20" s="17"/>
    </row>
    <row r="21" spans="1:9" x14ac:dyDescent="0.2">
      <c r="A21" s="17"/>
      <c r="B21" s="17"/>
      <c r="C21" s="199" t="s">
        <v>10</v>
      </c>
      <c r="D21" s="200"/>
      <c r="E21" s="196"/>
      <c r="F21" s="197"/>
      <c r="G21" s="197"/>
      <c r="H21" s="198"/>
      <c r="I21" s="17"/>
    </row>
    <row r="22" spans="1:9" x14ac:dyDescent="0.2">
      <c r="A22" s="17"/>
      <c r="B22" s="17"/>
      <c r="C22" s="199" t="s">
        <v>0</v>
      </c>
      <c r="D22" s="200"/>
      <c r="E22" s="193"/>
      <c r="F22" s="194"/>
      <c r="G22" s="194"/>
      <c r="H22" s="195"/>
      <c r="I22" s="17"/>
    </row>
    <row r="23" spans="1:9" x14ac:dyDescent="0.2">
      <c r="A23" s="17"/>
      <c r="B23" s="17"/>
      <c r="C23" s="199" t="s">
        <v>1</v>
      </c>
      <c r="D23" s="200"/>
      <c r="E23" s="193"/>
      <c r="F23" s="194"/>
      <c r="G23" s="194"/>
      <c r="H23" s="195"/>
      <c r="I23" s="17"/>
    </row>
    <row r="24" spans="1:9" x14ac:dyDescent="0.2">
      <c r="A24" s="17"/>
      <c r="B24" s="17"/>
      <c r="C24" s="17"/>
      <c r="D24" s="17"/>
      <c r="E24" s="17"/>
      <c r="F24" s="17"/>
      <c r="G24" s="17"/>
      <c r="H24" s="17"/>
      <c r="I24" s="17"/>
    </row>
    <row r="25" spans="1:9" ht="13.5" thickBot="1" x14ac:dyDescent="0.25">
      <c r="A25" s="17"/>
      <c r="B25" s="17"/>
      <c r="C25" s="17"/>
      <c r="D25" s="17"/>
      <c r="E25" s="17"/>
      <c r="F25" s="17"/>
      <c r="G25" s="17"/>
      <c r="H25" s="17"/>
      <c r="I25" s="17"/>
    </row>
    <row r="26" spans="1:9" ht="13.5" thickBot="1" x14ac:dyDescent="0.25">
      <c r="A26" s="17"/>
      <c r="B26" s="17"/>
      <c r="C26" s="217" t="s">
        <v>63</v>
      </c>
      <c r="D26" s="218"/>
      <c r="E26" s="218"/>
      <c r="F26" s="218"/>
      <c r="G26" s="218"/>
      <c r="H26" s="219"/>
      <c r="I26" s="17"/>
    </row>
    <row r="27" spans="1:9" ht="13.5" thickBot="1" x14ac:dyDescent="0.25">
      <c r="A27" s="17"/>
      <c r="B27" s="17"/>
      <c r="C27" s="17"/>
      <c r="D27" s="17"/>
      <c r="E27" s="17"/>
      <c r="F27" s="17"/>
      <c r="G27" s="17"/>
      <c r="H27" s="17"/>
      <c r="I27" s="17"/>
    </row>
    <row r="28" spans="1:9" ht="15" customHeight="1" x14ac:dyDescent="0.2">
      <c r="A28" s="17"/>
      <c r="B28" s="17"/>
      <c r="C28" s="92" t="s">
        <v>42</v>
      </c>
      <c r="D28" s="244"/>
      <c r="E28" s="245"/>
      <c r="F28" s="245"/>
      <c r="G28" s="245"/>
      <c r="H28" s="246"/>
      <c r="I28" s="17"/>
    </row>
    <row r="29" spans="1:9" x14ac:dyDescent="0.2">
      <c r="A29" s="17"/>
      <c r="B29" s="17"/>
      <c r="C29" s="91" t="s">
        <v>43</v>
      </c>
      <c r="D29" s="207"/>
      <c r="E29" s="205"/>
      <c r="F29" s="205"/>
      <c r="G29" s="205"/>
      <c r="H29" s="206"/>
      <c r="I29" s="17"/>
    </row>
    <row r="30" spans="1:9" ht="15" x14ac:dyDescent="0.2">
      <c r="A30" s="17"/>
      <c r="B30" s="17"/>
      <c r="C30" s="91" t="s">
        <v>121</v>
      </c>
      <c r="D30" s="204"/>
      <c r="E30" s="205"/>
      <c r="F30" s="205"/>
      <c r="G30" s="205"/>
      <c r="H30" s="206"/>
      <c r="I30" s="17"/>
    </row>
    <row r="31" spans="1:9" x14ac:dyDescent="0.2">
      <c r="A31" s="17"/>
      <c r="B31" s="17"/>
      <c r="C31" s="91" t="s">
        <v>58</v>
      </c>
      <c r="D31" s="207"/>
      <c r="E31" s="205"/>
      <c r="F31" s="205"/>
      <c r="G31" s="205"/>
      <c r="H31" s="206"/>
      <c r="I31" s="17"/>
    </row>
    <row r="32" spans="1:9" x14ac:dyDescent="0.2">
      <c r="A32" s="17"/>
      <c r="B32" s="17"/>
      <c r="C32" s="91" t="s">
        <v>52</v>
      </c>
      <c r="D32" s="207"/>
      <c r="E32" s="205"/>
      <c r="F32" s="205"/>
      <c r="G32" s="205"/>
      <c r="H32" s="206"/>
      <c r="I32" s="17"/>
    </row>
    <row r="33" spans="1:9" x14ac:dyDescent="0.2">
      <c r="A33" s="17"/>
      <c r="B33" s="17"/>
      <c r="C33" s="91" t="s">
        <v>53</v>
      </c>
      <c r="D33" s="207"/>
      <c r="E33" s="205"/>
      <c r="F33" s="205"/>
      <c r="G33" s="205"/>
      <c r="H33" s="206"/>
      <c r="I33" s="17"/>
    </row>
    <row r="34" spans="1:9" x14ac:dyDescent="0.2">
      <c r="A34" s="17"/>
      <c r="B34" s="17"/>
      <c r="C34" s="91" t="s">
        <v>59</v>
      </c>
      <c r="D34" s="207"/>
      <c r="E34" s="205"/>
      <c r="F34" s="205"/>
      <c r="G34" s="205"/>
      <c r="H34" s="206"/>
      <c r="I34" s="17"/>
    </row>
    <row r="35" spans="1:9" ht="15.75" customHeight="1" thickBot="1" x14ac:dyDescent="0.25">
      <c r="A35" s="17"/>
      <c r="B35" s="17"/>
      <c r="C35" s="90" t="s">
        <v>60</v>
      </c>
      <c r="D35" s="241"/>
      <c r="E35" s="242"/>
      <c r="F35" s="242"/>
      <c r="G35" s="242"/>
      <c r="H35" s="243"/>
      <c r="I35" s="17"/>
    </row>
    <row r="36" spans="1:9" x14ac:dyDescent="0.2">
      <c r="A36" s="17"/>
      <c r="B36" s="17"/>
      <c r="C36" s="28"/>
      <c r="D36" s="28"/>
      <c r="E36" s="22"/>
      <c r="F36" s="22"/>
      <c r="G36" s="22"/>
      <c r="H36" s="22"/>
      <c r="I36" s="17"/>
    </row>
    <row r="37" spans="1:9" ht="13.5" thickBot="1" x14ac:dyDescent="0.25">
      <c r="A37" s="17"/>
      <c r="B37" s="17"/>
      <c r="C37" s="28"/>
      <c r="D37" s="28"/>
      <c r="E37" s="22"/>
      <c r="F37" s="22"/>
      <c r="G37" s="22"/>
      <c r="H37" s="22"/>
      <c r="I37" s="17"/>
    </row>
    <row r="38" spans="1:9" x14ac:dyDescent="0.2">
      <c r="A38" s="17"/>
      <c r="B38" s="17"/>
      <c r="C38" s="220" t="s">
        <v>32</v>
      </c>
      <c r="D38" s="221"/>
      <c r="E38" s="221"/>
      <c r="F38" s="192" t="s">
        <v>11</v>
      </c>
      <c r="G38" s="192"/>
      <c r="H38" s="52" t="s">
        <v>15</v>
      </c>
      <c r="I38" s="17"/>
    </row>
    <row r="39" spans="1:9" x14ac:dyDescent="0.2">
      <c r="A39" s="17"/>
      <c r="B39" s="17"/>
      <c r="C39" s="201" t="s">
        <v>48</v>
      </c>
      <c r="D39" s="202"/>
      <c r="E39" s="202"/>
      <c r="F39" s="190">
        <f>'1. Seznam stroškov'!L34</f>
        <v>0</v>
      </c>
      <c r="G39" s="190"/>
      <c r="H39" s="66" t="s">
        <v>12</v>
      </c>
      <c r="I39" s="17"/>
    </row>
    <row r="40" spans="1:9" x14ac:dyDescent="0.2">
      <c r="A40" s="17"/>
      <c r="B40" s="17"/>
      <c r="C40" s="188" t="s">
        <v>45</v>
      </c>
      <c r="D40" s="189" t="s">
        <v>31</v>
      </c>
      <c r="E40" s="189"/>
      <c r="F40" s="191">
        <f>'1. Seznam stroškov'!M34</f>
        <v>0</v>
      </c>
      <c r="G40" s="191"/>
      <c r="H40" s="67" t="s">
        <v>12</v>
      </c>
      <c r="I40" s="17"/>
    </row>
    <row r="41" spans="1:9" ht="13.5" thickBot="1" x14ac:dyDescent="0.25">
      <c r="A41" s="17"/>
      <c r="B41" s="17"/>
      <c r="C41" s="234" t="s">
        <v>98</v>
      </c>
      <c r="D41" s="235"/>
      <c r="E41" s="235"/>
      <c r="F41" s="215">
        <f>F39+F40</f>
        <v>0</v>
      </c>
      <c r="G41" s="216"/>
      <c r="H41" s="57" t="s">
        <v>12</v>
      </c>
      <c r="I41" s="17"/>
    </row>
    <row r="42" spans="1:9" x14ac:dyDescent="0.2">
      <c r="A42" s="17"/>
      <c r="B42" s="17"/>
      <c r="C42" s="50"/>
      <c r="D42" s="3"/>
      <c r="E42" s="53"/>
      <c r="F42" s="54"/>
      <c r="G42" s="55"/>
      <c r="H42" s="56"/>
      <c r="I42" s="17"/>
    </row>
    <row r="43" spans="1:9" ht="15" x14ac:dyDescent="0.25">
      <c r="A43" s="17"/>
      <c r="B43" s="17"/>
      <c r="C43" s="230" t="s">
        <v>19</v>
      </c>
      <c r="D43" s="231"/>
      <c r="E43" s="231"/>
      <c r="F43" s="240">
        <f>'1. Seznam stroškov'!B38</f>
        <v>0</v>
      </c>
      <c r="G43" s="240"/>
      <c r="H43" s="51" t="s">
        <v>12</v>
      </c>
      <c r="I43" s="17"/>
    </row>
    <row r="44" spans="1:9" ht="15" x14ac:dyDescent="0.25">
      <c r="A44" s="17"/>
      <c r="B44" s="17"/>
      <c r="C44" s="39"/>
      <c r="D44" s="39"/>
      <c r="E44" s="40"/>
      <c r="F44" s="99"/>
      <c r="G44" s="100"/>
      <c r="H44" s="41"/>
      <c r="I44" s="31"/>
    </row>
    <row r="45" spans="1:9" s="47" customFormat="1" ht="15.75" thickBot="1" x14ac:dyDescent="0.3">
      <c r="A45" s="43"/>
      <c r="B45" s="43"/>
      <c r="C45" s="44"/>
      <c r="D45" s="45"/>
      <c r="E45" s="45"/>
      <c r="F45" s="101"/>
      <c r="G45" s="102"/>
      <c r="H45" s="46"/>
      <c r="I45" s="43"/>
    </row>
    <row r="46" spans="1:9" ht="15" x14ac:dyDescent="0.25">
      <c r="A46" s="17"/>
      <c r="B46" s="17"/>
      <c r="C46" s="236" t="s">
        <v>49</v>
      </c>
      <c r="D46" s="237"/>
      <c r="E46" s="237"/>
      <c r="F46" s="238"/>
      <c r="G46" s="239"/>
      <c r="H46" s="58" t="s">
        <v>12</v>
      </c>
      <c r="I46" s="31"/>
    </row>
    <row r="47" spans="1:9" ht="15" x14ac:dyDescent="0.25">
      <c r="A47" s="17"/>
      <c r="B47" s="17"/>
      <c r="C47" s="226" t="s">
        <v>50</v>
      </c>
      <c r="D47" s="227"/>
      <c r="E47" s="227"/>
      <c r="F47" s="210">
        <f>IF(F39-F46&gt;0,F39-F46,0)</f>
        <v>0</v>
      </c>
      <c r="G47" s="211"/>
      <c r="H47" s="49" t="s">
        <v>12</v>
      </c>
      <c r="I47" s="31"/>
    </row>
    <row r="48" spans="1:9" ht="15" x14ac:dyDescent="0.25">
      <c r="A48" s="17"/>
      <c r="B48" s="17"/>
      <c r="C48" s="226" t="s">
        <v>51</v>
      </c>
      <c r="D48" s="227"/>
      <c r="E48" s="227"/>
      <c r="F48" s="222">
        <f>F40</f>
        <v>0</v>
      </c>
      <c r="G48" s="223">
        <f>F40</f>
        <v>0</v>
      </c>
      <c r="H48" s="49" t="s">
        <v>12</v>
      </c>
      <c r="I48" s="31"/>
    </row>
    <row r="49" spans="1:9" ht="15.75" thickBot="1" x14ac:dyDescent="0.3">
      <c r="A49" s="17"/>
      <c r="B49" s="17"/>
      <c r="C49" s="228" t="s">
        <v>30</v>
      </c>
      <c r="D49" s="229"/>
      <c r="E49" s="229"/>
      <c r="F49" s="224">
        <f>+F47+F48</f>
        <v>0</v>
      </c>
      <c r="G49" s="225">
        <f>+F47+G48</f>
        <v>0</v>
      </c>
      <c r="H49" s="59" t="s">
        <v>12</v>
      </c>
      <c r="I49" s="31"/>
    </row>
    <row r="50" spans="1:9" ht="15" x14ac:dyDescent="0.25">
      <c r="A50" s="17"/>
      <c r="B50" s="17"/>
      <c r="C50" s="22"/>
      <c r="D50" s="22"/>
      <c r="E50" s="29"/>
      <c r="F50" s="30"/>
      <c r="G50" s="48"/>
      <c r="H50" s="32"/>
      <c r="I50" s="31"/>
    </row>
    <row r="51" spans="1:9" x14ac:dyDescent="0.2">
      <c r="A51" s="17"/>
      <c r="B51" s="17"/>
      <c r="C51" s="33" t="s">
        <v>2</v>
      </c>
      <c r="D51" s="31"/>
      <c r="E51" s="17"/>
      <c r="F51" s="17"/>
      <c r="G51" s="17"/>
      <c r="H51" s="17"/>
      <c r="I51" s="17"/>
    </row>
    <row r="52" spans="1:9" x14ac:dyDescent="0.2">
      <c r="A52" s="17"/>
      <c r="B52" s="17"/>
      <c r="C52" s="17" t="s">
        <v>20</v>
      </c>
      <c r="D52" s="17"/>
      <c r="E52" s="17"/>
      <c r="F52" s="17"/>
      <c r="G52" s="17"/>
      <c r="H52" s="17"/>
      <c r="I52" s="17"/>
    </row>
    <row r="53" spans="1:9" x14ac:dyDescent="0.2">
      <c r="A53" s="17"/>
      <c r="B53" s="17"/>
      <c r="C53" s="17" t="s">
        <v>17</v>
      </c>
      <c r="D53" s="17"/>
      <c r="E53" s="17"/>
      <c r="F53" s="17"/>
      <c r="G53" s="17"/>
      <c r="H53" s="17"/>
      <c r="I53" s="17"/>
    </row>
    <row r="54" spans="1:9" x14ac:dyDescent="0.2">
      <c r="A54" s="17"/>
      <c r="B54" s="17"/>
      <c r="C54" s="17" t="s">
        <v>33</v>
      </c>
      <c r="D54" s="17"/>
      <c r="E54" s="17"/>
      <c r="F54" s="17"/>
      <c r="G54" s="17"/>
      <c r="H54" s="17"/>
      <c r="I54" s="17"/>
    </row>
    <row r="55" spans="1:9" x14ac:dyDescent="0.2">
      <c r="A55" s="17"/>
      <c r="B55" s="17"/>
      <c r="C55" s="43"/>
      <c r="D55" s="43"/>
      <c r="E55" s="17"/>
      <c r="F55" s="17"/>
      <c r="G55" s="17"/>
      <c r="H55" s="17"/>
    </row>
    <row r="56" spans="1:9" x14ac:dyDescent="0.2">
      <c r="A56" s="17"/>
      <c r="B56" s="17"/>
      <c r="C56" s="43"/>
      <c r="D56" s="43"/>
      <c r="E56" s="17"/>
      <c r="F56" s="17"/>
      <c r="G56" s="17"/>
      <c r="H56" s="17"/>
    </row>
    <row r="57" spans="1:9" x14ac:dyDescent="0.2">
      <c r="A57" s="17"/>
      <c r="B57" s="17"/>
      <c r="C57" s="17"/>
      <c r="D57" s="17"/>
      <c r="E57" s="17"/>
      <c r="F57" s="17"/>
      <c r="G57" s="17"/>
      <c r="H57" s="17"/>
      <c r="I57" s="17"/>
    </row>
    <row r="58" spans="1:9" ht="15" x14ac:dyDescent="0.25">
      <c r="A58" s="17"/>
      <c r="B58" s="17"/>
      <c r="C58" s="232" t="s">
        <v>110</v>
      </c>
      <c r="D58" s="233"/>
      <c r="E58" s="17"/>
      <c r="F58" s="17"/>
      <c r="G58" s="17"/>
      <c r="H58" s="17"/>
      <c r="I58" s="17"/>
    </row>
    <row r="59" spans="1:9" ht="15.75" customHeight="1" x14ac:dyDescent="0.25">
      <c r="A59" s="17"/>
      <c r="B59" s="17"/>
      <c r="C59" s="154"/>
      <c r="D59" s="154"/>
      <c r="E59" s="154"/>
      <c r="F59" s="154"/>
      <c r="G59" s="154"/>
      <c r="H59" s="154"/>
      <c r="I59" s="155"/>
    </row>
    <row r="60" spans="1:9" ht="72" customHeight="1" x14ac:dyDescent="0.2">
      <c r="A60" s="17"/>
      <c r="B60" s="17"/>
      <c r="C60" s="34"/>
      <c r="D60" s="34"/>
      <c r="E60" s="34"/>
      <c r="F60" s="34"/>
      <c r="G60" s="34"/>
      <c r="H60" s="34"/>
      <c r="I60" s="17"/>
    </row>
    <row r="61" spans="1:9" ht="25.5" customHeight="1" x14ac:dyDescent="0.25">
      <c r="A61" s="17"/>
      <c r="B61" s="17"/>
      <c r="C61" s="17"/>
      <c r="D61" s="17"/>
      <c r="E61" s="208" t="s">
        <v>3</v>
      </c>
      <c r="F61" s="209"/>
      <c r="G61" s="209"/>
      <c r="H61" s="35"/>
      <c r="I61" s="17"/>
    </row>
    <row r="62" spans="1:9" ht="2.25" customHeight="1" x14ac:dyDescent="0.2">
      <c r="A62" s="17"/>
      <c r="B62" s="17"/>
      <c r="C62" s="17"/>
      <c r="D62" s="17"/>
      <c r="E62" s="35"/>
      <c r="F62" s="35"/>
      <c r="G62" s="35"/>
      <c r="H62" s="35"/>
      <c r="I62" s="17"/>
    </row>
    <row r="63" spans="1:9" ht="20.25" customHeight="1" x14ac:dyDescent="0.2">
      <c r="A63" s="17"/>
      <c r="B63" s="17"/>
      <c r="C63" s="17" t="s">
        <v>18</v>
      </c>
      <c r="D63" s="23"/>
      <c r="E63" s="65"/>
      <c r="F63" s="65"/>
      <c r="G63" s="65"/>
      <c r="H63" s="65"/>
      <c r="I63" s="17"/>
    </row>
    <row r="64" spans="1:9" x14ac:dyDescent="0.2">
      <c r="A64" s="17"/>
      <c r="B64" s="17"/>
      <c r="C64" s="17"/>
      <c r="D64" s="17"/>
      <c r="E64" s="17"/>
      <c r="F64" s="17"/>
      <c r="G64" s="17"/>
      <c r="H64" s="17"/>
      <c r="I64" s="17"/>
    </row>
    <row r="65" spans="1:11" x14ac:dyDescent="0.2">
      <c r="A65" s="17"/>
      <c r="B65" s="17"/>
      <c r="C65" s="17"/>
      <c r="D65" s="17"/>
      <c r="E65" s="17"/>
      <c r="F65" s="17"/>
      <c r="G65" s="17"/>
      <c r="H65" s="17"/>
      <c r="I65" s="17"/>
    </row>
    <row r="66" spans="1:11" x14ac:dyDescent="0.2">
      <c r="A66" s="17"/>
      <c r="B66" s="17"/>
      <c r="C66" s="17"/>
      <c r="D66" s="17"/>
      <c r="E66" s="17"/>
      <c r="F66" s="17"/>
      <c r="G66" s="17"/>
      <c r="H66" s="17"/>
      <c r="I66" s="17"/>
    </row>
    <row r="67" spans="1:11" ht="42" customHeight="1" x14ac:dyDescent="0.2">
      <c r="B67" s="20"/>
      <c r="C67" s="36"/>
      <c r="D67" s="37"/>
      <c r="E67" s="37"/>
      <c r="F67" s="37"/>
      <c r="G67" s="37"/>
      <c r="H67" s="37"/>
      <c r="I67" s="17"/>
      <c r="J67" s="17"/>
      <c r="K67" s="17"/>
    </row>
    <row r="68" spans="1:11" ht="15" customHeight="1" x14ac:dyDescent="0.2">
      <c r="B68" s="17"/>
      <c r="C68" s="38"/>
      <c r="D68" s="38"/>
      <c r="E68" s="38"/>
      <c r="F68" s="38"/>
      <c r="G68" s="38"/>
      <c r="H68" s="38"/>
      <c r="I68" s="17"/>
      <c r="J68" s="17"/>
      <c r="K68" s="17"/>
    </row>
    <row r="69" spans="1:11" ht="15" customHeight="1" x14ac:dyDescent="0.2">
      <c r="C69" s="38"/>
      <c r="D69" s="38"/>
      <c r="E69" s="38"/>
      <c r="F69" s="38"/>
      <c r="G69" s="38"/>
      <c r="H69" s="38"/>
    </row>
  </sheetData>
  <sheetProtection selectLockedCells="1"/>
  <mergeCells count="50">
    <mergeCell ref="C19:D19"/>
    <mergeCell ref="C41:E41"/>
    <mergeCell ref="C46:E46"/>
    <mergeCell ref="F46:G46"/>
    <mergeCell ref="F43:G43"/>
    <mergeCell ref="D29:H29"/>
    <mergeCell ref="D34:H34"/>
    <mergeCell ref="D35:H35"/>
    <mergeCell ref="C21:D21"/>
    <mergeCell ref="D28:H28"/>
    <mergeCell ref="C20:D20"/>
    <mergeCell ref="D32:H32"/>
    <mergeCell ref="D33:H33"/>
    <mergeCell ref="E61:G61"/>
    <mergeCell ref="F47:G47"/>
    <mergeCell ref="C15:H15"/>
    <mergeCell ref="C17:D17"/>
    <mergeCell ref="F41:G41"/>
    <mergeCell ref="C26:H26"/>
    <mergeCell ref="C38:E38"/>
    <mergeCell ref="F48:G48"/>
    <mergeCell ref="F49:G49"/>
    <mergeCell ref="C47:E47"/>
    <mergeCell ref="C48:E48"/>
    <mergeCell ref="C49:E49"/>
    <mergeCell ref="E17:H17"/>
    <mergeCell ref="C43:E43"/>
    <mergeCell ref="C23:D23"/>
    <mergeCell ref="C58:D58"/>
    <mergeCell ref="E13:F13"/>
    <mergeCell ref="C40:E40"/>
    <mergeCell ref="F39:G39"/>
    <mergeCell ref="F40:G40"/>
    <mergeCell ref="F38:G38"/>
    <mergeCell ref="E19:H19"/>
    <mergeCell ref="E21:H21"/>
    <mergeCell ref="E22:H22"/>
    <mergeCell ref="E23:H23"/>
    <mergeCell ref="C22:D22"/>
    <mergeCell ref="C39:E39"/>
    <mergeCell ref="C18:D18"/>
    <mergeCell ref="E18:H18"/>
    <mergeCell ref="E20:H20"/>
    <mergeCell ref="D30:H30"/>
    <mergeCell ref="D31:H31"/>
    <mergeCell ref="E10:H10"/>
    <mergeCell ref="E11:H11"/>
    <mergeCell ref="C10:D10"/>
    <mergeCell ref="C11:D11"/>
    <mergeCell ref="E12:F12"/>
  </mergeCells>
  <dataValidations count="1">
    <dataValidation type="date" operator="greaterThan" allowBlank="1" showInputMessage="1" showErrorMessage="1" error="Datum izdaje računa mora biti kasnejši od datuma obdobja poročanja &quot;do&quot;" sqref="D7">
      <formula1>G6</formula1>
    </dataValidation>
  </dataValidations>
  <pageMargins left="0.62992125984251968" right="0.23622047244094491" top="0.35433070866141736" bottom="0.74803149606299213" header="0.31496062992125984" footer="0.31496062992125984"/>
  <pageSetup paperSize="9" scale="73" fitToHeight="0" orientation="portrait" r:id="rId1"/>
  <rowBreaks count="1" manualBreakCount="1">
    <brk id="64" min="1"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R41"/>
  <sheetViews>
    <sheetView showGridLines="0" view="pageBreakPreview" topLeftCell="A7" zoomScale="80" zoomScaleNormal="90" zoomScaleSheetLayoutView="80" zoomScalePageLayoutView="40" workbookViewId="0">
      <selection activeCell="E36" sqref="E36"/>
    </sheetView>
  </sheetViews>
  <sheetFormatPr defaultColWidth="9.28515625" defaultRowHeight="12.75" x14ac:dyDescent="0.2"/>
  <cols>
    <col min="1" max="1" width="8.28515625" style="17" customWidth="1"/>
    <col min="2" max="2" width="16.42578125" style="17" customWidth="1"/>
    <col min="3" max="3" width="42.7109375" style="17" customWidth="1"/>
    <col min="4" max="4" width="15.42578125" style="17" customWidth="1"/>
    <col min="5" max="5" width="13.28515625" style="17" customWidth="1"/>
    <col min="6" max="6" width="22.5703125" style="17" bestFit="1" customWidth="1"/>
    <col min="7" max="7" width="13.42578125" style="17" customWidth="1"/>
    <col min="8" max="11" width="16.7109375" style="17" customWidth="1"/>
    <col min="12" max="12" width="14.7109375" style="17" customWidth="1"/>
    <col min="13" max="13" width="12.28515625" style="17" customWidth="1"/>
    <col min="14" max="14" width="5.5703125" style="17" customWidth="1"/>
    <col min="15" max="15" width="13.5703125" style="17" customWidth="1"/>
    <col min="16" max="16" width="13.28515625" style="17" customWidth="1"/>
    <col min="17" max="17" width="12.5703125" style="17" customWidth="1"/>
    <col min="18" max="18" width="14.42578125" style="17" customWidth="1"/>
    <col min="19" max="19" width="13.42578125" style="17" customWidth="1"/>
    <col min="20" max="20" width="17.28515625" style="17" customWidth="1"/>
    <col min="21" max="21" width="13.5703125" style="17" customWidth="1"/>
    <col min="22" max="22" width="0.42578125" style="17" customWidth="1"/>
    <col min="23" max="23" width="17.7109375" style="17" customWidth="1"/>
    <col min="24" max="16384" width="9.28515625" style="17"/>
  </cols>
  <sheetData>
    <row r="5" spans="1:16" x14ac:dyDescent="0.2">
      <c r="B5" s="24"/>
      <c r="C5" s="24"/>
      <c r="D5" s="24"/>
      <c r="E5" s="24"/>
      <c r="F5" s="24"/>
      <c r="G5" s="24"/>
      <c r="H5" s="24"/>
      <c r="I5" s="24"/>
      <c r="J5" s="24"/>
      <c r="K5" s="24"/>
      <c r="L5" s="24"/>
      <c r="M5" s="24"/>
      <c r="N5" s="24"/>
      <c r="O5" s="24"/>
    </row>
    <row r="6" spans="1:16" ht="15" x14ac:dyDescent="0.25">
      <c r="A6" s="247" t="s">
        <v>64</v>
      </c>
      <c r="B6" s="248"/>
      <c r="C6" s="248"/>
      <c r="D6" s="248"/>
      <c r="E6" s="248"/>
      <c r="F6" s="248"/>
      <c r="G6" s="248"/>
      <c r="H6" s="248"/>
      <c r="I6" s="248"/>
      <c r="J6" s="248"/>
      <c r="K6" s="248"/>
      <c r="L6" s="248"/>
      <c r="M6" s="248"/>
      <c r="N6" s="24"/>
      <c r="O6" s="24"/>
    </row>
    <row r="7" spans="1:16" x14ac:dyDescent="0.2">
      <c r="A7" s="24"/>
      <c r="B7" s="24"/>
      <c r="C7" s="24"/>
      <c r="D7" s="24"/>
      <c r="E7" s="24"/>
      <c r="F7" s="24"/>
      <c r="G7" s="24"/>
      <c r="H7" s="24"/>
      <c r="I7" s="24"/>
      <c r="J7" s="24"/>
      <c r="K7" s="24"/>
      <c r="L7" s="24"/>
      <c r="M7" s="24"/>
      <c r="N7" s="24"/>
      <c r="O7" s="24"/>
    </row>
    <row r="8" spans="1:16" x14ac:dyDescent="0.2">
      <c r="B8" s="70" t="s">
        <v>34</v>
      </c>
      <c r="C8" s="108">
        <f>VZI!E6</f>
        <v>0</v>
      </c>
      <c r="D8" s="70" t="s">
        <v>35</v>
      </c>
      <c r="E8" s="107">
        <f>VZI!G6</f>
        <v>0</v>
      </c>
      <c r="F8" s="18"/>
      <c r="L8" s="24"/>
      <c r="M8" s="24"/>
      <c r="N8" s="24"/>
      <c r="O8" s="24"/>
    </row>
    <row r="9" spans="1:16" x14ac:dyDescent="0.2">
      <c r="A9" s="18"/>
      <c r="B9" s="18"/>
      <c r="C9" s="24"/>
      <c r="D9" s="24"/>
      <c r="E9" s="24"/>
      <c r="F9" s="24"/>
      <c r="J9" s="18"/>
      <c r="K9" s="18"/>
      <c r="L9" s="18"/>
      <c r="M9" s="18"/>
      <c r="N9" s="24"/>
      <c r="O9" s="24"/>
      <c r="P9" s="24"/>
    </row>
    <row r="10" spans="1:16" x14ac:dyDescent="0.2">
      <c r="A10" s="18"/>
      <c r="B10" s="18"/>
      <c r="C10" s="18"/>
      <c r="D10" s="18"/>
      <c r="E10" s="18"/>
      <c r="F10" s="18"/>
      <c r="G10" s="18"/>
      <c r="H10" s="97"/>
      <c r="I10" s="18"/>
      <c r="J10" s="18"/>
      <c r="K10" s="18"/>
      <c r="L10" s="18"/>
      <c r="M10" s="18"/>
      <c r="N10" s="18"/>
      <c r="O10" s="18"/>
      <c r="P10" s="18"/>
    </row>
    <row r="11" spans="1:16" ht="13.5" thickBot="1" x14ac:dyDescent="0.25">
      <c r="A11" s="75"/>
      <c r="B11" s="18"/>
      <c r="C11" s="18"/>
      <c r="D11" s="18"/>
      <c r="E11" s="18"/>
      <c r="F11" s="18"/>
      <c r="G11" s="18"/>
      <c r="H11" s="18"/>
      <c r="I11" s="18"/>
      <c r="J11" s="18"/>
      <c r="K11" s="18"/>
      <c r="L11" s="18"/>
      <c r="M11" s="18"/>
      <c r="N11" s="18"/>
      <c r="O11" s="18"/>
      <c r="P11" s="18"/>
    </row>
    <row r="12" spans="1:16" ht="15" customHeight="1" thickBot="1" x14ac:dyDescent="0.25">
      <c r="A12" s="264" t="s">
        <v>6</v>
      </c>
      <c r="B12" s="265"/>
      <c r="C12" s="265"/>
      <c r="D12" s="265"/>
      <c r="E12" s="265"/>
      <c r="F12" s="266"/>
      <c r="H12" s="267" t="s">
        <v>63</v>
      </c>
      <c r="I12" s="268"/>
      <c r="J12" s="268"/>
      <c r="K12" s="268"/>
      <c r="L12" s="268"/>
      <c r="M12" s="269"/>
    </row>
    <row r="13" spans="1:16" ht="13.5" thickBot="1" x14ac:dyDescent="0.25"/>
    <row r="14" spans="1:16" ht="15" x14ac:dyDescent="0.2">
      <c r="A14" s="249" t="s">
        <v>7</v>
      </c>
      <c r="B14" s="250"/>
      <c r="C14" s="255">
        <f>VZI!E17</f>
        <v>0</v>
      </c>
      <c r="D14" s="256"/>
      <c r="E14" s="256"/>
      <c r="F14" s="257"/>
      <c r="H14" s="151" t="s">
        <v>42</v>
      </c>
      <c r="I14" s="270">
        <f>VZI!D28</f>
        <v>0</v>
      </c>
      <c r="J14" s="271"/>
      <c r="K14" s="271"/>
      <c r="L14" s="271"/>
      <c r="M14" s="272"/>
    </row>
    <row r="15" spans="1:16" ht="15" x14ac:dyDescent="0.2">
      <c r="A15" s="251" t="s">
        <v>65</v>
      </c>
      <c r="B15" s="252" t="s">
        <v>8</v>
      </c>
      <c r="C15" s="258">
        <f>VZI!E18</f>
        <v>0</v>
      </c>
      <c r="D15" s="259">
        <f>VZI!E18</f>
        <v>0</v>
      </c>
      <c r="E15" s="259"/>
      <c r="F15" s="260"/>
      <c r="H15" s="152" t="s">
        <v>43</v>
      </c>
      <c r="I15" s="273">
        <f>VZI!D29</f>
        <v>0</v>
      </c>
      <c r="J15" s="274"/>
      <c r="K15" s="274"/>
      <c r="L15" s="274"/>
      <c r="M15" s="275"/>
    </row>
    <row r="16" spans="1:16" ht="15.75" thickBot="1" x14ac:dyDescent="0.25">
      <c r="A16" s="253" t="s">
        <v>66</v>
      </c>
      <c r="B16" s="254" t="s">
        <v>13</v>
      </c>
      <c r="C16" s="261">
        <f>VZI!E19</f>
        <v>0</v>
      </c>
      <c r="D16" s="262">
        <f>VZI!E19</f>
        <v>0</v>
      </c>
      <c r="E16" s="262"/>
      <c r="F16" s="263"/>
      <c r="H16" s="153" t="s">
        <v>44</v>
      </c>
      <c r="I16" s="276">
        <f>VZI!D32</f>
        <v>0</v>
      </c>
      <c r="J16" s="277"/>
      <c r="K16" s="277"/>
      <c r="L16" s="277"/>
      <c r="M16" s="278"/>
    </row>
    <row r="17" spans="1:18" s="31" customFormat="1" x14ac:dyDescent="0.2">
      <c r="A17" s="76"/>
      <c r="B17" s="76"/>
      <c r="C17" s="76"/>
      <c r="D17" s="27"/>
      <c r="E17" s="28"/>
      <c r="F17" s="28"/>
      <c r="G17" s="77"/>
      <c r="H17" s="77"/>
      <c r="I17" s="77"/>
      <c r="J17" s="77"/>
      <c r="K17" s="27"/>
      <c r="L17" s="28"/>
      <c r="M17" s="28"/>
      <c r="N17" s="28"/>
      <c r="O17" s="28"/>
    </row>
    <row r="18" spans="1:18" s="31" customFormat="1" ht="15" x14ac:dyDescent="0.25">
      <c r="A18" s="56"/>
      <c r="B18" s="281" t="s">
        <v>95</v>
      </c>
      <c r="C18" s="282"/>
      <c r="D18" s="283"/>
      <c r="E18" s="132">
        <v>65</v>
      </c>
      <c r="F18" s="27"/>
      <c r="G18" s="77"/>
      <c r="H18" s="77"/>
      <c r="I18" s="77"/>
      <c r="J18" s="77"/>
      <c r="K18" s="27"/>
      <c r="L18" s="28"/>
      <c r="M18" s="28"/>
      <c r="N18" s="28"/>
      <c r="O18" s="28"/>
    </row>
    <row r="19" spans="1:18" s="31" customFormat="1" ht="15" x14ac:dyDescent="0.25">
      <c r="A19" s="56"/>
      <c r="B19" s="281" t="s">
        <v>96</v>
      </c>
      <c r="C19" s="282"/>
      <c r="D19" s="283"/>
      <c r="E19" s="132">
        <v>2.6</v>
      </c>
      <c r="F19" s="27"/>
      <c r="G19" s="77"/>
      <c r="H19" s="77"/>
      <c r="I19" s="77"/>
      <c r="J19" s="77"/>
      <c r="K19" s="27"/>
      <c r="L19" s="28"/>
      <c r="M19" s="28"/>
      <c r="N19" s="28"/>
      <c r="O19" s="28"/>
    </row>
    <row r="20" spans="1:18" s="31" customFormat="1" x14ac:dyDescent="0.2">
      <c r="A20" s="56"/>
      <c r="B20" s="56"/>
      <c r="C20" s="124"/>
      <c r="D20" s="124"/>
      <c r="E20" s="28"/>
      <c r="F20" s="28"/>
      <c r="G20" s="77"/>
      <c r="H20" s="77"/>
      <c r="I20" s="77"/>
      <c r="J20" s="77"/>
      <c r="K20" s="27"/>
      <c r="L20" s="28"/>
      <c r="M20" s="28"/>
      <c r="N20" s="28"/>
      <c r="O20" s="28"/>
    </row>
    <row r="21" spans="1:18" x14ac:dyDescent="0.2">
      <c r="A21" s="280" t="s">
        <v>68</v>
      </c>
      <c r="B21" s="280"/>
      <c r="C21" s="280"/>
      <c r="D21" s="280"/>
      <c r="E21" s="280"/>
      <c r="F21" s="280"/>
      <c r="G21" s="280"/>
      <c r="H21" s="280"/>
      <c r="I21" s="280"/>
      <c r="J21" s="280"/>
      <c r="K21" s="280"/>
      <c r="L21" s="280"/>
      <c r="M21" s="280"/>
    </row>
    <row r="22" spans="1:18" ht="24" x14ac:dyDescent="0.2">
      <c r="A22" s="110" t="s">
        <v>69</v>
      </c>
      <c r="B22" s="110" t="s">
        <v>70</v>
      </c>
      <c r="C22" s="110" t="s">
        <v>71</v>
      </c>
      <c r="D22" s="110" t="s">
        <v>72</v>
      </c>
      <c r="E22" s="110" t="s">
        <v>73</v>
      </c>
      <c r="F22" s="110" t="s">
        <v>74</v>
      </c>
      <c r="G22" s="110" t="s">
        <v>75</v>
      </c>
      <c r="H22" s="110" t="s">
        <v>76</v>
      </c>
      <c r="I22" s="110" t="s">
        <v>77</v>
      </c>
      <c r="J22" s="110" t="s">
        <v>78</v>
      </c>
      <c r="K22" s="110" t="s">
        <v>79</v>
      </c>
      <c r="L22" s="110" t="s">
        <v>80</v>
      </c>
      <c r="M22" s="110" t="s">
        <v>81</v>
      </c>
    </row>
    <row r="23" spans="1:18" x14ac:dyDescent="0.2">
      <c r="A23" s="181" t="s">
        <v>82</v>
      </c>
      <c r="B23" s="111"/>
      <c r="C23" s="112"/>
      <c r="D23" s="112"/>
      <c r="E23" s="113"/>
      <c r="F23" s="113"/>
      <c r="G23" s="114"/>
      <c r="H23" s="115"/>
      <c r="I23" s="116">
        <f>+H23/8</f>
        <v>0</v>
      </c>
      <c r="J23" s="111"/>
      <c r="K23" s="116">
        <f>+I23*J23</f>
        <v>0</v>
      </c>
      <c r="L23" s="117">
        <f t="shared" ref="L23:L33" si="0">K23*$E$18</f>
        <v>0</v>
      </c>
      <c r="M23" s="117">
        <f t="shared" ref="M23:M33" si="1">K23*$E$19</f>
        <v>0</v>
      </c>
    </row>
    <row r="24" spans="1:18" x14ac:dyDescent="0.2">
      <c r="A24" s="181" t="s">
        <v>83</v>
      </c>
      <c r="B24" s="111"/>
      <c r="C24" s="112"/>
      <c r="D24" s="112"/>
      <c r="E24" s="113"/>
      <c r="F24" s="118"/>
      <c r="G24" s="114"/>
      <c r="H24" s="115"/>
      <c r="I24" s="116">
        <f>+H24/8</f>
        <v>0</v>
      </c>
      <c r="J24" s="115"/>
      <c r="K24" s="116">
        <f t="shared" ref="K24:K33" si="2">+I24*J24</f>
        <v>0</v>
      </c>
      <c r="L24" s="117">
        <f t="shared" si="0"/>
        <v>0</v>
      </c>
      <c r="M24" s="117">
        <f t="shared" si="1"/>
        <v>0</v>
      </c>
    </row>
    <row r="25" spans="1:18" x14ac:dyDescent="0.2">
      <c r="A25" s="181" t="s">
        <v>84</v>
      </c>
      <c r="B25" s="111"/>
      <c r="C25" s="112"/>
      <c r="D25" s="112"/>
      <c r="E25" s="113"/>
      <c r="F25" s="118"/>
      <c r="G25" s="114"/>
      <c r="H25" s="115"/>
      <c r="I25" s="116">
        <f t="shared" ref="I25:I33" si="3">+H25/8</f>
        <v>0</v>
      </c>
      <c r="J25" s="115"/>
      <c r="K25" s="116">
        <f>+I25*J25</f>
        <v>0</v>
      </c>
      <c r="L25" s="117">
        <f t="shared" si="0"/>
        <v>0</v>
      </c>
      <c r="M25" s="117">
        <f t="shared" si="1"/>
        <v>0</v>
      </c>
    </row>
    <row r="26" spans="1:18" x14ac:dyDescent="0.2">
      <c r="A26" s="181" t="s">
        <v>85</v>
      </c>
      <c r="B26" s="111"/>
      <c r="C26" s="112"/>
      <c r="D26" s="112"/>
      <c r="E26" s="113"/>
      <c r="F26" s="118"/>
      <c r="G26" s="114"/>
      <c r="H26" s="115"/>
      <c r="I26" s="116">
        <f t="shared" si="3"/>
        <v>0</v>
      </c>
      <c r="J26" s="115"/>
      <c r="K26" s="116">
        <f t="shared" si="2"/>
        <v>0</v>
      </c>
      <c r="L26" s="117">
        <f>K26*$E$18</f>
        <v>0</v>
      </c>
      <c r="M26" s="117">
        <f>K26*$E$19</f>
        <v>0</v>
      </c>
    </row>
    <row r="27" spans="1:18" x14ac:dyDescent="0.2">
      <c r="A27" s="181" t="s">
        <v>86</v>
      </c>
      <c r="B27" s="111"/>
      <c r="C27" s="112"/>
      <c r="D27" s="112"/>
      <c r="E27" s="113"/>
      <c r="F27" s="113"/>
      <c r="G27" s="119"/>
      <c r="H27" s="115"/>
      <c r="I27" s="116">
        <f t="shared" si="3"/>
        <v>0</v>
      </c>
      <c r="J27" s="115"/>
      <c r="K27" s="116">
        <f t="shared" si="2"/>
        <v>0</v>
      </c>
      <c r="L27" s="117">
        <f t="shared" si="0"/>
        <v>0</v>
      </c>
      <c r="M27" s="117">
        <f t="shared" si="1"/>
        <v>0</v>
      </c>
      <c r="N27" s="80"/>
      <c r="O27" s="81"/>
    </row>
    <row r="28" spans="1:18" x14ac:dyDescent="0.2">
      <c r="A28" s="181" t="s">
        <v>87</v>
      </c>
      <c r="B28" s="111"/>
      <c r="C28" s="112"/>
      <c r="D28" s="112"/>
      <c r="E28" s="113"/>
      <c r="F28" s="113"/>
      <c r="G28" s="119"/>
      <c r="H28" s="115"/>
      <c r="I28" s="116">
        <f t="shared" si="3"/>
        <v>0</v>
      </c>
      <c r="J28" s="115"/>
      <c r="K28" s="116">
        <f t="shared" si="2"/>
        <v>0</v>
      </c>
      <c r="L28" s="117">
        <f t="shared" si="0"/>
        <v>0</v>
      </c>
      <c r="M28" s="117">
        <f t="shared" si="1"/>
        <v>0</v>
      </c>
      <c r="N28" s="83"/>
      <c r="O28" s="82"/>
      <c r="P28" s="84"/>
      <c r="Q28" s="84"/>
      <c r="R28" s="84"/>
    </row>
    <row r="29" spans="1:18" s="31" customFormat="1" x14ac:dyDescent="0.2">
      <c r="A29" s="181" t="s">
        <v>88</v>
      </c>
      <c r="B29" s="111"/>
      <c r="C29" s="112"/>
      <c r="D29" s="112"/>
      <c r="E29" s="113"/>
      <c r="F29" s="113"/>
      <c r="G29" s="119"/>
      <c r="H29" s="115"/>
      <c r="I29" s="116">
        <f t="shared" si="3"/>
        <v>0</v>
      </c>
      <c r="J29" s="115"/>
      <c r="K29" s="116">
        <f t="shared" si="2"/>
        <v>0</v>
      </c>
      <c r="L29" s="117">
        <f t="shared" si="0"/>
        <v>0</v>
      </c>
      <c r="M29" s="117">
        <f t="shared" si="1"/>
        <v>0</v>
      </c>
      <c r="N29" s="83"/>
      <c r="O29" s="82"/>
      <c r="P29" s="84"/>
      <c r="Q29" s="84"/>
      <c r="R29" s="84"/>
    </row>
    <row r="30" spans="1:18" s="31" customFormat="1" x14ac:dyDescent="0.2">
      <c r="A30" s="181" t="s">
        <v>89</v>
      </c>
      <c r="B30" s="111"/>
      <c r="C30" s="112"/>
      <c r="D30" s="112"/>
      <c r="E30" s="113"/>
      <c r="F30" s="113"/>
      <c r="G30" s="119"/>
      <c r="H30" s="115"/>
      <c r="I30" s="116">
        <f t="shared" si="3"/>
        <v>0</v>
      </c>
      <c r="J30" s="115"/>
      <c r="K30" s="116">
        <f t="shared" si="2"/>
        <v>0</v>
      </c>
      <c r="L30" s="117">
        <f t="shared" si="0"/>
        <v>0</v>
      </c>
      <c r="M30" s="117">
        <f t="shared" si="1"/>
        <v>0</v>
      </c>
      <c r="N30" s="83"/>
      <c r="O30" s="82"/>
      <c r="P30" s="84"/>
      <c r="Q30" s="84"/>
      <c r="R30" s="84"/>
    </row>
    <row r="31" spans="1:18" x14ac:dyDescent="0.2">
      <c r="A31" s="181" t="s">
        <v>90</v>
      </c>
      <c r="B31" s="111"/>
      <c r="C31" s="112"/>
      <c r="D31" s="112"/>
      <c r="E31" s="113"/>
      <c r="F31" s="113"/>
      <c r="G31" s="114"/>
      <c r="H31" s="115"/>
      <c r="I31" s="116">
        <f t="shared" si="3"/>
        <v>0</v>
      </c>
      <c r="J31" s="115"/>
      <c r="K31" s="116">
        <f t="shared" si="2"/>
        <v>0</v>
      </c>
      <c r="L31" s="117">
        <f t="shared" si="0"/>
        <v>0</v>
      </c>
      <c r="M31" s="117">
        <f t="shared" si="1"/>
        <v>0</v>
      </c>
      <c r="N31" s="85"/>
      <c r="O31" s="85"/>
      <c r="P31" s="18"/>
      <c r="Q31" s="18"/>
      <c r="R31" s="18"/>
    </row>
    <row r="32" spans="1:18" s="31" customFormat="1" x14ac:dyDescent="0.2">
      <c r="A32" s="181" t="s">
        <v>91</v>
      </c>
      <c r="B32" s="111"/>
      <c r="C32" s="112"/>
      <c r="D32" s="112"/>
      <c r="E32" s="113"/>
      <c r="F32" s="113"/>
      <c r="G32" s="114"/>
      <c r="H32" s="115"/>
      <c r="I32" s="116">
        <f t="shared" si="3"/>
        <v>0</v>
      </c>
      <c r="J32" s="115"/>
      <c r="K32" s="116">
        <f t="shared" si="2"/>
        <v>0</v>
      </c>
      <c r="L32" s="117">
        <f t="shared" si="0"/>
        <v>0</v>
      </c>
      <c r="M32" s="117">
        <f t="shared" si="1"/>
        <v>0</v>
      </c>
      <c r="N32" s="85"/>
      <c r="O32" s="85"/>
      <c r="P32" s="18"/>
      <c r="Q32" s="18"/>
      <c r="R32" s="18"/>
    </row>
    <row r="33" spans="1:18" ht="25.5" customHeight="1" x14ac:dyDescent="0.2">
      <c r="A33" s="181" t="s">
        <v>92</v>
      </c>
      <c r="B33" s="111"/>
      <c r="C33" s="112"/>
      <c r="D33" s="112"/>
      <c r="E33" s="113"/>
      <c r="F33" s="113"/>
      <c r="G33" s="114"/>
      <c r="H33" s="115"/>
      <c r="I33" s="116">
        <f t="shared" si="3"/>
        <v>0</v>
      </c>
      <c r="J33" s="115"/>
      <c r="K33" s="116">
        <f t="shared" si="2"/>
        <v>0</v>
      </c>
      <c r="L33" s="117">
        <f t="shared" si="0"/>
        <v>0</v>
      </c>
      <c r="M33" s="117">
        <f t="shared" si="1"/>
        <v>0</v>
      </c>
      <c r="N33" s="103"/>
      <c r="O33" s="86"/>
    </row>
    <row r="34" spans="1:18" ht="19.149999999999999" customHeight="1" x14ac:dyDescent="0.2">
      <c r="A34" s="120" t="s">
        <v>93</v>
      </c>
      <c r="B34" s="120"/>
      <c r="C34" s="121"/>
      <c r="D34" s="121"/>
      <c r="E34" s="121"/>
      <c r="F34" s="121"/>
      <c r="G34" s="122"/>
      <c r="H34" s="133">
        <f t="shared" ref="H34:M34" si="4">SUM(H23:H33)</f>
        <v>0</v>
      </c>
      <c r="I34" s="133">
        <f t="shared" si="4"/>
        <v>0</v>
      </c>
      <c r="J34" s="133">
        <f t="shared" si="4"/>
        <v>0</v>
      </c>
      <c r="K34" s="133">
        <f t="shared" si="4"/>
        <v>0</v>
      </c>
      <c r="L34" s="123">
        <f t="shared" si="4"/>
        <v>0</v>
      </c>
      <c r="M34" s="123">
        <f t="shared" si="4"/>
        <v>0</v>
      </c>
      <c r="O34" s="88"/>
      <c r="P34" s="88"/>
      <c r="Q34" s="88"/>
      <c r="R34" s="89"/>
    </row>
    <row r="35" spans="1:18" s="31" customFormat="1" ht="19.149999999999999" customHeight="1" thickBot="1" x14ac:dyDescent="0.25">
      <c r="A35" s="126"/>
      <c r="B35" s="78" t="s">
        <v>99</v>
      </c>
      <c r="C35" s="17"/>
      <c r="D35" s="127"/>
      <c r="E35" s="127"/>
      <c r="F35" s="127"/>
      <c r="G35" s="128"/>
      <c r="H35" s="129"/>
      <c r="I35" s="129"/>
      <c r="J35" s="129"/>
      <c r="K35" s="129"/>
      <c r="L35" s="129"/>
      <c r="M35" s="129"/>
      <c r="O35" s="130"/>
      <c r="P35" s="130"/>
      <c r="Q35" s="130"/>
      <c r="R35" s="131"/>
    </row>
    <row r="36" spans="1:18" ht="39.6" customHeight="1" x14ac:dyDescent="0.2">
      <c r="B36" s="79" t="s">
        <v>26</v>
      </c>
      <c r="C36" s="52" t="s">
        <v>100</v>
      </c>
      <c r="D36" s="86"/>
      <c r="E36" s="86"/>
      <c r="F36" s="86"/>
      <c r="G36" s="86"/>
      <c r="H36" s="86"/>
      <c r="I36" s="87"/>
      <c r="J36" s="284" t="s">
        <v>3</v>
      </c>
      <c r="K36" s="284"/>
      <c r="L36" s="284"/>
      <c r="M36" s="284"/>
    </row>
    <row r="37" spans="1:18" x14ac:dyDescent="0.2">
      <c r="B37" s="93"/>
      <c r="C37" s="94"/>
      <c r="K37" s="279"/>
      <c r="L37" s="279"/>
    </row>
    <row r="38" spans="1:18" ht="13.5" thickBot="1" x14ac:dyDescent="0.25">
      <c r="B38" s="95">
        <f>+SUM(B37:B37)</f>
        <v>0</v>
      </c>
      <c r="C38" s="96">
        <f>+SUM(C37:C37)</f>
        <v>0</v>
      </c>
    </row>
    <row r="40" spans="1:18" ht="14.25" x14ac:dyDescent="0.2">
      <c r="A40" s="85" t="s">
        <v>101</v>
      </c>
    </row>
    <row r="41" spans="1:18" ht="14.25" x14ac:dyDescent="0.2">
      <c r="A41" s="86" t="s">
        <v>102</v>
      </c>
    </row>
  </sheetData>
  <sheetProtection insertRows="0" deleteRows="0" selectLockedCells="1"/>
  <mergeCells count="17">
    <mergeCell ref="K37:L37"/>
    <mergeCell ref="A21:M21"/>
    <mergeCell ref="B19:D19"/>
    <mergeCell ref="B18:D18"/>
    <mergeCell ref="J36:M36"/>
    <mergeCell ref="A6:M6"/>
    <mergeCell ref="A14:B14"/>
    <mergeCell ref="A15:B15"/>
    <mergeCell ref="A16:B16"/>
    <mergeCell ref="C14:F14"/>
    <mergeCell ref="C15:F15"/>
    <mergeCell ref="C16:F16"/>
    <mergeCell ref="A12:F12"/>
    <mergeCell ref="H12:M12"/>
    <mergeCell ref="I14:M14"/>
    <mergeCell ref="I15:M15"/>
    <mergeCell ref="I16:M16"/>
  </mergeCells>
  <pageMargins left="0.23622047244094491" right="0.23622047244094491" top="0.55118110236220474" bottom="0.74803149606299213" header="0.31496062992125984" footer="0.31496062992125984"/>
  <pageSetup paperSize="9" scale="6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List2!$B$2:$B$6</xm:f>
          </x14:formula1>
          <xm:sqref>H23:H33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workbookViewId="0">
      <selection activeCell="G13" sqref="G13"/>
    </sheetView>
  </sheetViews>
  <sheetFormatPr defaultRowHeight="15" x14ac:dyDescent="0.25"/>
  <sheetData>
    <row r="2" spans="2:2" x14ac:dyDescent="0.25">
      <c r="B2">
        <v>8</v>
      </c>
    </row>
    <row r="3" spans="2:2" x14ac:dyDescent="0.25">
      <c r="B3">
        <v>16</v>
      </c>
    </row>
    <row r="4" spans="2:2" x14ac:dyDescent="0.25">
      <c r="B4">
        <v>32</v>
      </c>
    </row>
    <row r="5" spans="2:2" x14ac:dyDescent="0.25">
      <c r="B5">
        <v>40</v>
      </c>
    </row>
    <row r="6" spans="2:2" x14ac:dyDescent="0.25">
      <c r="B6">
        <v>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showGridLines="0" view="pageBreakPreview" zoomScale="80" zoomScaleNormal="100" zoomScaleSheetLayoutView="80" zoomScalePageLayoutView="75" workbookViewId="0">
      <selection activeCell="E5" sqref="E5"/>
    </sheetView>
  </sheetViews>
  <sheetFormatPr defaultColWidth="9.28515625" defaultRowHeight="12.75" x14ac:dyDescent="0.2"/>
  <cols>
    <col min="1" max="1" width="4.7109375" style="1" customWidth="1"/>
    <col min="2" max="2" width="12.7109375" style="1" customWidth="1"/>
    <col min="3" max="3" width="9.42578125" style="1" customWidth="1"/>
    <col min="4" max="4" width="9.28515625" style="1"/>
    <col min="5" max="5" width="10.42578125" style="1" customWidth="1"/>
    <col min="6" max="6" width="20.28515625" style="1" customWidth="1"/>
    <col min="7" max="7" width="10.28515625" style="1" customWidth="1"/>
    <col min="8" max="8" width="7.7109375" style="1" customWidth="1"/>
    <col min="9" max="9" width="12" style="1" customWidth="1"/>
    <col min="10" max="12" width="9.28515625" style="1"/>
    <col min="13" max="13" width="45.7109375" style="1" customWidth="1"/>
    <col min="14" max="14" width="3.42578125" style="1" customWidth="1"/>
    <col min="15" max="15" width="20.28515625" style="1" customWidth="1"/>
    <col min="16" max="16384" width="9.28515625" style="1"/>
  </cols>
  <sheetData>
    <row r="1" spans="1:16" ht="22.5" customHeight="1" x14ac:dyDescent="0.2"/>
    <row r="2" spans="1:16" ht="16.5" customHeight="1" x14ac:dyDescent="0.2"/>
    <row r="5" spans="1:16" x14ac:dyDescent="0.2">
      <c r="E5" s="4" t="s">
        <v>122</v>
      </c>
      <c r="F5" s="182"/>
      <c r="G5" s="4"/>
      <c r="H5" s="4"/>
      <c r="I5" s="4"/>
    </row>
    <row r="6" spans="1:16" x14ac:dyDescent="0.2">
      <c r="E6" s="4"/>
      <c r="G6" s="4"/>
      <c r="H6" s="4"/>
      <c r="I6" s="4"/>
    </row>
    <row r="7" spans="1:16" x14ac:dyDescent="0.2">
      <c r="E7" s="4"/>
      <c r="F7" s="1" t="s">
        <v>14</v>
      </c>
      <c r="G7" s="105">
        <f>VZI!E6</f>
        <v>0</v>
      </c>
      <c r="H7" s="5" t="s">
        <v>40</v>
      </c>
      <c r="I7" s="106">
        <f>VZI!G6</f>
        <v>0</v>
      </c>
      <c r="O7" s="314"/>
      <c r="P7" s="314"/>
    </row>
    <row r="8" spans="1:16" ht="15" thickBot="1" x14ac:dyDescent="0.25">
      <c r="B8" s="7"/>
      <c r="C8" s="7"/>
      <c r="D8" s="7"/>
      <c r="E8" s="7"/>
      <c r="F8" s="7"/>
      <c r="G8" s="7"/>
      <c r="H8" s="7"/>
      <c r="I8" s="7"/>
      <c r="J8" s="7"/>
      <c r="K8" s="7"/>
      <c r="L8" s="7"/>
      <c r="M8" s="7"/>
    </row>
    <row r="9" spans="1:16" ht="15.75" thickBot="1" x14ac:dyDescent="0.3">
      <c r="B9" s="315" t="s">
        <v>6</v>
      </c>
      <c r="C9" s="316"/>
      <c r="D9" s="316"/>
      <c r="E9" s="316"/>
      <c r="F9" s="317"/>
      <c r="G9" s="11"/>
      <c r="H9" s="318" t="s">
        <v>63</v>
      </c>
      <c r="I9" s="319"/>
      <c r="J9" s="319"/>
      <c r="K9" s="319"/>
      <c r="L9" s="319"/>
      <c r="M9" s="320"/>
    </row>
    <row r="10" spans="1:16" ht="15" thickBot="1" x14ac:dyDescent="0.25">
      <c r="B10" s="7"/>
      <c r="C10" s="7"/>
      <c r="D10" s="7"/>
      <c r="E10" s="7"/>
      <c r="F10" s="7"/>
      <c r="G10" s="7"/>
      <c r="H10" s="7"/>
      <c r="I10" s="7"/>
      <c r="J10" s="7"/>
      <c r="K10" s="7"/>
      <c r="L10" s="7"/>
      <c r="M10" s="7"/>
    </row>
    <row r="11" spans="1:16" ht="15" x14ac:dyDescent="0.25">
      <c r="B11" s="325" t="s">
        <v>7</v>
      </c>
      <c r="C11" s="326"/>
      <c r="D11" s="310">
        <f>VZI!E17</f>
        <v>0</v>
      </c>
      <c r="E11" s="289"/>
      <c r="F11" s="290"/>
      <c r="G11" s="12"/>
      <c r="H11" s="321" t="s">
        <v>42</v>
      </c>
      <c r="I11" s="322"/>
      <c r="J11" s="323">
        <f>VZI!D28</f>
        <v>0</v>
      </c>
      <c r="K11" s="323"/>
      <c r="L11" s="323"/>
      <c r="M11" s="324"/>
    </row>
    <row r="12" spans="1:16" ht="15" x14ac:dyDescent="0.25">
      <c r="B12" s="306" t="s">
        <v>8</v>
      </c>
      <c r="C12" s="307"/>
      <c r="D12" s="310">
        <f>VZI!E18</f>
        <v>0</v>
      </c>
      <c r="E12" s="289"/>
      <c r="F12" s="290"/>
      <c r="G12" s="12"/>
      <c r="H12" s="312" t="s">
        <v>43</v>
      </c>
      <c r="I12" s="313"/>
      <c r="J12" s="289">
        <f>VZI!D29</f>
        <v>0</v>
      </c>
      <c r="K12" s="289"/>
      <c r="L12" s="289"/>
      <c r="M12" s="290"/>
    </row>
    <row r="13" spans="1:16" ht="15.75" thickBot="1" x14ac:dyDescent="0.3">
      <c r="B13" s="308" t="s">
        <v>13</v>
      </c>
      <c r="C13" s="309"/>
      <c r="D13" s="311">
        <f>VZI!E19</f>
        <v>0</v>
      </c>
      <c r="E13" s="291"/>
      <c r="F13" s="292"/>
      <c r="G13" s="12"/>
      <c r="H13" s="287" t="s">
        <v>44</v>
      </c>
      <c r="I13" s="288"/>
      <c r="J13" s="291">
        <f>VZI!D32</f>
        <v>0</v>
      </c>
      <c r="K13" s="291"/>
      <c r="L13" s="291"/>
      <c r="M13" s="292"/>
    </row>
    <row r="14" spans="1:16" ht="14.25" x14ac:dyDescent="0.2">
      <c r="A14" s="2"/>
      <c r="B14" s="13"/>
      <c r="C14" s="13"/>
      <c r="D14" s="13"/>
      <c r="E14" s="13"/>
      <c r="F14" s="13"/>
      <c r="G14" s="12"/>
      <c r="H14" s="13"/>
      <c r="I14" s="13"/>
      <c r="J14" s="13"/>
      <c r="K14" s="13"/>
      <c r="L14" s="13"/>
      <c r="M14" s="13"/>
    </row>
    <row r="15" spans="1:16" ht="17.25" x14ac:dyDescent="0.25">
      <c r="A15" s="2"/>
      <c r="B15" s="303" t="s">
        <v>23</v>
      </c>
      <c r="C15" s="303"/>
      <c r="D15" s="233"/>
      <c r="E15" s="304" t="s">
        <v>67</v>
      </c>
      <c r="F15" s="304"/>
      <c r="G15" s="304"/>
      <c r="H15" s="304"/>
      <c r="I15" s="304"/>
      <c r="J15" s="304"/>
      <c r="K15" s="304"/>
      <c r="L15" s="304"/>
      <c r="M15" s="304"/>
    </row>
    <row r="16" spans="1:16" ht="17.25" x14ac:dyDescent="0.25">
      <c r="A16" s="2"/>
      <c r="B16" s="303" t="s">
        <v>24</v>
      </c>
      <c r="C16" s="303"/>
      <c r="D16" s="233"/>
      <c r="E16" s="305" t="s">
        <v>111</v>
      </c>
      <c r="F16" s="305"/>
      <c r="G16" s="305"/>
      <c r="H16" s="305"/>
      <c r="I16" s="305"/>
      <c r="J16" s="305"/>
      <c r="K16" s="305"/>
      <c r="L16" s="305"/>
      <c r="M16" s="305"/>
    </row>
    <row r="17" spans="1:13" ht="17.25" x14ac:dyDescent="0.25">
      <c r="A17" s="6"/>
      <c r="B17" s="303" t="s">
        <v>25</v>
      </c>
      <c r="C17" s="303"/>
      <c r="D17" s="233"/>
      <c r="E17" s="305" t="s">
        <v>112</v>
      </c>
      <c r="F17" s="305"/>
      <c r="G17" s="305"/>
      <c r="H17" s="305"/>
      <c r="I17" s="305"/>
      <c r="J17" s="305"/>
      <c r="K17" s="305"/>
      <c r="L17" s="305"/>
      <c r="M17" s="305"/>
    </row>
    <row r="18" spans="1:13" ht="15" x14ac:dyDescent="0.25">
      <c r="A18" s="6"/>
      <c r="B18" s="14"/>
      <c r="C18" s="14"/>
      <c r="D18" s="13"/>
      <c r="E18" s="13"/>
      <c r="F18" s="13"/>
      <c r="G18" s="12"/>
      <c r="H18" s="13"/>
      <c r="I18" s="13"/>
      <c r="J18" s="13"/>
      <c r="K18" s="13"/>
      <c r="L18" s="13"/>
      <c r="M18" s="13"/>
    </row>
    <row r="19" spans="1:13" ht="14.25" x14ac:dyDescent="0.2">
      <c r="B19" s="7"/>
      <c r="C19" s="7"/>
      <c r="D19" s="7"/>
      <c r="E19" s="7"/>
      <c r="F19" s="7"/>
      <c r="G19" s="7"/>
      <c r="H19" s="7"/>
      <c r="I19" s="7"/>
      <c r="J19" s="7"/>
      <c r="K19" s="7"/>
      <c r="L19" s="7"/>
      <c r="M19" s="7"/>
    </row>
    <row r="20" spans="1:13" ht="15" x14ac:dyDescent="0.25">
      <c r="B20" s="8" t="s">
        <v>16</v>
      </c>
      <c r="C20" s="8"/>
      <c r="D20" s="8"/>
      <c r="E20" s="8"/>
      <c r="F20" s="8"/>
      <c r="G20" s="7"/>
      <c r="H20" s="7"/>
      <c r="I20" s="7"/>
      <c r="J20" s="7"/>
      <c r="K20" s="7"/>
      <c r="L20" s="7"/>
      <c r="M20" s="7"/>
    </row>
    <row r="21" spans="1:13" ht="58.5" customHeight="1" x14ac:dyDescent="0.2">
      <c r="B21" s="294" t="s">
        <v>61</v>
      </c>
      <c r="C21" s="294"/>
      <c r="D21" s="294"/>
      <c r="E21" s="294"/>
      <c r="F21" s="294"/>
      <c r="G21" s="294"/>
      <c r="H21" s="294"/>
      <c r="I21" s="294"/>
      <c r="J21" s="294"/>
      <c r="K21" s="294"/>
      <c r="L21" s="294"/>
      <c r="M21" s="294"/>
    </row>
    <row r="22" spans="1:13" ht="14.25" customHeight="1" thickBot="1" x14ac:dyDescent="0.25">
      <c r="B22" s="15"/>
      <c r="C22" s="15"/>
      <c r="D22" s="15"/>
      <c r="E22" s="15"/>
      <c r="F22" s="15"/>
      <c r="G22" s="15"/>
      <c r="H22" s="15"/>
      <c r="I22" s="15"/>
      <c r="J22" s="15"/>
      <c r="K22" s="15"/>
      <c r="L22" s="15"/>
      <c r="M22" s="15"/>
    </row>
    <row r="23" spans="1:13" x14ac:dyDescent="0.2">
      <c r="B23" s="295"/>
      <c r="C23" s="296"/>
      <c r="D23" s="296"/>
      <c r="E23" s="296"/>
      <c r="F23" s="296"/>
      <c r="G23" s="296"/>
      <c r="H23" s="296"/>
      <c r="I23" s="296"/>
      <c r="J23" s="296"/>
      <c r="K23" s="296"/>
      <c r="L23" s="296"/>
      <c r="M23" s="297"/>
    </row>
    <row r="24" spans="1:13" ht="20.25" customHeight="1" x14ac:dyDescent="0.2">
      <c r="B24" s="298"/>
      <c r="C24" s="233"/>
      <c r="D24" s="233"/>
      <c r="E24" s="233"/>
      <c r="F24" s="233"/>
      <c r="G24" s="233"/>
      <c r="H24" s="233"/>
      <c r="I24" s="233"/>
      <c r="J24" s="233"/>
      <c r="K24" s="233"/>
      <c r="L24" s="233"/>
      <c r="M24" s="299"/>
    </row>
    <row r="25" spans="1:13" x14ac:dyDescent="0.2">
      <c r="B25" s="298"/>
      <c r="C25" s="233"/>
      <c r="D25" s="233"/>
      <c r="E25" s="233"/>
      <c r="F25" s="233"/>
      <c r="G25" s="233"/>
      <c r="H25" s="233"/>
      <c r="I25" s="233"/>
      <c r="J25" s="233"/>
      <c r="K25" s="233"/>
      <c r="L25" s="233"/>
      <c r="M25" s="299"/>
    </row>
    <row r="26" spans="1:13" x14ac:dyDescent="0.2">
      <c r="B26" s="298"/>
      <c r="C26" s="233"/>
      <c r="D26" s="233"/>
      <c r="E26" s="233"/>
      <c r="F26" s="233"/>
      <c r="G26" s="233"/>
      <c r="H26" s="233"/>
      <c r="I26" s="233"/>
      <c r="J26" s="233"/>
      <c r="K26" s="233"/>
      <c r="L26" s="233"/>
      <c r="M26" s="299"/>
    </row>
    <row r="27" spans="1:13" x14ac:dyDescent="0.2">
      <c r="B27" s="298"/>
      <c r="C27" s="233"/>
      <c r="D27" s="233"/>
      <c r="E27" s="233"/>
      <c r="F27" s="233"/>
      <c r="G27" s="233"/>
      <c r="H27" s="233"/>
      <c r="I27" s="233"/>
      <c r="J27" s="233"/>
      <c r="K27" s="233"/>
      <c r="L27" s="233"/>
      <c r="M27" s="299"/>
    </row>
    <row r="28" spans="1:13" x14ac:dyDescent="0.2">
      <c r="B28" s="298"/>
      <c r="C28" s="233"/>
      <c r="D28" s="233"/>
      <c r="E28" s="233"/>
      <c r="F28" s="233"/>
      <c r="G28" s="233"/>
      <c r="H28" s="233"/>
      <c r="I28" s="233"/>
      <c r="J28" s="233"/>
      <c r="K28" s="233"/>
      <c r="L28" s="233"/>
      <c r="M28" s="299"/>
    </row>
    <row r="29" spans="1:13" x14ac:dyDescent="0.2">
      <c r="B29" s="298"/>
      <c r="C29" s="233"/>
      <c r="D29" s="233"/>
      <c r="E29" s="233"/>
      <c r="F29" s="233"/>
      <c r="G29" s="233"/>
      <c r="H29" s="233"/>
      <c r="I29" s="233"/>
      <c r="J29" s="233"/>
      <c r="K29" s="233"/>
      <c r="L29" s="233"/>
      <c r="M29" s="299"/>
    </row>
    <row r="30" spans="1:13" x14ac:dyDescent="0.2">
      <c r="B30" s="298"/>
      <c r="C30" s="233"/>
      <c r="D30" s="233"/>
      <c r="E30" s="233"/>
      <c r="F30" s="233"/>
      <c r="G30" s="233"/>
      <c r="H30" s="233"/>
      <c r="I30" s="233"/>
      <c r="J30" s="233"/>
      <c r="K30" s="233"/>
      <c r="L30" s="233"/>
      <c r="M30" s="299"/>
    </row>
    <row r="31" spans="1:13" ht="13.5" thickBot="1" x14ac:dyDescent="0.25">
      <c r="B31" s="300"/>
      <c r="C31" s="301"/>
      <c r="D31" s="301"/>
      <c r="E31" s="301"/>
      <c r="F31" s="301"/>
      <c r="G31" s="301"/>
      <c r="H31" s="301"/>
      <c r="I31" s="301"/>
      <c r="J31" s="301"/>
      <c r="K31" s="301"/>
      <c r="L31" s="301"/>
      <c r="M31" s="302"/>
    </row>
    <row r="32" spans="1:13" ht="4.5" customHeight="1" x14ac:dyDescent="0.2">
      <c r="B32" s="10"/>
      <c r="C32" s="10"/>
      <c r="D32" s="10"/>
      <c r="E32" s="10"/>
      <c r="F32" s="10"/>
      <c r="G32" s="10"/>
      <c r="H32" s="10"/>
      <c r="I32" s="10"/>
      <c r="J32" s="10"/>
      <c r="K32" s="10"/>
      <c r="L32" s="10"/>
      <c r="M32" s="10"/>
    </row>
    <row r="33" spans="2:15" ht="16.5" x14ac:dyDescent="0.2">
      <c r="B33" s="10" t="s">
        <v>118</v>
      </c>
      <c r="C33" s="10"/>
      <c r="D33" s="10"/>
      <c r="E33" s="10"/>
      <c r="F33" s="10"/>
      <c r="G33" s="10"/>
      <c r="H33" s="10"/>
      <c r="I33" s="7"/>
      <c r="J33" s="7"/>
      <c r="K33" s="7"/>
      <c r="L33" s="10"/>
      <c r="M33" s="10"/>
    </row>
    <row r="34" spans="2:15" ht="14.25" x14ac:dyDescent="0.2">
      <c r="B34" s="10" t="s">
        <v>119</v>
      </c>
      <c r="C34" s="10"/>
      <c r="D34" s="10"/>
      <c r="E34" s="10"/>
      <c r="F34" s="10"/>
      <c r="G34" s="10"/>
      <c r="H34" s="10"/>
      <c r="I34" s="7"/>
      <c r="J34" s="7"/>
      <c r="K34" s="7"/>
      <c r="L34" s="10"/>
      <c r="M34" s="10"/>
    </row>
    <row r="35" spans="2:15" ht="16.5" x14ac:dyDescent="0.2">
      <c r="B35" s="10" t="s">
        <v>21</v>
      </c>
      <c r="C35" s="10"/>
      <c r="D35" s="10"/>
      <c r="E35" s="10"/>
      <c r="F35" s="10"/>
      <c r="G35" s="10"/>
      <c r="H35" s="10"/>
      <c r="I35" s="7"/>
      <c r="J35" s="7"/>
      <c r="K35" s="7"/>
      <c r="L35" s="10"/>
      <c r="M35" s="10"/>
    </row>
    <row r="36" spans="2:15" ht="16.5" x14ac:dyDescent="0.2">
      <c r="B36" s="10" t="s">
        <v>22</v>
      </c>
      <c r="C36" s="10"/>
      <c r="D36" s="10"/>
      <c r="E36" s="10"/>
      <c r="F36" s="10"/>
      <c r="G36" s="10"/>
      <c r="H36" s="10"/>
      <c r="L36" s="10"/>
      <c r="M36" s="10"/>
    </row>
    <row r="37" spans="2:15" ht="14.25" x14ac:dyDescent="0.2">
      <c r="B37" s="10"/>
      <c r="C37" s="10"/>
      <c r="D37" s="10"/>
      <c r="E37" s="10"/>
      <c r="F37" s="10"/>
      <c r="G37" s="10"/>
      <c r="H37" s="10"/>
      <c r="L37" s="10"/>
      <c r="M37" s="10"/>
    </row>
    <row r="38" spans="2:15" ht="14.25" x14ac:dyDescent="0.2">
      <c r="B38" s="7"/>
      <c r="C38" s="10"/>
      <c r="D38" s="10"/>
      <c r="E38" s="10"/>
      <c r="F38" s="10"/>
      <c r="G38" s="7"/>
      <c r="H38" s="10"/>
      <c r="L38" s="10"/>
      <c r="M38" s="293" t="s">
        <v>3</v>
      </c>
      <c r="N38" s="293"/>
      <c r="O38" s="293"/>
    </row>
    <row r="39" spans="2:15" ht="36" customHeight="1" x14ac:dyDescent="0.25">
      <c r="B39" s="16"/>
      <c r="C39" s="7"/>
      <c r="D39" s="7"/>
      <c r="E39" s="7"/>
      <c r="F39" s="7"/>
      <c r="G39" s="7"/>
      <c r="H39" s="7"/>
      <c r="I39" s="285"/>
      <c r="J39" s="286"/>
      <c r="K39" s="286"/>
      <c r="L39" s="7"/>
      <c r="M39" s="109"/>
    </row>
    <row r="40" spans="2:15" ht="14.25" x14ac:dyDescent="0.2">
      <c r="B40" s="7"/>
      <c r="C40" s="7"/>
      <c r="D40" s="7"/>
      <c r="E40" s="7"/>
      <c r="F40" s="7"/>
      <c r="G40" s="9"/>
      <c r="H40" s="7"/>
      <c r="I40" s="7"/>
      <c r="J40" s="7"/>
      <c r="K40" s="7"/>
      <c r="L40" s="7"/>
      <c r="M40" s="7"/>
    </row>
  </sheetData>
  <sheetProtection insertRows="0" selectLockedCells="1"/>
  <mergeCells count="25">
    <mergeCell ref="D13:F13"/>
    <mergeCell ref="H12:I12"/>
    <mergeCell ref="O7:P7"/>
    <mergeCell ref="B9:F9"/>
    <mergeCell ref="H9:M9"/>
    <mergeCell ref="H11:I11"/>
    <mergeCell ref="J11:M11"/>
    <mergeCell ref="D11:F11"/>
    <mergeCell ref="B11:C11"/>
    <mergeCell ref="I39:K39"/>
    <mergeCell ref="H13:I13"/>
    <mergeCell ref="J12:M12"/>
    <mergeCell ref="J13:M13"/>
    <mergeCell ref="M38:O38"/>
    <mergeCell ref="B21:M21"/>
    <mergeCell ref="B23:M31"/>
    <mergeCell ref="B15:D15"/>
    <mergeCell ref="B16:D16"/>
    <mergeCell ref="B17:D17"/>
    <mergeCell ref="E15:M15"/>
    <mergeCell ref="E16:M16"/>
    <mergeCell ref="E17:M17"/>
    <mergeCell ref="B12:C12"/>
    <mergeCell ref="B13:C13"/>
    <mergeCell ref="D12:F12"/>
  </mergeCells>
  <phoneticPr fontId="11" type="noConversion"/>
  <pageMargins left="0.23622047244094491" right="0.23622047244094491" top="0.35433070866141736" bottom="0.74803149606299213" header="0.31496062992125984" footer="0.31496062992125984"/>
  <pageSetup paperSize="9" scale="82" fitToHeight="0" orientation="landscape"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view="pageBreakPreview" zoomScaleNormal="100" zoomScaleSheetLayoutView="100" workbookViewId="0">
      <selection activeCell="E26" sqref="E26"/>
    </sheetView>
  </sheetViews>
  <sheetFormatPr defaultColWidth="9.28515625" defaultRowHeight="12.75" x14ac:dyDescent="0.2"/>
  <cols>
    <col min="1" max="1" width="3.7109375" style="1" customWidth="1"/>
    <col min="2" max="2" width="46.85546875" style="71" customWidth="1"/>
    <col min="3" max="3" width="20.28515625" style="71" customWidth="1"/>
    <col min="4" max="4" width="22.28515625" style="71" customWidth="1"/>
    <col min="5" max="5" width="16.7109375" style="71" customWidth="1"/>
    <col min="6" max="6" width="16.5703125" style="72" customWidth="1"/>
    <col min="7" max="7" width="19.140625" style="1" customWidth="1"/>
    <col min="8" max="8" width="4.42578125" style="1" customWidth="1"/>
    <col min="9" max="9" width="22.5703125" style="1" customWidth="1"/>
    <col min="10" max="16384" width="9.28515625" style="1"/>
  </cols>
  <sheetData>
    <row r="1" spans="1:9" x14ac:dyDescent="0.2">
      <c r="A1" s="156"/>
      <c r="B1" s="157"/>
      <c r="C1" s="157"/>
      <c r="D1" s="157"/>
      <c r="E1" s="157"/>
      <c r="F1" s="158"/>
      <c r="G1" s="156"/>
      <c r="H1" s="156"/>
    </row>
    <row r="2" spans="1:9" ht="26.25" customHeight="1" x14ac:dyDescent="0.2">
      <c r="A2" s="156"/>
      <c r="B2" s="157"/>
      <c r="C2" s="157"/>
      <c r="D2" s="157"/>
      <c r="E2" s="157"/>
      <c r="F2" s="158"/>
      <c r="G2" s="156"/>
      <c r="H2" s="156"/>
    </row>
    <row r="3" spans="1:9" x14ac:dyDescent="0.2">
      <c r="A3" s="156"/>
      <c r="B3" s="157"/>
      <c r="C3" s="157"/>
      <c r="D3" s="157"/>
      <c r="E3" s="157"/>
      <c r="F3" s="158"/>
      <c r="G3" s="156"/>
      <c r="H3" s="156"/>
    </row>
    <row r="4" spans="1:9" x14ac:dyDescent="0.2">
      <c r="A4" s="156"/>
      <c r="B4" s="157"/>
      <c r="C4" s="157"/>
      <c r="D4" s="157"/>
      <c r="E4" s="157"/>
      <c r="F4" s="158"/>
      <c r="G4" s="156"/>
      <c r="H4" s="156"/>
    </row>
    <row r="5" spans="1:9" x14ac:dyDescent="0.2">
      <c r="A5" s="156"/>
      <c r="B5" s="156" t="s">
        <v>46</v>
      </c>
      <c r="C5" s="156"/>
      <c r="D5" s="157"/>
      <c r="E5" s="157"/>
      <c r="F5" s="158"/>
      <c r="G5" s="156"/>
      <c r="H5" s="156"/>
    </row>
    <row r="6" spans="1:9" x14ac:dyDescent="0.2">
      <c r="A6" s="156"/>
      <c r="B6" s="163" t="s">
        <v>29</v>
      </c>
      <c r="C6" s="163"/>
      <c r="D6" s="157"/>
      <c r="E6" s="157"/>
      <c r="F6" s="158"/>
      <c r="G6" s="156"/>
      <c r="H6" s="156"/>
    </row>
    <row r="7" spans="1:9" s="69" customFormat="1" ht="40.5" customHeight="1" x14ac:dyDescent="0.2">
      <c r="A7" s="156"/>
      <c r="B7" s="164" t="s">
        <v>56</v>
      </c>
      <c r="C7" s="165">
        <f>+VZI!E4</f>
        <v>0</v>
      </c>
      <c r="D7" s="156"/>
      <c r="E7" s="157"/>
      <c r="F7" s="158"/>
      <c r="G7" s="156"/>
      <c r="H7" s="156"/>
    </row>
    <row r="8" spans="1:9" x14ac:dyDescent="0.2">
      <c r="A8" s="156"/>
      <c r="B8" s="159"/>
      <c r="C8" s="159"/>
      <c r="D8" s="159"/>
      <c r="E8" s="43"/>
      <c r="F8" s="160"/>
      <c r="G8" s="161"/>
      <c r="H8" s="180"/>
      <c r="I8" s="6"/>
    </row>
    <row r="9" spans="1:9" ht="13.15" customHeight="1" x14ac:dyDescent="0.2">
      <c r="A9" s="156"/>
      <c r="B9" s="157"/>
      <c r="C9" s="157"/>
      <c r="D9" s="157"/>
      <c r="E9" s="125">
        <v>221170</v>
      </c>
      <c r="F9" s="125">
        <v>221099</v>
      </c>
      <c r="H9" s="156"/>
    </row>
    <row r="10" spans="1:9" x14ac:dyDescent="0.2">
      <c r="A10" s="156"/>
      <c r="B10" s="141" t="s">
        <v>41</v>
      </c>
      <c r="C10" s="142" t="s">
        <v>28</v>
      </c>
      <c r="D10" s="142" t="s">
        <v>47</v>
      </c>
      <c r="E10" s="139" t="s">
        <v>113</v>
      </c>
      <c r="F10" s="140" t="s">
        <v>27</v>
      </c>
      <c r="G10" s="143" t="s">
        <v>62</v>
      </c>
      <c r="H10" s="156"/>
    </row>
    <row r="11" spans="1:9" x14ac:dyDescent="0.2">
      <c r="A11" s="156"/>
      <c r="B11" s="167" t="s">
        <v>120</v>
      </c>
      <c r="C11" s="170"/>
      <c r="D11" s="171"/>
      <c r="E11" s="172">
        <f>'1. Seznam stroškov'!L34</f>
        <v>0</v>
      </c>
      <c r="F11" s="173"/>
      <c r="G11" s="174">
        <f>Tabela1[[#This Row],[pogodbena vrednost]]-Tabela1[[#This Row],[seštevek preteklih VZI]]-Tabela1[[#This Row],[stroški NOO]]</f>
        <v>0</v>
      </c>
      <c r="H11" s="156"/>
    </row>
    <row r="12" spans="1:9" x14ac:dyDescent="0.2">
      <c r="A12" s="156"/>
      <c r="B12" s="168" t="s">
        <v>114</v>
      </c>
      <c r="C12" s="175"/>
      <c r="D12" s="171"/>
      <c r="E12" s="172"/>
      <c r="F12" s="173">
        <f>'1. Seznam stroškov'!M34</f>
        <v>0</v>
      </c>
      <c r="G12" s="176"/>
      <c r="H12" s="156"/>
    </row>
    <row r="13" spans="1:9" x14ac:dyDescent="0.2">
      <c r="A13" s="156"/>
      <c r="B13" s="169" t="s">
        <v>94</v>
      </c>
      <c r="C13" s="177">
        <f>SUM(C11:C12)</f>
        <v>0</v>
      </c>
      <c r="D13" s="177">
        <f>SUM(D11:D12)</f>
        <v>0</v>
      </c>
      <c r="E13" s="178">
        <f>SUM(E11:E12)</f>
        <v>0</v>
      </c>
      <c r="F13" s="173">
        <f>SUM(F11:F12)</f>
        <v>0</v>
      </c>
      <c r="G13" s="179">
        <f>Tabela1[[#This Row],[pogodbena vrednost]]-Tabela1[[#This Row],[stroški NOO]]</f>
        <v>0</v>
      </c>
      <c r="H13" s="156"/>
    </row>
    <row r="14" spans="1:9" x14ac:dyDescent="0.2">
      <c r="A14" s="156"/>
      <c r="B14" s="157"/>
      <c r="C14" s="157"/>
      <c r="D14" s="157"/>
      <c r="E14" s="157"/>
      <c r="F14" s="158"/>
      <c r="G14" s="156"/>
      <c r="H14" s="156"/>
      <c r="I14" s="68"/>
    </row>
    <row r="15" spans="1:9" x14ac:dyDescent="0.2">
      <c r="A15" s="156"/>
      <c r="B15" s="144" t="s">
        <v>115</v>
      </c>
      <c r="C15" s="144"/>
      <c r="D15" s="144" t="s">
        <v>105</v>
      </c>
      <c r="E15" s="144"/>
      <c r="F15" s="145"/>
      <c r="G15" s="146"/>
      <c r="H15" s="156"/>
      <c r="I15" s="68"/>
    </row>
    <row r="16" spans="1:9" x14ac:dyDescent="0.2">
      <c r="A16" s="156"/>
      <c r="B16" s="147" t="s">
        <v>103</v>
      </c>
      <c r="C16" s="147" t="s">
        <v>116</v>
      </c>
      <c r="D16" s="147" t="s">
        <v>104</v>
      </c>
      <c r="E16" s="147" t="s">
        <v>106</v>
      </c>
      <c r="F16" s="148" t="s">
        <v>117</v>
      </c>
      <c r="G16" s="149" t="s">
        <v>108</v>
      </c>
      <c r="H16" s="156"/>
      <c r="I16" s="138"/>
    </row>
    <row r="17" spans="1:8" x14ac:dyDescent="0.2">
      <c r="A17" s="156"/>
      <c r="B17" s="134" t="s">
        <v>97</v>
      </c>
      <c r="C17" s="150"/>
      <c r="D17" s="136"/>
      <c r="E17" s="135" t="s">
        <v>107</v>
      </c>
      <c r="F17" s="137"/>
      <c r="G17" s="137">
        <f>IF($C$17-F17&gt;0,$C$17-F17,0)</f>
        <v>0</v>
      </c>
      <c r="H17" s="166"/>
    </row>
    <row r="18" spans="1:8" x14ac:dyDescent="0.2">
      <c r="A18" s="156"/>
      <c r="B18" s="162"/>
      <c r="C18" s="162"/>
      <c r="D18" s="162"/>
      <c r="E18" s="135" t="s">
        <v>109</v>
      </c>
      <c r="F18" s="137"/>
      <c r="G18" s="137">
        <f>IF(G17-F18&gt;0,G17-F18,0)</f>
        <v>0</v>
      </c>
      <c r="H18" s="166"/>
    </row>
    <row r="19" spans="1:8" x14ac:dyDescent="0.2">
      <c r="A19" s="156"/>
      <c r="B19" s="162"/>
      <c r="C19" s="162"/>
      <c r="D19" s="162"/>
      <c r="E19" s="162"/>
      <c r="F19" s="166"/>
      <c r="G19" s="166"/>
      <c r="H19" s="166"/>
    </row>
    <row r="20" spans="1:8" x14ac:dyDescent="0.2">
      <c r="B20" s="73"/>
      <c r="C20" s="73"/>
      <c r="D20" s="73"/>
      <c r="E20" s="73"/>
      <c r="F20" s="74"/>
      <c r="G20" s="74"/>
      <c r="H20" s="74"/>
    </row>
    <row r="21" spans="1:8" x14ac:dyDescent="0.2">
      <c r="B21" s="73"/>
      <c r="C21" s="73"/>
      <c r="D21" s="73"/>
      <c r="E21" s="73"/>
      <c r="F21" s="74"/>
    </row>
    <row r="22" spans="1:8" ht="15" x14ac:dyDescent="0.25">
      <c r="C22"/>
    </row>
  </sheetData>
  <sheetProtection selectLockedCells="1"/>
  <autoFilter ref="G10"/>
  <pageMargins left="0.70866141732283472" right="0.70866141732283472" top="0.74803149606299213" bottom="0.74803149606299213" header="0.31496062992125984" footer="0.31496062992125984"/>
  <pageSetup paperSize="9" scale="87" orientation="landscape"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9A3D2C459F844DA9E364C6C0349685" ma:contentTypeVersion="14" ma:contentTypeDescription="Create a new document." ma:contentTypeScope="" ma:versionID="1167413614592884d78eedc7c8317282">
  <xsd:schema xmlns:xsd="http://www.w3.org/2001/XMLSchema" xmlns:xs="http://www.w3.org/2001/XMLSchema" xmlns:p="http://schemas.microsoft.com/office/2006/metadata/properties" xmlns:ns2="55535402-52b1-42c7-bfb3-c687987169a3" xmlns:ns3="2beb73fe-9313-420b-bdfc-74ffb75d1feb" targetNamespace="http://schemas.microsoft.com/office/2006/metadata/properties" ma:root="true" ma:fieldsID="b02031437b8022709558b4645ce543bf" ns2:_="" ns3:_="">
    <xsd:import namespace="55535402-52b1-42c7-bfb3-c687987169a3"/>
    <xsd:import namespace="2beb73fe-9313-420b-bdfc-74ffb75d1fe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535402-52b1-42c7-bfb3-c687987169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497c9cf-a874-46b4-aa75-1d1b1d9955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eb73fe-9313-420b-bdfc-74ffb75d1fe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928ef6e1-be8c-484f-a85c-2255b2242a72}" ma:internalName="TaxCatchAll" ma:showField="CatchAllData" ma:web="2beb73fe-9313-420b-bdfc-74ffb75d1f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beb73fe-9313-420b-bdfc-74ffb75d1feb" xsi:nil="true"/>
    <lcf76f155ced4ddcb4097134ff3c332f xmlns="55535402-52b1-42c7-bfb3-c687987169a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86CF04-C29B-4A91-88A4-33EE7D8B718F}">
  <ds:schemaRefs>
    <ds:schemaRef ds:uri="http://schemas.microsoft.com/sharepoint/v3/contenttype/forms"/>
  </ds:schemaRefs>
</ds:datastoreItem>
</file>

<file path=customXml/itemProps2.xml><?xml version="1.0" encoding="utf-8"?>
<ds:datastoreItem xmlns:ds="http://schemas.openxmlformats.org/officeDocument/2006/customXml" ds:itemID="{A525B7D1-506A-43E1-BE7A-1DF5CC96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535402-52b1-42c7-bfb3-c687987169a3"/>
    <ds:schemaRef ds:uri="2beb73fe-9313-420b-bdfc-74ffb75d1f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BCFC09-DF98-454B-B309-2032321BD4B2}">
  <ds:schemaRef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2beb73fe-9313-420b-bdfc-74ffb75d1feb"/>
    <ds:schemaRef ds:uri="55535402-52b1-42c7-bfb3-c687987169a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4</vt:i4>
      </vt:variant>
    </vt:vector>
  </HeadingPairs>
  <TitlesOfParts>
    <vt:vector size="10" baseType="lpstr">
      <vt:lpstr>VZI</vt:lpstr>
      <vt:lpstr>List1</vt:lpstr>
      <vt:lpstr>1. Seznam stroškov</vt:lpstr>
      <vt:lpstr>List2</vt:lpstr>
      <vt:lpstr>2. Vsebinsko poročilo</vt:lpstr>
      <vt:lpstr>3. Seštevki</vt:lpstr>
      <vt:lpstr>'1. Seznam stroškov'!Področje_tiskanja</vt:lpstr>
      <vt:lpstr>'2. Vsebinsko poročilo'!Področje_tiskanja</vt:lpstr>
      <vt:lpstr>'3. Seštevki'!Področje_tiskanja</vt:lpstr>
      <vt:lpstr>VZI!Področje_tiskanja</vt:lpstr>
    </vt:vector>
  </TitlesOfParts>
  <Company>Ministrstvo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Černe</dc:creator>
  <cp:lastModifiedBy>Bernarda Trstenjak</cp:lastModifiedBy>
  <cp:lastPrinted>2022-10-02T09:35:34Z</cp:lastPrinted>
  <dcterms:created xsi:type="dcterms:W3CDTF">2015-03-26T14:06:26Z</dcterms:created>
  <dcterms:modified xsi:type="dcterms:W3CDTF">2022-10-27T12:25:26Z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0x010100939A3D2C459F844DA9E364C6C0349685</vt:lpwstr>
  </property>
  <property fmtid="{D5CDD505-2E9C-101B-9397-08002B2CF9AE}" pid="3" name="MediaServiceImageTags">
    <vt:lpwstr/>
  </property>
</Properties>
</file>