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ad.sigov.si\usr\M-P\MarjeticE43\Documents\Splet\"/>
    </mc:Choice>
  </mc:AlternateContent>
  <xr:revisionPtr revIDLastSave="0" documentId="8_{9F28CA37-3659-4296-9981-F7DE4FF2D18E}" xr6:coauthVersionLast="47" xr6:coauthVersionMax="47" xr10:uidLastSave="{00000000-0000-0000-0000-000000000000}"/>
  <bookViews>
    <workbookView xWindow="-120" yWindow="-120" windowWidth="25440" windowHeight="15390" tabRatio="610" xr2:uid="{00000000-000D-0000-FFFF-FFFF00000000}"/>
  </bookViews>
  <sheets>
    <sheet name="JRZ-FNreb 2022" sheetId="1" r:id="rId1"/>
    <sheet name="LP-IPO 2022" sheetId="2" r:id="rId2"/>
    <sheet name="LP-IPO DT 2022" sheetId="11" r:id="rId3"/>
  </sheets>
  <externalReferences>
    <externalReference r:id="rId4"/>
  </externalReferences>
  <definedNames>
    <definedName name="_xlnm.Print_Titles" localSheetId="2">'LP-IPO DT 2022'!$1:$8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8" i="11" l="1"/>
  <c r="O41" i="2"/>
  <c r="N41" i="2"/>
  <c r="M41" i="2"/>
  <c r="O40" i="2"/>
  <c r="N40" i="2"/>
  <c r="M40" i="2"/>
  <c r="O39" i="2"/>
  <c r="N39" i="2"/>
  <c r="M39" i="2"/>
  <c r="O36" i="2"/>
  <c r="N36" i="2"/>
  <c r="M36" i="2"/>
  <c r="O32" i="2"/>
  <c r="N32" i="2"/>
  <c r="M32" i="2"/>
  <c r="O31" i="2"/>
  <c r="N31" i="2"/>
  <c r="M31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0" i="2"/>
  <c r="N20" i="2"/>
  <c r="M20" i="2"/>
  <c r="O19" i="2"/>
  <c r="N19" i="2"/>
  <c r="M19" i="2"/>
  <c r="O18" i="2"/>
  <c r="N18" i="2"/>
  <c r="M18" i="2"/>
  <c r="O15" i="2"/>
  <c r="N15" i="2"/>
  <c r="M15" i="2"/>
  <c r="O14" i="2"/>
  <c r="N14" i="2"/>
  <c r="M14" i="2"/>
  <c r="O12" i="2"/>
  <c r="N12" i="2"/>
  <c r="M12" i="2"/>
  <c r="O11" i="2"/>
  <c r="N11" i="2"/>
  <c r="M11" i="2"/>
  <c r="O10" i="2"/>
  <c r="N10" i="2"/>
  <c r="M10" i="2"/>
  <c r="O9" i="2"/>
  <c r="N9" i="2"/>
  <c r="M9" i="2"/>
  <c r="O8" i="2"/>
  <c r="N8" i="2"/>
  <c r="M8" i="2"/>
  <c r="O7" i="2"/>
  <c r="N7" i="2"/>
  <c r="N6" i="2" s="1"/>
  <c r="M7" i="2"/>
  <c r="M6" i="2" s="1"/>
  <c r="O6" i="2"/>
  <c r="H41" i="2"/>
  <c r="H40" i="2"/>
  <c r="H39" i="2"/>
  <c r="H36" i="2"/>
  <c r="H32" i="2"/>
  <c r="H31" i="2"/>
  <c r="K30" i="2"/>
  <c r="J30" i="2"/>
  <c r="I30" i="2"/>
  <c r="H30" i="2"/>
  <c r="H29" i="2"/>
  <c r="H28" i="2"/>
  <c r="H27" i="2"/>
  <c r="H26" i="2"/>
  <c r="H25" i="2"/>
  <c r="H24" i="2"/>
  <c r="H23" i="2"/>
  <c r="H22" i="2"/>
  <c r="K21" i="2"/>
  <c r="K46" i="2" s="1"/>
  <c r="J21" i="2"/>
  <c r="I21" i="2"/>
  <c r="H20" i="2"/>
  <c r="H19" i="2"/>
  <c r="H18" i="2"/>
  <c r="K17" i="2"/>
  <c r="J17" i="2"/>
  <c r="I17" i="2"/>
  <c r="I33" i="2" s="1"/>
  <c r="H17" i="2"/>
  <c r="H15" i="2"/>
  <c r="H14" i="2"/>
  <c r="K13" i="2"/>
  <c r="J13" i="2"/>
  <c r="I13" i="2"/>
  <c r="H13" i="2" s="1"/>
  <c r="H12" i="2"/>
  <c r="H11" i="2"/>
  <c r="H10" i="2"/>
  <c r="H9" i="2"/>
  <c r="H8" i="2"/>
  <c r="H7" i="2"/>
  <c r="K6" i="2"/>
  <c r="K16" i="2" s="1"/>
  <c r="J6" i="2"/>
  <c r="J16" i="2" s="1"/>
  <c r="I6" i="2"/>
  <c r="I16" i="2" s="1"/>
  <c r="J33" i="2" l="1"/>
  <c r="H33" i="2" s="1"/>
  <c r="J46" i="2"/>
  <c r="K33" i="2"/>
  <c r="H21" i="2"/>
  <c r="H6" i="2"/>
  <c r="I49" i="2"/>
  <c r="I45" i="2"/>
  <c r="I48" i="2"/>
  <c r="H46" i="2"/>
  <c r="I34" i="2"/>
  <c r="H16" i="2"/>
  <c r="I44" i="2"/>
  <c r="I35" i="2"/>
  <c r="K35" i="2"/>
  <c r="K44" i="2"/>
  <c r="K34" i="2"/>
  <c r="J44" i="2"/>
  <c r="K48" i="2"/>
  <c r="K49" i="2"/>
  <c r="K47" i="2"/>
  <c r="K45" i="2"/>
  <c r="I46" i="2"/>
  <c r="I47" i="2"/>
  <c r="J45" i="2" l="1"/>
  <c r="J47" i="2"/>
  <c r="J48" i="2"/>
  <c r="J34" i="2"/>
  <c r="J35" i="2"/>
  <c r="K37" i="2"/>
  <c r="H47" i="2"/>
  <c r="J49" i="2"/>
  <c r="H44" i="2"/>
  <c r="I37" i="2"/>
  <c r="H34" i="2"/>
  <c r="H45" i="2"/>
  <c r="H48" i="2"/>
  <c r="K38" i="2"/>
  <c r="H35" i="2"/>
  <c r="K50" i="2"/>
  <c r="K52" i="2"/>
  <c r="H49" i="2"/>
  <c r="J37" i="2" l="1"/>
  <c r="I38" i="2"/>
  <c r="K53" i="2"/>
  <c r="K51" i="2"/>
  <c r="H37" i="2"/>
  <c r="I52" i="2"/>
  <c r="I50" i="2"/>
  <c r="J50" i="2" l="1"/>
  <c r="J38" i="2"/>
  <c r="J52" i="2"/>
  <c r="H38" i="2"/>
  <c r="H53" i="2" s="1"/>
  <c r="I51" i="2"/>
  <c r="I53" i="2"/>
  <c r="H52" i="2"/>
  <c r="H50" i="2"/>
  <c r="J51" i="2" l="1"/>
  <c r="J53" i="2"/>
  <c r="H51" i="2"/>
  <c r="O92" i="11" l="1"/>
  <c r="N92" i="11"/>
  <c r="M92" i="11"/>
  <c r="O91" i="11"/>
  <c r="N91" i="11"/>
  <c r="M91" i="11"/>
  <c r="O90" i="11"/>
  <c r="N90" i="11"/>
  <c r="M90" i="11"/>
  <c r="O88" i="11"/>
  <c r="N88" i="11"/>
  <c r="M88" i="11"/>
  <c r="O87" i="11"/>
  <c r="N87" i="11"/>
  <c r="M87" i="11"/>
  <c r="O86" i="11"/>
  <c r="N86" i="11"/>
  <c r="M86" i="11"/>
  <c r="O85" i="11"/>
  <c r="N85" i="11"/>
  <c r="M85" i="11"/>
  <c r="O84" i="11"/>
  <c r="N84" i="11"/>
  <c r="M84" i="11"/>
  <c r="O83" i="11"/>
  <c r="N83" i="11"/>
  <c r="M83" i="11"/>
  <c r="O82" i="11"/>
  <c r="N82" i="11"/>
  <c r="M82" i="11"/>
  <c r="O81" i="11"/>
  <c r="N81" i="11"/>
  <c r="M81" i="11"/>
  <c r="O80" i="11"/>
  <c r="N80" i="11"/>
  <c r="M80" i="11"/>
  <c r="O79" i="11"/>
  <c r="N79" i="11"/>
  <c r="M79" i="11"/>
  <c r="O77" i="11"/>
  <c r="N77" i="11"/>
  <c r="M77" i="11"/>
  <c r="O76" i="11"/>
  <c r="N76" i="11"/>
  <c r="M76" i="11"/>
  <c r="O75" i="11"/>
  <c r="N75" i="11"/>
  <c r="M75" i="11"/>
  <c r="O74" i="11"/>
  <c r="N74" i="11"/>
  <c r="M74" i="11"/>
  <c r="O73" i="11"/>
  <c r="N73" i="11"/>
  <c r="M73" i="11"/>
  <c r="O72" i="11"/>
  <c r="N72" i="11"/>
  <c r="M72" i="11"/>
  <c r="O71" i="11"/>
  <c r="N71" i="11"/>
  <c r="M71" i="11"/>
  <c r="O70" i="11"/>
  <c r="N70" i="11"/>
  <c r="M70" i="11"/>
  <c r="O69" i="11"/>
  <c r="N69" i="11"/>
  <c r="M69" i="11"/>
  <c r="O68" i="11"/>
  <c r="N68" i="11"/>
  <c r="M68" i="11"/>
  <c r="O67" i="11"/>
  <c r="N67" i="11"/>
  <c r="M67" i="11"/>
  <c r="O66" i="11"/>
  <c r="N66" i="11"/>
  <c r="M66" i="11"/>
  <c r="O65" i="11"/>
  <c r="N65" i="11"/>
  <c r="M65" i="11"/>
  <c r="O64" i="11"/>
  <c r="N64" i="11"/>
  <c r="M64" i="11"/>
  <c r="O63" i="11"/>
  <c r="N63" i="11"/>
  <c r="M63" i="11"/>
  <c r="O62" i="11"/>
  <c r="N62" i="11"/>
  <c r="M62" i="11"/>
  <c r="O60" i="11"/>
  <c r="N60" i="11"/>
  <c r="M60" i="11"/>
  <c r="O59" i="11"/>
  <c r="N59" i="11"/>
  <c r="M59" i="11"/>
  <c r="O58" i="11"/>
  <c r="N58" i="11"/>
  <c r="M58" i="11"/>
  <c r="O57" i="11"/>
  <c r="N57" i="11"/>
  <c r="M57" i="11"/>
  <c r="O56" i="11"/>
  <c r="N56" i="11"/>
  <c r="M56" i="11"/>
  <c r="O54" i="11"/>
  <c r="N54" i="11"/>
  <c r="M54" i="11"/>
  <c r="O53" i="11"/>
  <c r="N53" i="11"/>
  <c r="M53" i="11"/>
  <c r="O52" i="11"/>
  <c r="N52" i="11"/>
  <c r="M52" i="11"/>
  <c r="O51" i="11"/>
  <c r="N51" i="11"/>
  <c r="M51" i="11"/>
  <c r="O50" i="11"/>
  <c r="N50" i="11"/>
  <c r="M50" i="11"/>
  <c r="O49" i="11"/>
  <c r="N49" i="11"/>
  <c r="M49" i="11"/>
  <c r="O48" i="11"/>
  <c r="N48" i="11"/>
  <c r="M48" i="11"/>
  <c r="O44" i="11"/>
  <c r="N44" i="11"/>
  <c r="M44" i="11"/>
  <c r="O43" i="11"/>
  <c r="N43" i="11"/>
  <c r="M43" i="11"/>
  <c r="O41" i="11"/>
  <c r="N41" i="11"/>
  <c r="M41" i="11"/>
  <c r="O40" i="11"/>
  <c r="N40" i="11"/>
  <c r="M40" i="11"/>
  <c r="O39" i="11"/>
  <c r="N39" i="11"/>
  <c r="M39" i="11"/>
  <c r="O38" i="11"/>
  <c r="N38" i="11"/>
  <c r="M38" i="11"/>
  <c r="O37" i="11"/>
  <c r="N37" i="11"/>
  <c r="M37" i="11"/>
  <c r="O36" i="11"/>
  <c r="N36" i="11"/>
  <c r="M36" i="11"/>
  <c r="O35" i="11"/>
  <c r="N35" i="11"/>
  <c r="M35" i="11"/>
  <c r="O34" i="11"/>
  <c r="N34" i="11"/>
  <c r="M34" i="11"/>
  <c r="O33" i="11"/>
  <c r="N33" i="11"/>
  <c r="M33" i="11"/>
  <c r="O32" i="11"/>
  <c r="N32" i="11"/>
  <c r="M32" i="11"/>
  <c r="O31" i="11"/>
  <c r="N31" i="11"/>
  <c r="M31" i="11"/>
  <c r="O30" i="11"/>
  <c r="N30" i="11"/>
  <c r="M30" i="11"/>
  <c r="O29" i="11"/>
  <c r="N29" i="11"/>
  <c r="M29" i="11"/>
  <c r="O27" i="11"/>
  <c r="N27" i="11"/>
  <c r="M27" i="11"/>
  <c r="O26" i="11"/>
  <c r="N26" i="11"/>
  <c r="M26" i="11"/>
  <c r="O25" i="11"/>
  <c r="N25" i="11"/>
  <c r="M25" i="11"/>
  <c r="O24" i="11"/>
  <c r="N24" i="11"/>
  <c r="M24" i="11"/>
  <c r="O23" i="11"/>
  <c r="N23" i="11"/>
  <c r="M23" i="11"/>
  <c r="O22" i="11"/>
  <c r="N22" i="11"/>
  <c r="M22" i="11"/>
  <c r="O20" i="11"/>
  <c r="N20" i="11"/>
  <c r="M20" i="11"/>
  <c r="O19" i="11"/>
  <c r="N19" i="11"/>
  <c r="M19" i="11"/>
  <c r="O17" i="11"/>
  <c r="N17" i="11"/>
  <c r="M17" i="11"/>
  <c r="O16" i="11"/>
  <c r="N16" i="11"/>
  <c r="M16" i="11"/>
  <c r="O14" i="11"/>
  <c r="N14" i="11"/>
  <c r="M14" i="11"/>
  <c r="O13" i="11"/>
  <c r="N13" i="11"/>
  <c r="M13" i="11"/>
  <c r="I101" i="11"/>
  <c r="I100" i="11"/>
  <c r="H92" i="11"/>
  <c r="H91" i="11"/>
  <c r="H90" i="11"/>
  <c r="K89" i="11"/>
  <c r="J89" i="11"/>
  <c r="I89" i="11"/>
  <c r="H88" i="11"/>
  <c r="H87" i="11"/>
  <c r="H86" i="11"/>
  <c r="H85" i="11"/>
  <c r="H84" i="11"/>
  <c r="H83" i="11"/>
  <c r="H82" i="11"/>
  <c r="H81" i="11"/>
  <c r="H80" i="11"/>
  <c r="H79" i="11"/>
  <c r="K78" i="11"/>
  <c r="J78" i="11"/>
  <c r="I78" i="11"/>
  <c r="H78" i="11" s="1"/>
  <c r="H77" i="11"/>
  <c r="H76" i="11"/>
  <c r="H75" i="11"/>
  <c r="H74" i="11"/>
  <c r="H73" i="11"/>
  <c r="H72" i="11"/>
  <c r="H71" i="11"/>
  <c r="H70" i="11"/>
  <c r="H69" i="11"/>
  <c r="H68" i="11"/>
  <c r="H67" i="11"/>
  <c r="H66" i="11"/>
  <c r="H65" i="11"/>
  <c r="H64" i="11"/>
  <c r="H63" i="11"/>
  <c r="H62" i="11"/>
  <c r="K61" i="11"/>
  <c r="J61" i="11"/>
  <c r="I61" i="11"/>
  <c r="H61" i="11" s="1"/>
  <c r="H60" i="11"/>
  <c r="H59" i="11"/>
  <c r="H58" i="11"/>
  <c r="H57" i="11"/>
  <c r="H56" i="11"/>
  <c r="K55" i="11"/>
  <c r="J55" i="11"/>
  <c r="J107" i="11" s="1"/>
  <c r="I55" i="11"/>
  <c r="H55" i="11" s="1"/>
  <c r="H54" i="11"/>
  <c r="H53" i="11"/>
  <c r="H52" i="11"/>
  <c r="H51" i="11"/>
  <c r="H50" i="11"/>
  <c r="H49" i="11"/>
  <c r="H48" i="11"/>
  <c r="K47" i="11"/>
  <c r="J47" i="11"/>
  <c r="J110" i="11" s="1"/>
  <c r="I47" i="11"/>
  <c r="H47" i="11" s="1"/>
  <c r="H44" i="11"/>
  <c r="H43" i="11"/>
  <c r="K42" i="11"/>
  <c r="J42" i="11"/>
  <c r="J100" i="11" s="1"/>
  <c r="I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K28" i="11"/>
  <c r="J28" i="11"/>
  <c r="I28" i="11"/>
  <c r="H28" i="11"/>
  <c r="H27" i="11"/>
  <c r="H26" i="11"/>
  <c r="H25" i="11"/>
  <c r="H24" i="11"/>
  <c r="H23" i="11"/>
  <c r="H22" i="11"/>
  <c r="K21" i="11"/>
  <c r="J21" i="11"/>
  <c r="I21" i="11"/>
  <c r="H21" i="11" s="1"/>
  <c r="H20" i="11"/>
  <c r="H19" i="11"/>
  <c r="K18" i="11"/>
  <c r="J18" i="11"/>
  <c r="I18" i="11"/>
  <c r="H17" i="11"/>
  <c r="H16" i="11"/>
  <c r="K15" i="11"/>
  <c r="J15" i="11"/>
  <c r="I15" i="11"/>
  <c r="H14" i="11"/>
  <c r="H13" i="11"/>
  <c r="K12" i="11"/>
  <c r="J12" i="11"/>
  <c r="I12" i="11"/>
  <c r="O55" i="11" l="1"/>
  <c r="L56" i="11"/>
  <c r="L90" i="11"/>
  <c r="N78" i="11"/>
  <c r="L31" i="11"/>
  <c r="L39" i="11"/>
  <c r="L87" i="11"/>
  <c r="L34" i="11"/>
  <c r="L62" i="11"/>
  <c r="O18" i="11"/>
  <c r="H18" i="11"/>
  <c r="H15" i="11"/>
  <c r="I11" i="11"/>
  <c r="L30" i="11"/>
  <c r="N100" i="11"/>
  <c r="H42" i="11"/>
  <c r="O78" i="11"/>
  <c r="M12" i="11"/>
  <c r="I107" i="11"/>
  <c r="N42" i="11"/>
  <c r="M61" i="11"/>
  <c r="H107" i="11"/>
  <c r="K110" i="11"/>
  <c r="J11" i="11"/>
  <c r="H110" i="11"/>
  <c r="J101" i="11"/>
  <c r="K11" i="11"/>
  <c r="K101" i="11"/>
  <c r="K107" i="11"/>
  <c r="H12" i="11"/>
  <c r="I46" i="11"/>
  <c r="H89" i="11"/>
  <c r="I110" i="11"/>
  <c r="J46" i="11"/>
  <c r="K46" i="11"/>
  <c r="K100" i="11"/>
  <c r="E100" i="11"/>
  <c r="M100" i="11" s="1"/>
  <c r="F100" i="11"/>
  <c r="F101" i="11"/>
  <c r="D92" i="11"/>
  <c r="L92" i="11" s="1"/>
  <c r="D91" i="11"/>
  <c r="L91" i="11" s="1"/>
  <c r="D90" i="11"/>
  <c r="D89" i="11"/>
  <c r="D88" i="11"/>
  <c r="L88" i="11" s="1"/>
  <c r="D87" i="11"/>
  <c r="D86" i="11"/>
  <c r="L86" i="11" s="1"/>
  <c r="D85" i="11"/>
  <c r="L85" i="11" s="1"/>
  <c r="D84" i="11"/>
  <c r="L84" i="11" s="1"/>
  <c r="D83" i="11"/>
  <c r="L83" i="11" s="1"/>
  <c r="D82" i="11"/>
  <c r="L82" i="11" s="1"/>
  <c r="D81" i="11"/>
  <c r="L81" i="11" s="1"/>
  <c r="D80" i="11"/>
  <c r="L80" i="11" s="1"/>
  <c r="D79" i="11"/>
  <c r="L79" i="11" s="1"/>
  <c r="D77" i="11"/>
  <c r="L77" i="11" s="1"/>
  <c r="D76" i="11"/>
  <c r="L76" i="11" s="1"/>
  <c r="D75" i="11"/>
  <c r="L75" i="11" s="1"/>
  <c r="D74" i="11"/>
  <c r="L74" i="11" s="1"/>
  <c r="D73" i="11"/>
  <c r="L73" i="11" s="1"/>
  <c r="D72" i="11"/>
  <c r="L72" i="11" s="1"/>
  <c r="D71" i="11"/>
  <c r="L71" i="11" s="1"/>
  <c r="D70" i="11"/>
  <c r="L70" i="11" s="1"/>
  <c r="D69" i="11"/>
  <c r="L69" i="11" s="1"/>
  <c r="D68" i="11"/>
  <c r="L68" i="11" s="1"/>
  <c r="D67" i="11"/>
  <c r="L67" i="11" s="1"/>
  <c r="D66" i="11"/>
  <c r="L66" i="11" s="1"/>
  <c r="D65" i="11"/>
  <c r="L65" i="11" s="1"/>
  <c r="D64" i="11"/>
  <c r="L64" i="11" s="1"/>
  <c r="D63" i="11"/>
  <c r="L63" i="11" s="1"/>
  <c r="D62" i="11"/>
  <c r="D60" i="11"/>
  <c r="L60" i="11" s="1"/>
  <c r="D59" i="11"/>
  <c r="L59" i="11" s="1"/>
  <c r="D58" i="11"/>
  <c r="L58" i="11" s="1"/>
  <c r="D57" i="11"/>
  <c r="L57" i="11" s="1"/>
  <c r="D56" i="11"/>
  <c r="D54" i="11"/>
  <c r="L54" i="11" s="1"/>
  <c r="D53" i="11"/>
  <c r="L53" i="11" s="1"/>
  <c r="D52" i="11"/>
  <c r="L52" i="11" s="1"/>
  <c r="D51" i="11"/>
  <c r="L51" i="11" s="1"/>
  <c r="D50" i="11"/>
  <c r="L50" i="11" s="1"/>
  <c r="D49" i="11"/>
  <c r="L49" i="11" s="1"/>
  <c r="D48" i="11"/>
  <c r="L48" i="11" s="1"/>
  <c r="D44" i="11"/>
  <c r="L44" i="11" s="1"/>
  <c r="D43" i="11"/>
  <c r="L43" i="11" s="1"/>
  <c r="D42" i="11"/>
  <c r="D41" i="11"/>
  <c r="L41" i="11" s="1"/>
  <c r="D40" i="11"/>
  <c r="L40" i="11" s="1"/>
  <c r="D39" i="11"/>
  <c r="D38" i="11"/>
  <c r="L38" i="11" s="1"/>
  <c r="D37" i="11"/>
  <c r="L37" i="11" s="1"/>
  <c r="D36" i="11"/>
  <c r="L36" i="11" s="1"/>
  <c r="D35" i="11"/>
  <c r="L35" i="11" s="1"/>
  <c r="D34" i="11"/>
  <c r="D33" i="11"/>
  <c r="L33" i="11" s="1"/>
  <c r="D32" i="11"/>
  <c r="L32" i="11" s="1"/>
  <c r="D31" i="11"/>
  <c r="D30" i="11"/>
  <c r="D29" i="11"/>
  <c r="L29" i="11" s="1"/>
  <c r="D27" i="11"/>
  <c r="L27" i="11" s="1"/>
  <c r="D26" i="11"/>
  <c r="L26" i="11" s="1"/>
  <c r="D25" i="11"/>
  <c r="L25" i="11" s="1"/>
  <c r="D24" i="11"/>
  <c r="L24" i="11" s="1"/>
  <c r="D23" i="11"/>
  <c r="L23" i="11" s="1"/>
  <c r="D22" i="11"/>
  <c r="L22" i="11" s="1"/>
  <c r="D20" i="11"/>
  <c r="L20" i="11" s="1"/>
  <c r="D19" i="11"/>
  <c r="L19" i="11" s="1"/>
  <c r="D18" i="11"/>
  <c r="D17" i="11"/>
  <c r="L17" i="11" s="1"/>
  <c r="D16" i="11"/>
  <c r="L16" i="11" s="1"/>
  <c r="D14" i="11"/>
  <c r="L14" i="11" s="1"/>
  <c r="D13" i="11"/>
  <c r="L13" i="11" s="1"/>
  <c r="E12" i="11"/>
  <c r="F12" i="11"/>
  <c r="N12" i="11" s="1"/>
  <c r="G12" i="11"/>
  <c r="E15" i="11"/>
  <c r="D15" i="11" s="1"/>
  <c r="F15" i="11"/>
  <c r="N15" i="11" s="1"/>
  <c r="G15" i="11"/>
  <c r="O15" i="11" s="1"/>
  <c r="E18" i="11"/>
  <c r="F18" i="11"/>
  <c r="N18" i="11" s="1"/>
  <c r="G18" i="11"/>
  <c r="E21" i="11"/>
  <c r="D21" i="11" s="1"/>
  <c r="L21" i="11" s="1"/>
  <c r="F21" i="11"/>
  <c r="N21" i="11" s="1"/>
  <c r="G21" i="11"/>
  <c r="O21" i="11" s="1"/>
  <c r="E28" i="11"/>
  <c r="M28" i="11" s="1"/>
  <c r="F28" i="11"/>
  <c r="N28" i="11" s="1"/>
  <c r="G28" i="11"/>
  <c r="O28" i="11" s="1"/>
  <c r="E42" i="11"/>
  <c r="M42" i="11" s="1"/>
  <c r="F42" i="11"/>
  <c r="G42" i="11"/>
  <c r="O42" i="11" s="1"/>
  <c r="E47" i="11"/>
  <c r="E110" i="11" s="1"/>
  <c r="F47" i="11"/>
  <c r="F110" i="11" s="1"/>
  <c r="N110" i="11" s="1"/>
  <c r="G47" i="11"/>
  <c r="O47" i="11" s="1"/>
  <c r="E55" i="11"/>
  <c r="M55" i="11" s="1"/>
  <c r="F55" i="11"/>
  <c r="N55" i="11" s="1"/>
  <c r="G55" i="11"/>
  <c r="G107" i="11" s="1"/>
  <c r="E61" i="11"/>
  <c r="F61" i="11"/>
  <c r="N61" i="11" s="1"/>
  <c r="G61" i="11"/>
  <c r="O61" i="11" s="1"/>
  <c r="E78" i="11"/>
  <c r="D78" i="11" s="1"/>
  <c r="L78" i="11" s="1"/>
  <c r="F78" i="11"/>
  <c r="G78" i="11"/>
  <c r="E89" i="11"/>
  <c r="M89" i="11" s="1"/>
  <c r="F89" i="11"/>
  <c r="N89" i="11" s="1"/>
  <c r="G89" i="11"/>
  <c r="O89" i="11" s="1"/>
  <c r="D41" i="2"/>
  <c r="L41" i="2" s="1"/>
  <c r="D40" i="2"/>
  <c r="L40" i="2" s="1"/>
  <c r="D39" i="2"/>
  <c r="L39" i="2" s="1"/>
  <c r="D36" i="2"/>
  <c r="L36" i="2" s="1"/>
  <c r="D32" i="2"/>
  <c r="L32" i="2" s="1"/>
  <c r="D31" i="2"/>
  <c r="L31" i="2" s="1"/>
  <c r="D30" i="2"/>
  <c r="L30" i="2" s="1"/>
  <c r="D29" i="2"/>
  <c r="L29" i="2" s="1"/>
  <c r="D28" i="2"/>
  <c r="L28" i="2" s="1"/>
  <c r="D27" i="2"/>
  <c r="L27" i="2" s="1"/>
  <c r="D26" i="2"/>
  <c r="L26" i="2" s="1"/>
  <c r="D25" i="2"/>
  <c r="L25" i="2" s="1"/>
  <c r="D24" i="2"/>
  <c r="L24" i="2" s="1"/>
  <c r="D23" i="2"/>
  <c r="L23" i="2" s="1"/>
  <c r="D22" i="2"/>
  <c r="L22" i="2" s="1"/>
  <c r="D20" i="2"/>
  <c r="L20" i="2" s="1"/>
  <c r="D19" i="2"/>
  <c r="L19" i="2" s="1"/>
  <c r="D18" i="2"/>
  <c r="L18" i="2" s="1"/>
  <c r="D15" i="2"/>
  <c r="L15" i="2" s="1"/>
  <c r="D14" i="2"/>
  <c r="L14" i="2" s="1"/>
  <c r="D13" i="2"/>
  <c r="L13" i="2" s="1"/>
  <c r="D12" i="2"/>
  <c r="L12" i="2" s="1"/>
  <c r="D11" i="2"/>
  <c r="L11" i="2" s="1"/>
  <c r="D10" i="2"/>
  <c r="L10" i="2" s="1"/>
  <c r="D9" i="2"/>
  <c r="L9" i="2" s="1"/>
  <c r="D8" i="2"/>
  <c r="L8" i="2" s="1"/>
  <c r="D7" i="2"/>
  <c r="L7" i="2" s="1"/>
  <c r="G46" i="2"/>
  <c r="O46" i="2" s="1"/>
  <c r="E6" i="2"/>
  <c r="F6" i="2"/>
  <c r="F16" i="2" s="1"/>
  <c r="N16" i="2" s="1"/>
  <c r="G6" i="2"/>
  <c r="G16" i="2" s="1"/>
  <c r="O16" i="2" s="1"/>
  <c r="E13" i="2"/>
  <c r="M13" i="2" s="1"/>
  <c r="F13" i="2"/>
  <c r="N13" i="2" s="1"/>
  <c r="G13" i="2"/>
  <c r="O13" i="2" s="1"/>
  <c r="E17" i="2"/>
  <c r="M17" i="2" s="1"/>
  <c r="F17" i="2"/>
  <c r="N17" i="2" s="1"/>
  <c r="G17" i="2"/>
  <c r="E21" i="2"/>
  <c r="M21" i="2" s="1"/>
  <c r="F21" i="2"/>
  <c r="G21" i="2"/>
  <c r="E30" i="2"/>
  <c r="M30" i="2" s="1"/>
  <c r="F30" i="2"/>
  <c r="N30" i="2" s="1"/>
  <c r="G30" i="2"/>
  <c r="O30" i="2" s="1"/>
  <c r="G11" i="11" l="1"/>
  <c r="G10" i="11" s="1"/>
  <c r="M15" i="11"/>
  <c r="D6" i="2"/>
  <c r="L6" i="2" s="1"/>
  <c r="O100" i="11"/>
  <c r="G44" i="2"/>
  <c r="O44" i="2" s="1"/>
  <c r="D28" i="11"/>
  <c r="L28" i="11" s="1"/>
  <c r="G101" i="11"/>
  <c r="K10" i="11"/>
  <c r="O10" i="11" s="1"/>
  <c r="O11" i="11"/>
  <c r="L15" i="11"/>
  <c r="N101" i="11"/>
  <c r="N47" i="11"/>
  <c r="D21" i="2"/>
  <c r="L21" i="2" s="1"/>
  <c r="F46" i="11"/>
  <c r="M78" i="11"/>
  <c r="E46" i="11"/>
  <c r="E104" i="11" s="1"/>
  <c r="M21" i="11"/>
  <c r="I10" i="11"/>
  <c r="I98" i="11" s="1"/>
  <c r="D17" i="2"/>
  <c r="L17" i="2" s="1"/>
  <c r="E11" i="11"/>
  <c r="E10" i="11" s="1"/>
  <c r="M18" i="11"/>
  <c r="F107" i="11"/>
  <c r="N107" i="11" s="1"/>
  <c r="G104" i="11"/>
  <c r="E101" i="11"/>
  <c r="M101" i="11" s="1"/>
  <c r="J104" i="11"/>
  <c r="M47" i="11"/>
  <c r="L42" i="11"/>
  <c r="F33" i="2"/>
  <c r="N33" i="2" s="1"/>
  <c r="N21" i="2"/>
  <c r="G33" i="2"/>
  <c r="O17" i="2"/>
  <c r="O107" i="11"/>
  <c r="O101" i="11"/>
  <c r="D61" i="11"/>
  <c r="L61" i="11" s="1"/>
  <c r="G110" i="11"/>
  <c r="O110" i="11" s="1"/>
  <c r="O21" i="2"/>
  <c r="G46" i="11"/>
  <c r="D47" i="11"/>
  <c r="L47" i="11" s="1"/>
  <c r="D55" i="11"/>
  <c r="L55" i="11" s="1"/>
  <c r="E107" i="11"/>
  <c r="M107" i="11" s="1"/>
  <c r="G100" i="11"/>
  <c r="L89" i="11"/>
  <c r="L18" i="11"/>
  <c r="O12" i="11"/>
  <c r="E16" i="2"/>
  <c r="E35" i="2" s="1"/>
  <c r="M110" i="11"/>
  <c r="D12" i="11"/>
  <c r="F11" i="11"/>
  <c r="L12" i="11"/>
  <c r="F104" i="11"/>
  <c r="N104" i="11" s="1"/>
  <c r="N11" i="11"/>
  <c r="H11" i="11"/>
  <c r="J10" i="11"/>
  <c r="H101" i="11"/>
  <c r="I45" i="11"/>
  <c r="H46" i="11"/>
  <c r="I109" i="11"/>
  <c r="I104" i="11"/>
  <c r="K109" i="11"/>
  <c r="K45" i="11"/>
  <c r="K9" i="11"/>
  <c r="I99" i="11"/>
  <c r="J45" i="11"/>
  <c r="J109" i="11"/>
  <c r="H100" i="11"/>
  <c r="H104" i="11"/>
  <c r="K104" i="11"/>
  <c r="F44" i="2"/>
  <c r="N44" i="2" s="1"/>
  <c r="F46" i="2"/>
  <c r="N46" i="2" s="1"/>
  <c r="G48" i="2"/>
  <c r="O48" i="2" s="1"/>
  <c r="E46" i="2"/>
  <c r="M46" i="2" s="1"/>
  <c r="G49" i="2"/>
  <c r="O49" i="2" s="1"/>
  <c r="E33" i="2"/>
  <c r="G35" i="2"/>
  <c r="O35" i="2" s="1"/>
  <c r="G34" i="2"/>
  <c r="F34" i="2"/>
  <c r="M104" i="11" l="1"/>
  <c r="O104" i="11"/>
  <c r="G45" i="11"/>
  <c r="G105" i="11" s="1"/>
  <c r="G109" i="11"/>
  <c r="F37" i="2"/>
  <c r="N37" i="2" s="1"/>
  <c r="N34" i="2"/>
  <c r="E34" i="2"/>
  <c r="G37" i="2"/>
  <c r="O37" i="2" s="1"/>
  <c r="O34" i="2"/>
  <c r="E9" i="11"/>
  <c r="E99" i="11"/>
  <c r="M99" i="11" s="1"/>
  <c r="E98" i="11"/>
  <c r="M98" i="11" s="1"/>
  <c r="E108" i="11"/>
  <c r="O46" i="11"/>
  <c r="G45" i="2"/>
  <c r="O45" i="2" s="1"/>
  <c r="O33" i="2"/>
  <c r="K99" i="11"/>
  <c r="O99" i="11" s="1"/>
  <c r="F45" i="11"/>
  <c r="F106" i="11" s="1"/>
  <c r="F105" i="11"/>
  <c r="F109" i="11"/>
  <c r="N109" i="11" s="1"/>
  <c r="F35" i="2"/>
  <c r="N35" i="2" s="1"/>
  <c r="K98" i="11"/>
  <c r="M33" i="2"/>
  <c r="D33" i="2"/>
  <c r="L33" i="2" s="1"/>
  <c r="F48" i="2"/>
  <c r="N48" i="2" s="1"/>
  <c r="K108" i="11"/>
  <c r="O108" i="11" s="1"/>
  <c r="I105" i="11"/>
  <c r="G47" i="2"/>
  <c r="O47" i="2" s="1"/>
  <c r="M11" i="11"/>
  <c r="N46" i="11"/>
  <c r="G9" i="11"/>
  <c r="G108" i="11"/>
  <c r="G99" i="11"/>
  <c r="G98" i="11"/>
  <c r="N45" i="11"/>
  <c r="M10" i="11"/>
  <c r="I108" i="11"/>
  <c r="M108" i="11" s="1"/>
  <c r="I9" i="11"/>
  <c r="E45" i="11"/>
  <c r="E105" i="11" s="1"/>
  <c r="E109" i="11"/>
  <c r="M109" i="11" s="1"/>
  <c r="D46" i="11"/>
  <c r="L46" i="11" s="1"/>
  <c r="F45" i="2"/>
  <c r="N45" i="2" s="1"/>
  <c r="J105" i="11"/>
  <c r="N105" i="11" s="1"/>
  <c r="F47" i="2"/>
  <c r="N47" i="2" s="1"/>
  <c r="F49" i="2"/>
  <c r="N49" i="2" s="1"/>
  <c r="O109" i="11"/>
  <c r="M46" i="11"/>
  <c r="E37" i="2"/>
  <c r="E52" i="2" s="1"/>
  <c r="M52" i="2" s="1"/>
  <c r="M34" i="2"/>
  <c r="D34" i="2"/>
  <c r="L34" i="2" s="1"/>
  <c r="M35" i="2"/>
  <c r="E44" i="2"/>
  <c r="M44" i="2" s="1"/>
  <c r="M16" i="2"/>
  <c r="D16" i="2"/>
  <c r="L16" i="2" s="1"/>
  <c r="F10" i="11"/>
  <c r="D11" i="11"/>
  <c r="L11" i="11" s="1"/>
  <c r="H10" i="11"/>
  <c r="J98" i="11"/>
  <c r="J108" i="11"/>
  <c r="J99" i="11"/>
  <c r="J9" i="11"/>
  <c r="J93" i="11" s="1"/>
  <c r="K93" i="11"/>
  <c r="K103" i="11"/>
  <c r="H109" i="11"/>
  <c r="K102" i="11"/>
  <c r="H45" i="11"/>
  <c r="I106" i="11"/>
  <c r="I94" i="11"/>
  <c r="K94" i="11"/>
  <c r="K106" i="11"/>
  <c r="J106" i="11"/>
  <c r="N106" i="11" s="1"/>
  <c r="K105" i="11"/>
  <c r="F52" i="2"/>
  <c r="N52" i="2" s="1"/>
  <c r="G52" i="2"/>
  <c r="O52" i="2" s="1"/>
  <c r="E45" i="2"/>
  <c r="M45" i="2" s="1"/>
  <c r="E48" i="2"/>
  <c r="M48" i="2" s="1"/>
  <c r="E49" i="2"/>
  <c r="M49" i="2" s="1"/>
  <c r="E47" i="2"/>
  <c r="M47" i="2" s="1"/>
  <c r="G38" i="2"/>
  <c r="O38" i="2" s="1"/>
  <c r="M105" i="11" l="1"/>
  <c r="G50" i="2"/>
  <c r="O50" i="2" s="1"/>
  <c r="O45" i="11"/>
  <c r="E93" i="11"/>
  <c r="E103" i="11"/>
  <c r="O106" i="11"/>
  <c r="G93" i="11"/>
  <c r="O93" i="11" s="1"/>
  <c r="G103" i="11"/>
  <c r="F50" i="2"/>
  <c r="N50" i="2" s="1"/>
  <c r="D35" i="2"/>
  <c r="L35" i="2" s="1"/>
  <c r="H106" i="11"/>
  <c r="G106" i="11"/>
  <c r="G94" i="11"/>
  <c r="O94" i="11" s="1"/>
  <c r="F38" i="2"/>
  <c r="N38" i="2" s="1"/>
  <c r="O9" i="11"/>
  <c r="O105" i="11"/>
  <c r="E102" i="11"/>
  <c r="O102" i="11"/>
  <c r="D45" i="11"/>
  <c r="L45" i="11" s="1"/>
  <c r="E106" i="11"/>
  <c r="M106" i="11" s="1"/>
  <c r="E94" i="11"/>
  <c r="G102" i="11"/>
  <c r="O103" i="11"/>
  <c r="I102" i="11"/>
  <c r="M9" i="11"/>
  <c r="I93" i="11"/>
  <c r="I103" i="11"/>
  <c r="M45" i="11"/>
  <c r="O98" i="11"/>
  <c r="E50" i="2"/>
  <c r="M50" i="2" s="1"/>
  <c r="E38" i="2"/>
  <c r="E51" i="2" s="1"/>
  <c r="M51" i="2" s="1"/>
  <c r="M37" i="2"/>
  <c r="D37" i="2"/>
  <c r="L37" i="2" s="1"/>
  <c r="N108" i="11"/>
  <c r="F9" i="11"/>
  <c r="N9" i="11" s="1"/>
  <c r="D10" i="11"/>
  <c r="F99" i="11"/>
  <c r="N99" i="11" s="1"/>
  <c r="F108" i="11"/>
  <c r="F98" i="11"/>
  <c r="N98" i="11" s="1"/>
  <c r="N10" i="11"/>
  <c r="H93" i="11"/>
  <c r="J103" i="11"/>
  <c r="H9" i="11"/>
  <c r="H102" i="11" s="1"/>
  <c r="H98" i="11"/>
  <c r="J94" i="11"/>
  <c r="H108" i="11"/>
  <c r="J102" i="11"/>
  <c r="H99" i="11"/>
  <c r="H105" i="11"/>
  <c r="F51" i="2"/>
  <c r="N51" i="2" s="1"/>
  <c r="G53" i="2"/>
  <c r="O53" i="2" s="1"/>
  <c r="G51" i="2"/>
  <c r="O51" i="2" s="1"/>
  <c r="M93" i="11" l="1"/>
  <c r="F53" i="2"/>
  <c r="N53" i="2" s="1"/>
  <c r="M94" i="11"/>
  <c r="M102" i="11"/>
  <c r="M103" i="11"/>
  <c r="E53" i="2"/>
  <c r="M53" i="2" s="1"/>
  <c r="M38" i="2"/>
  <c r="D38" i="2"/>
  <c r="L38" i="2" s="1"/>
  <c r="F102" i="11"/>
  <c r="N102" i="11" s="1"/>
  <c r="D9" i="11"/>
  <c r="L9" i="11" s="1"/>
  <c r="F103" i="11"/>
  <c r="N103" i="11" s="1"/>
  <c r="F94" i="11"/>
  <c r="D94" i="11" s="1"/>
  <c r="F93" i="11"/>
  <c r="L10" i="11"/>
  <c r="L98" i="11"/>
  <c r="H94" i="11"/>
  <c r="H103" i="11"/>
  <c r="L94" i="11" l="1"/>
  <c r="D93" i="11"/>
  <c r="L93" i="11" s="1"/>
  <c r="N93" i="11"/>
  <c r="N94" i="11"/>
  <c r="D107" i="11"/>
  <c r="L107" i="11" s="1"/>
  <c r="D110" i="11"/>
  <c r="L110" i="11" s="1"/>
  <c r="D100" i="11"/>
  <c r="L100" i="11" s="1"/>
  <c r="D104" i="11" l="1"/>
  <c r="L104" i="11" s="1"/>
  <c r="D101" i="11"/>
  <c r="L101" i="11" s="1"/>
  <c r="D109" i="11" l="1"/>
  <c r="L109" i="11" s="1"/>
  <c r="D99" i="11"/>
  <c r="L99" i="11" s="1"/>
  <c r="D108" i="11"/>
  <c r="L108" i="11" s="1"/>
  <c r="D105" i="11"/>
  <c r="L105" i="11" s="1"/>
  <c r="D102" i="11"/>
  <c r="L102" i="11" s="1"/>
  <c r="D103" i="11"/>
  <c r="L103" i="11" s="1"/>
  <c r="D106" i="11" l="1"/>
  <c r="L106" i="11" s="1"/>
  <c r="D46" i="2" l="1"/>
  <c r="L46" i="2" s="1"/>
  <c r="D44" i="2" l="1"/>
  <c r="L44" i="2" s="1"/>
  <c r="D47" i="2"/>
  <c r="L47" i="2" s="1"/>
  <c r="D49" i="2"/>
  <c r="L49" i="2" s="1"/>
  <c r="D48" i="2"/>
  <c r="L48" i="2" s="1"/>
  <c r="D45" i="2"/>
  <c r="L45" i="2" s="1"/>
  <c r="D53" i="2" l="1"/>
  <c r="L53" i="2" s="1"/>
  <c r="D50" i="2"/>
  <c r="L50" i="2" s="1"/>
  <c r="D52" i="2"/>
  <c r="L52" i="2" s="1"/>
  <c r="D51" i="2" l="1"/>
  <c r="L51" i="2" s="1"/>
</calcChain>
</file>

<file path=xl/sharedStrings.xml><?xml version="1.0" encoding="utf-8"?>
<sst xmlns="http://schemas.openxmlformats.org/spreadsheetml/2006/main" count="337" uniqueCount="256">
  <si>
    <t>IZKAZ PRIHODKOV IN ODHODKOV DOLOČENIH UPORABNIKOV</t>
  </si>
  <si>
    <t>Oznaka za AOP</t>
  </si>
  <si>
    <t>A) PRIHODKI OD POSLOVANJA '(861+862-863+864)</t>
  </si>
  <si>
    <t>PRIHODKI OD PRODAJE PROIZVODOV IN STORITEV</t>
  </si>
  <si>
    <t>POVEČANJE VREDNOSTI ZALOG PROIZVODOV IN NEDOKONČANE PROIZVODNJE</t>
  </si>
  <si>
    <t>ZMANJŠANJE VREDNOSTI ZALOG PROIZVODOV IN NEDOKONČANE PROIZVODNJE</t>
  </si>
  <si>
    <t>B) FINANČNI PRIHODKI</t>
  </si>
  <si>
    <t>C) DRUGI PRIHODKI</t>
  </si>
  <si>
    <t>Č) PREVREDNOTOVALNI POSLOVNI PRIHODKI (868+869)</t>
  </si>
  <si>
    <t>D) CELOTNI PRIHODKI (860+865+866+867)</t>
  </si>
  <si>
    <t>E) STROŠKI BLAGA, MATERIALA IN STORITEV (872+873+874)</t>
  </si>
  <si>
    <t xml:space="preserve">NABAVNA VREDNOST PRODANEGA MATERIALA IN BLAGA </t>
  </si>
  <si>
    <t>STROŠKI MATERIALA</t>
  </si>
  <si>
    <t>STROŠKI STORITEV</t>
  </si>
  <si>
    <t>F) STROŠKI DELA (876+877+878)</t>
  </si>
  <si>
    <t>PLAČE IN NADOMESTILA PLAČ</t>
  </si>
  <si>
    <t>PRISPEVKI ZA SOCIALNO VARNOST DELODAJALCEV</t>
  </si>
  <si>
    <t>DRUGI STROŠKI DELA</t>
  </si>
  <si>
    <t>G) AMORTIZACIJA</t>
  </si>
  <si>
    <t>H) REZERVACIJE</t>
  </si>
  <si>
    <t>J)  DRUGI STROŠKI</t>
  </si>
  <si>
    <t>K) FINANČNI ODHODKI</t>
  </si>
  <si>
    <t>L) DRUGI ODHODKI</t>
  </si>
  <si>
    <t>ODHODKI OD PRODAJE OSNOVNIH SREDSTEV</t>
  </si>
  <si>
    <t>N) CELOTNI ODHODKI (871+875+879+880+881+882+883+884)</t>
  </si>
  <si>
    <t>O) PRESEŽEK PRIHODKOV (870-887)</t>
  </si>
  <si>
    <t>P) PRESEŽEK ODHODKOV (887-870)</t>
  </si>
  <si>
    <t>Davek od dohodka pravnih oseb</t>
  </si>
  <si>
    <t>Presežek prihodkov obračunskega obdobja z upoštevanjem davka od dohodka (888-890)</t>
  </si>
  <si>
    <t>Presežek odhodkov obračunskega obdobja z upoštevanjem davka od dohodka (889+890)</t>
  </si>
  <si>
    <t>Presežek prihodkov iz prejšnjih let, namenjen pokritju odhodkov obračunskega obdobja</t>
  </si>
  <si>
    <t>Povprečno število zaposlenih na podlagi delovnih ur v obračunskem obdobju (celo število)</t>
  </si>
  <si>
    <t>Število mesecev poslovanja</t>
  </si>
  <si>
    <t>Celotni prihodki na zaposlenega (v EUR)</t>
  </si>
  <si>
    <t>AOP 870/894</t>
  </si>
  <si>
    <t>Celotni odhodki na zaposlenega (v EUR)</t>
  </si>
  <si>
    <t>AOP 887/894</t>
  </si>
  <si>
    <t>Stroški dela na zaposlenega (v EUR)</t>
  </si>
  <si>
    <t>AOP 875/894</t>
  </si>
  <si>
    <t>Delež stroškov dela v celotnih odhodkih (v %)</t>
  </si>
  <si>
    <t>AOP 875/887*100</t>
  </si>
  <si>
    <t>Presežek prihodkov po plačilu davka v celotnih prihodkih (v %)</t>
  </si>
  <si>
    <t>Presežek odhodkov po plačilu davka v celotnih prihodkih (v %)</t>
  </si>
  <si>
    <t>Presežek prihodkov nad odhodki po plačilu davka na zaposlenega (v EUR)</t>
  </si>
  <si>
    <t>AOP 891/894</t>
  </si>
  <si>
    <t>Presežek odhodkov nad prihodki po plačilu davka na zaposlenega (v EUR)</t>
  </si>
  <si>
    <t>AOP 892/894</t>
  </si>
  <si>
    <t>Delež stroškov materiala v celotnih odhodkih (v %)</t>
  </si>
  <si>
    <t>Delež stroškov storitev v celotnih odhodkih (v %)</t>
  </si>
  <si>
    <t xml:space="preserve">IZKAZ PRIHODKOV IN ODHODKOV DOLOČENIH UPORABNIKOV (po načelu denarnega toka v EUR) </t>
  </si>
  <si>
    <t>I. SKUPAJ PRIHODKI (402+431)</t>
  </si>
  <si>
    <t>1. PRIHODKI ZA IZVAJANJE JAVNE SLUŽBE
(403+420)</t>
  </si>
  <si>
    <t>A. Prihodki iz sredstev javnih financ
(404+407+410+413+418+419)</t>
  </si>
  <si>
    <t>a. Prejeta sredstva iz državnega proračuna
(405+406)</t>
  </si>
  <si>
    <t xml:space="preserve">Prejeta sredstva iz državnega proračuna za tekočo porabo </t>
  </si>
  <si>
    <t>b. Prejeta sredstva iz občinskih proračunov 
(408+409)</t>
  </si>
  <si>
    <t>Prejeta sredstva iz občinskih proračunov za tekočo porabo</t>
  </si>
  <si>
    <t>Prejeta sredstva iz občinskih proračunov za investicije</t>
  </si>
  <si>
    <t>c. Prejeta sredstva iz skladov socialnega zavarovanja
(411+412)</t>
  </si>
  <si>
    <t>Prejeta sredstva iz skladov socialnega zavarovanja tekočo porabo</t>
  </si>
  <si>
    <t>Prejeta sredstva iz skladov socialnega zavarovanja za investicije</t>
  </si>
  <si>
    <t>d. Prejeta sredstva iz javnih skladov in agencij
(414+415+416+417)</t>
  </si>
  <si>
    <t>Prejeta sredstva izjavnih skladov za tekočo porabo</t>
  </si>
  <si>
    <t>Prejeta sredstva iz javnih skladov za investicije</t>
  </si>
  <si>
    <t>Prejeta sredstva iz javnih agencij za tekočo porabo</t>
  </si>
  <si>
    <t>Prejeta sredstva iz javnih agencij za investicije</t>
  </si>
  <si>
    <t>e. Prejeta sredstva iz proračunov iz naslova tujih donacij</t>
  </si>
  <si>
    <t>f. Prejeta sredstva iz državnega proračuna iz sredstev proračuna Evropske unije</t>
  </si>
  <si>
    <t>Prejete obresti</t>
  </si>
  <si>
    <t>Prihodki od udeležbe na dobičku in dividend ter presežkov prihodkov nad odhodki</t>
  </si>
  <si>
    <t>Drugi tekoči prihodki iz naslova izvajanja javne službe</t>
  </si>
  <si>
    <t>Kapitalski prihodki</t>
  </si>
  <si>
    <t>Prejete donacije iz domačih virov</t>
  </si>
  <si>
    <t>Prejete donacije iz tujine</t>
  </si>
  <si>
    <t>Donacije za odpravo posledic naravnih nesreč</t>
  </si>
  <si>
    <t>Ostala prejeta sredstva iz proračuna Evropske unije</t>
  </si>
  <si>
    <t>Prihodki od prodaje blaga in storitev na trgu</t>
  </si>
  <si>
    <t>Prihodki od najemnin, zakupnin in drugi prihodki od premoženja</t>
  </si>
  <si>
    <t>II. SKUPAJ ODHODKI (438+481)</t>
  </si>
  <si>
    <t>1. ODHODKI ZA IZVAJANJE JAVNE SLUŽBE
(439+447+453+464+465+466+467+468+469+470)</t>
  </si>
  <si>
    <t>Plače in dodatki</t>
  </si>
  <si>
    <t>Regres za letni dopust</t>
  </si>
  <si>
    <t>Povračila in nadomestila</t>
  </si>
  <si>
    <t>Sredstva za delovno uspešnost</t>
  </si>
  <si>
    <t>Sredstva za nadurno delo</t>
  </si>
  <si>
    <t>Drugi izdatki zaposlenim</t>
  </si>
  <si>
    <t>Prispevki za pokojninsko in invalidsko zavarovanje</t>
  </si>
  <si>
    <t>Prispevki za zdravstveno zavarovanje</t>
  </si>
  <si>
    <t>Prispevki za zaposlovanje</t>
  </si>
  <si>
    <t xml:space="preserve">Pisarniški in splošni material in storitve 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</si>
  <si>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</si>
  <si>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</si>
  <si>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</si>
  <si>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</si>
  <si>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</si>
  <si>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</si>
  <si>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</si>
  <si>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Davek na izplačane plače</t>
  </si>
  <si>
    <t>Drugi operativni odhodki</t>
  </si>
  <si>
    <t>D. Plačila domačih obresti</t>
  </si>
  <si>
    <t>E. Plačila tujih obresti</t>
  </si>
  <si>
    <t>F. Subvencije</t>
  </si>
  <si>
    <t>G. Transferi posameznikom in gospodinjstvom</t>
  </si>
  <si>
    <t>H. Transferi neprofitnim organizacijam in ustanovam</t>
  </si>
  <si>
    <t>I. Drugi tekoči domači transferi</t>
  </si>
  <si>
    <t>Nakup zgradb in prostorov</t>
  </si>
  <si>
    <t>Nakup prevoznih sredstev</t>
  </si>
  <si>
    <t>Nakup opreme</t>
  </si>
  <si>
    <t>Nakup drugih osnovnih sredstev</t>
  </si>
  <si>
    <t>Novogradnja, rekonstrukcija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</si>
  <si>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</si>
  <si>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</si>
  <si>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</si>
  <si>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nadzor, investicijski inženiring</t>
  </si>
  <si>
    <t>Nakup blagovnih rezerv in intervencijskih zalog</t>
  </si>
  <si>
    <t>2. ODHODKI IZ NASLOVA PRODAJE BLAGA IN STORITEV NA TRGU
(482+483+484)</t>
  </si>
  <si>
    <t>A. Plače in drugi izdatki zaposlenim iz naslova prodaje blaga in storitev na trgu</t>
  </si>
  <si>
    <t>B. Prispevki delodajalcev za socialno varnost iz naslova prodaje blaga in storitev na trgu</t>
  </si>
  <si>
    <t>C. Izdatki za blago in storitve iz naslova prodaje blaga in storitev na trgu</t>
  </si>
  <si>
    <t>III/1 PRESEŽEK PRIHODKOV NAD ODHODKI
(401-437)</t>
  </si>
  <si>
    <t>III/2 PRESEŽEK ODHODKOV NAD PRIHODKI
(437-401)</t>
  </si>
  <si>
    <t>Presežek prihodkov nad odhodki javna služba (v EUR)</t>
  </si>
  <si>
    <t>AOP 402/438*100</t>
  </si>
  <si>
    <t>Presežek prihodkov nad odhodki na trgu (v EUR)</t>
  </si>
  <si>
    <t>AOP 431-481</t>
  </si>
  <si>
    <t>AOP 431/481*100</t>
  </si>
  <si>
    <t>Delež prihodkov javne službe v vseh prihodkih (v %)</t>
  </si>
  <si>
    <t>AOP 402/401*100</t>
  </si>
  <si>
    <t>Delež prihodkov na trgu v vseh prihodkih (v %)</t>
  </si>
  <si>
    <t>AOP 431/401*100</t>
  </si>
  <si>
    <t>Razlika med prihodki državnega proračuna in odhodki za izvajanje javne službe (v EUR)</t>
  </si>
  <si>
    <t>AOP 404-438</t>
  </si>
  <si>
    <t>Delež odhodkov javne službe v vseh odhodkih (v %)</t>
  </si>
  <si>
    <t>AOP 438/437*100</t>
  </si>
  <si>
    <t>Delež odhodkov na trgu v vseh odhodkih (v %)</t>
  </si>
  <si>
    <t>AOP 481/437*100</t>
  </si>
  <si>
    <t>% prispevkov za socialno varnost v plačah</t>
  </si>
  <si>
    <t>AOP
 (447-452)/(440+443+444+445)*100</t>
  </si>
  <si>
    <t>Prihodki za izvajanje javne službe na zaposlenega (v EUR)</t>
  </si>
  <si>
    <t>AOP 402/894</t>
  </si>
  <si>
    <t>Odhodki za izvajanje javne službe na zaposlenega (v EUR)</t>
  </si>
  <si>
    <t>AOP 438/894</t>
  </si>
  <si>
    <t>Plače in drugi izdatki zaposlenim, prispevki in davek na plače na zaposlenega (v EUR)</t>
  </si>
  <si>
    <t>NAČRT</t>
  </si>
  <si>
    <t>a</t>
  </si>
  <si>
    <t>b</t>
  </si>
  <si>
    <t>c</t>
  </si>
  <si>
    <t>d</t>
  </si>
  <si>
    <t>e</t>
  </si>
  <si>
    <t>Odgovorna oseba:</t>
  </si>
  <si>
    <t>Kraj in datum:</t>
  </si>
  <si>
    <t>Oseba odgovorna za sestavljanje:</t>
  </si>
  <si>
    <t>Ime in priimek</t>
  </si>
  <si>
    <t>Elektronski naslov:</t>
  </si>
  <si>
    <t>f</t>
  </si>
  <si>
    <t>AOP 873/887*100</t>
  </si>
  <si>
    <t>AOP 874/887*100</t>
  </si>
  <si>
    <t>AOP 891/887*100</t>
  </si>
  <si>
    <t>AOP 892/887*100</t>
  </si>
  <si>
    <t>Presežek prihodkov nad odhodki javna služba (v %)</t>
  </si>
  <si>
    <t>Presežek prihodkov nad odhodki na trgu (v %)</t>
  </si>
  <si>
    <t xml:space="preserve">Prejeta sredstva iz državnega proračuna za investicije </t>
  </si>
  <si>
    <t>Plače za delo nerezidentov po pogodbi</t>
  </si>
  <si>
    <t>AOP (439+447-452+462)/894</t>
  </si>
  <si>
    <t>Vir ARRS</t>
  </si>
  <si>
    <t>JRZ</t>
  </si>
  <si>
    <t>Členitev kontov</t>
  </si>
  <si>
    <t>a1</t>
  </si>
  <si>
    <t>del 7400</t>
  </si>
  <si>
    <t>del 7401</t>
  </si>
  <si>
    <t>del 7402</t>
  </si>
  <si>
    <t>del 7403</t>
  </si>
  <si>
    <t>del 7404</t>
  </si>
  <si>
    <t>del 740</t>
  </si>
  <si>
    <t>B) Drugi prihodki za izvajanje dejavnosti javne službe
(422+423+487+424+425+426+427+428+488+489+490+429+430)</t>
  </si>
  <si>
    <t>del 7102</t>
  </si>
  <si>
    <t>Prejeta sredstva iz proračuna EU iz strukturnih skladov</t>
  </si>
  <si>
    <t>Prejeta sredstva iz proračuna EU iz Kohezijskega sklada</t>
  </si>
  <si>
    <t>Prejeta sredstva iz proračuna EU za izvajanje centraliziranih in drugih programov EU</t>
  </si>
  <si>
    <t>Prejeta sredstva od drugih evropskih institucij in iz drugih držav</t>
  </si>
  <si>
    <t>2. PRIHODKI OD PRODAJE BLAGA IN STORITEV NA TRGU
(432 +433)</t>
  </si>
  <si>
    <t>A. Plače in drugi izdatki zaposlenim
(440+441+442+443+444+445+446)</t>
  </si>
  <si>
    <t>del 4000</t>
  </si>
  <si>
    <t>del 4001</t>
  </si>
  <si>
    <t>del 4002</t>
  </si>
  <si>
    <t>del 4003</t>
  </si>
  <si>
    <t>del 4004</t>
  </si>
  <si>
    <t>del 4005</t>
  </si>
  <si>
    <t>del 4009</t>
  </si>
  <si>
    <t>B. Prispevki delodajalcev za socialno varnost
(448+449+450+451+452)</t>
  </si>
  <si>
    <t>del 4010</t>
  </si>
  <si>
    <t>del 4011</t>
  </si>
  <si>
    <t>del 4012</t>
  </si>
  <si>
    <t>del 4013</t>
  </si>
  <si>
    <t>Prispevki za starševsko varstvo</t>
  </si>
  <si>
    <t>del 4015</t>
  </si>
  <si>
    <t>Premije kolektivnega dodatnega pokojninskega zavarovanja, na podlagi ZKDPZJU</t>
  </si>
  <si>
    <t>C. Izdatki za blago in storitve za izvajanje javne službe
(454+455+456+457+458+459+460+461+462+463)</t>
  </si>
  <si>
    <t>del 4020</t>
  </si>
  <si>
    <t>del 4021</t>
  </si>
  <si>
    <t>del 4022</t>
  </si>
  <si>
    <t>del 4023</t>
  </si>
  <si>
    <t>del 4024</t>
  </si>
  <si>
    <t>del 4025</t>
  </si>
  <si>
    <t>del 4026</t>
  </si>
  <si>
    <t>del 4027</t>
  </si>
  <si>
    <t>del 4028</t>
  </si>
  <si>
    <t>del 4029</t>
  </si>
  <si>
    <t>J. Investicijski odhodki
(471+472+473+474+475+476+477+478+479+480)</t>
  </si>
  <si>
    <t>del 400</t>
  </si>
  <si>
    <t>del 401</t>
  </si>
  <si>
    <t>del 402</t>
  </si>
  <si>
    <t>Finančni načrt 2022</t>
  </si>
  <si>
    <t>AOP 402-438</t>
  </si>
  <si>
    <t>Namen</t>
  </si>
  <si>
    <t>PRIHODKI OD PRODAJE BLAGA IN MATERIALA</t>
  </si>
  <si>
    <t>PRIHODKI OD PRODAJE OSNOVNIH SREDSTEV</t>
  </si>
  <si>
    <t>del 764</t>
  </si>
  <si>
    <t>DRUGI PREVREDNOTOVALNI POSLOVNI PRIHODKI</t>
  </si>
  <si>
    <t>del 466</t>
  </si>
  <si>
    <t>del 464</t>
  </si>
  <si>
    <t>M ) PREVREDNOTOVALNI POSLOVNI ODHODKI (885+886)</t>
  </si>
  <si>
    <t>del 469</t>
  </si>
  <si>
    <t>OSTALI PREVREDNOTOVALNI POSLOVNI ODHODKI</t>
  </si>
  <si>
    <t>del 80</t>
  </si>
  <si>
    <t>31. člen sklepa o ustanovitvi</t>
  </si>
  <si>
    <t>Drugo</t>
  </si>
  <si>
    <t>Vir MIZŠ</t>
  </si>
  <si>
    <t>e=d+e+f</t>
  </si>
  <si>
    <t>REBALANS finančnega načrta 2022</t>
  </si>
  <si>
    <t>g=h+i+j</t>
  </si>
  <si>
    <t>h</t>
  </si>
  <si>
    <t>i</t>
  </si>
  <si>
    <t>j</t>
  </si>
  <si>
    <t>k=g/e*100</t>
  </si>
  <si>
    <t>l=h/d*100</t>
  </si>
  <si>
    <t>m=i/e*100</t>
  </si>
  <si>
    <t>n=j/f*100</t>
  </si>
  <si>
    <t>Rebalans finančnega načrta za leto 2022</t>
  </si>
  <si>
    <t>Rebalans/FN Skupaj</t>
  </si>
  <si>
    <t>Rebalans/FN MIZŠ</t>
  </si>
  <si>
    <t>Rebalans/FN ARRS</t>
  </si>
  <si>
    <t>Rebalans/FN Drugo</t>
  </si>
  <si>
    <t>k=g/c*100</t>
  </si>
  <si>
    <t>POROČILO O IZVAJANJU FINANČNEGA NAČRTA ZA LETO 2022</t>
  </si>
  <si>
    <t>Realizacija za leto 2022</t>
  </si>
  <si>
    <t>Primerjava realizacije z rebalansom finančnega načrta za leto 2022</t>
  </si>
  <si>
    <t>Realizacija 2022 - skupaj</t>
  </si>
  <si>
    <t>Finančni načrt 2022 - skupaj</t>
  </si>
  <si>
    <t>realizacija/FN - skupaj</t>
  </si>
  <si>
    <t>realizacija/FN - MIZŠ</t>
  </si>
  <si>
    <t>realizacija/FN - ARRS</t>
  </si>
  <si>
    <t>realizacija/FN - Drugo</t>
  </si>
  <si>
    <t>31. ali 33. člen sklepa o ustanovitvi</t>
  </si>
  <si>
    <t>Izpolnjujeta samo Rudolfovo in ZIS Pomurje</t>
  </si>
  <si>
    <t>Poročilo o izvajanju finančnega načrta za leto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</si>
</sst>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Arial CE"/>
      <charset val="238"/>
    </font>
    <font>
      <b/>
      <sz val="8"/>
      <name val="Arial CE"/>
      <charset val="238"/>
    </font>
    <font>
      <sz val="10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66">
    <xf numFmtId="0" fontId="0" fillId="0" borderId="0" xfId="0"/>
    <xf numFmtId="3" fontId="2" fillId="0" borderId="0" xfId="0" applyNumberFormat="1" applyFont="1" applyAlignment="1">
      <alignment horizontal="left" wrapText="1"/>
    </xf>
    <xf numFmtId="3" fontId="2" fillId="0" borderId="0" xfId="0" applyNumberFormat="1" applyFont="1" applyAlignment="1">
      <alignment horizontal="center"/>
    </xf>
    <xf numFmtId="4" fontId="7" fillId="0" borderId="4" xfId="2" applyNumberFormat="1" applyFont="1" applyFill="1" applyBorder="1" applyAlignment="1" applyProtection="1">
      <alignment horizontal="left" wrapText="1"/>
    </xf>
    <xf numFmtId="4" fontId="7" fillId="0" borderId="4" xfId="2" applyNumberFormat="1" applyFont="1" applyFill="1" applyBorder="1" applyAlignment="1" applyProtection="1">
      <alignment horizontal="center" wrapText="1"/>
    </xf>
    <xf numFmtId="0" fontId="0" fillId="0" borderId="0" xfId="0" applyFill="1" applyAlignment="1">
      <alignment horizontal="left" wrapText="1"/>
    </xf>
    <xf numFmtId="3" fontId="6" fillId="0" borderId="4" xfId="0" applyNumberFormat="1" applyFont="1" applyFill="1" applyBorder="1" applyAlignment="1">
      <alignment horizontal="left" wrapText="1"/>
    </xf>
    <xf numFmtId="164" fontId="7" fillId="0" borderId="4" xfId="3" applyNumberFormat="1" applyFont="1" applyFill="1" applyBorder="1" applyAlignment="1">
      <alignment horizontal="left" wrapText="1"/>
    </xf>
    <xf numFmtId="3" fontId="3" fillId="0" borderId="1" xfId="0" applyNumberFormat="1" applyFont="1" applyFill="1" applyBorder="1" applyAlignment="1">
      <alignment horizontal="left" wrapText="1"/>
    </xf>
    <xf numFmtId="3" fontId="6" fillId="0" borderId="8" xfId="0" applyNumberFormat="1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0" fillId="0" borderId="0" xfId="0" applyFont="1" applyBorder="1"/>
    <xf numFmtId="164" fontId="10" fillId="0" borderId="4" xfId="0" applyNumberFormat="1" applyFont="1" applyBorder="1"/>
    <xf numFmtId="3" fontId="10" fillId="0" borderId="1" xfId="0" applyNumberFormat="1" applyFont="1" applyBorder="1"/>
    <xf numFmtId="3" fontId="11" fillId="0" borderId="1" xfId="0" applyNumberFormat="1" applyFont="1" applyBorder="1"/>
    <xf numFmtId="3" fontId="10" fillId="0" borderId="3" xfId="0" applyNumberFormat="1" applyFont="1" applyBorder="1"/>
    <xf numFmtId="3" fontId="10" fillId="0" borderId="4" xfId="0" applyNumberFormat="1" applyFont="1" applyBorder="1"/>
    <xf numFmtId="3" fontId="10" fillId="0" borderId="5" xfId="0" applyNumberFormat="1" applyFont="1" applyBorder="1"/>
    <xf numFmtId="3" fontId="11" fillId="2" borderId="1" xfId="0" applyNumberFormat="1" applyFont="1" applyFill="1" applyBorder="1"/>
    <xf numFmtId="3" fontId="10" fillId="0" borderId="7" xfId="0" applyNumberFormat="1" applyFont="1" applyBorder="1"/>
    <xf numFmtId="3" fontId="6" fillId="0" borderId="7" xfId="0" applyNumberFormat="1" applyFont="1" applyFill="1" applyBorder="1" applyAlignment="1">
      <alignment horizontal="left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wrapText="1"/>
    </xf>
    <xf numFmtId="0" fontId="0" fillId="0" borderId="0" xfId="0" applyProtection="1"/>
    <xf numFmtId="0" fontId="13" fillId="0" borderId="0" xfId="0" applyFont="1" applyAlignment="1" applyProtection="1">
      <alignment horizontal="center" wrapText="1"/>
    </xf>
    <xf numFmtId="0" fontId="14" fillId="0" borderId="0" xfId="0" applyFont="1" applyAlignment="1" applyProtection="1">
      <alignment horizontal="right"/>
    </xf>
    <xf numFmtId="0" fontId="0" fillId="0" borderId="0" xfId="0" applyFill="1" applyBorder="1" applyAlignment="1" applyProtection="1">
      <alignment wrapText="1"/>
    </xf>
    <xf numFmtId="0" fontId="15" fillId="0" borderId="0" xfId="0" applyFont="1" applyProtection="1"/>
    <xf numFmtId="0" fontId="0" fillId="0" borderId="0" xfId="0" applyBorder="1" applyProtection="1"/>
    <xf numFmtId="49" fontId="16" fillId="0" borderId="0" xfId="0" applyNumberFormat="1" applyFont="1" applyAlignment="1" applyProtection="1"/>
    <xf numFmtId="49" fontId="4" fillId="0" borderId="0" xfId="0" applyNumberFormat="1" applyFont="1" applyAlignment="1" applyProtection="1">
      <alignment horizontal="center" vertical="center"/>
    </xf>
    <xf numFmtId="3" fontId="4" fillId="0" borderId="0" xfId="0" applyNumberFormat="1" applyFont="1" applyAlignment="1" applyProtection="1">
      <alignment wrapText="1"/>
    </xf>
    <xf numFmtId="49" fontId="4" fillId="0" borderId="0" xfId="0" applyNumberFormat="1" applyFont="1" applyAlignment="1" applyProtection="1">
      <alignment wrapText="1"/>
    </xf>
    <xf numFmtId="0" fontId="4" fillId="0" borderId="0" xfId="0" applyFont="1" applyAlignment="1" applyProtection="1">
      <alignment wrapText="1"/>
    </xf>
    <xf numFmtId="49" fontId="4" fillId="0" borderId="0" xfId="0" applyNumberFormat="1" applyFont="1" applyBorder="1" applyAlignment="1" applyProtection="1"/>
    <xf numFmtId="3" fontId="4" fillId="0" borderId="0" xfId="0" applyNumberFormat="1" applyFont="1" applyProtection="1"/>
    <xf numFmtId="3" fontId="16" fillId="0" borderId="0" xfId="0" applyNumberFormat="1" applyFont="1" applyAlignment="1" applyProtection="1">
      <alignment horizontal="right" wrapText="1"/>
    </xf>
    <xf numFmtId="0" fontId="16" fillId="0" borderId="0" xfId="0" applyFont="1" applyAlignment="1" applyProtection="1">
      <alignment wrapText="1"/>
    </xf>
    <xf numFmtId="0" fontId="4" fillId="0" borderId="0" xfId="0" applyFont="1" applyProtection="1"/>
    <xf numFmtId="0" fontId="16" fillId="0" borderId="0" xfId="0" applyFont="1" applyProtection="1"/>
    <xf numFmtId="49" fontId="4" fillId="2" borderId="10" xfId="0" applyNumberFormat="1" applyFont="1" applyFill="1" applyBorder="1" applyAlignment="1" applyProtection="1">
      <protection locked="0"/>
    </xf>
    <xf numFmtId="3" fontId="4" fillId="2" borderId="10" xfId="0" applyNumberFormat="1" applyFont="1" applyFill="1" applyBorder="1" applyProtection="1">
      <protection locked="0"/>
    </xf>
    <xf numFmtId="0" fontId="17" fillId="2" borderId="10" xfId="4" applyFill="1" applyBorder="1" applyAlignment="1" applyProtection="1">
      <protection locked="0"/>
    </xf>
    <xf numFmtId="3" fontId="3" fillId="0" borderId="2" xfId="0" applyNumberFormat="1" applyFont="1" applyFill="1" applyBorder="1" applyAlignment="1">
      <alignment horizontal="left" wrapText="1"/>
    </xf>
    <xf numFmtId="0" fontId="9" fillId="0" borderId="0" xfId="1" applyFont="1" applyFill="1" applyAlignment="1" applyProtection="1">
      <alignment vertical="top" wrapText="1"/>
      <protection locked="0"/>
    </xf>
    <xf numFmtId="0" fontId="9" fillId="0" borderId="0" xfId="1" applyFont="1" applyFill="1" applyAlignment="1" applyProtection="1">
      <protection locked="0"/>
    </xf>
    <xf numFmtId="0" fontId="8" fillId="0" borderId="0" xfId="1" applyFont="1" applyFill="1" applyProtection="1">
      <protection locked="0"/>
    </xf>
    <xf numFmtId="0" fontId="9" fillId="0" borderId="0" xfId="1" applyFont="1" applyFill="1" applyProtection="1">
      <protection locked="0"/>
    </xf>
    <xf numFmtId="3" fontId="3" fillId="2" borderId="2" xfId="0" applyNumberFormat="1" applyFont="1" applyFill="1" applyBorder="1" applyAlignment="1">
      <alignment horizontal="center"/>
    </xf>
    <xf numFmtId="3" fontId="11" fillId="2" borderId="2" xfId="0" applyNumberFormat="1" applyFont="1" applyFill="1" applyBorder="1"/>
    <xf numFmtId="3" fontId="3" fillId="0" borderId="2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left" wrapText="1"/>
    </xf>
    <xf numFmtId="3" fontId="6" fillId="0" borderId="5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horizontal="center"/>
    </xf>
    <xf numFmtId="1" fontId="6" fillId="0" borderId="8" xfId="0" applyNumberFormat="1" applyFont="1" applyFill="1" applyBorder="1" applyAlignment="1">
      <alignment horizontal="center"/>
    </xf>
    <xf numFmtId="3" fontId="6" fillId="0" borderId="8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left" wrapText="1"/>
    </xf>
    <xf numFmtId="0" fontId="0" fillId="0" borderId="9" xfId="0" applyFill="1" applyBorder="1"/>
    <xf numFmtId="0" fontId="0" fillId="0" borderId="0" xfId="0" applyFill="1" applyBorder="1"/>
    <xf numFmtId="164" fontId="6" fillId="0" borderId="4" xfId="1" applyNumberFormat="1" applyFont="1" applyFill="1" applyBorder="1" applyAlignment="1" applyProtection="1">
      <alignment horizontal="center" wrapText="1"/>
    </xf>
    <xf numFmtId="164" fontId="6" fillId="0" borderId="4" xfId="1" applyNumberFormat="1" applyFont="1" applyFill="1" applyBorder="1" applyAlignment="1" applyProtection="1">
      <alignment horizontal="left" wrapText="1"/>
    </xf>
    <xf numFmtId="3" fontId="6" fillId="0" borderId="4" xfId="1" applyNumberFormat="1" applyFont="1" applyFill="1" applyBorder="1" applyAlignment="1" applyProtection="1">
      <alignment horizontal="center" wrapText="1"/>
    </xf>
    <xf numFmtId="3" fontId="6" fillId="0" borderId="4" xfId="1" applyNumberFormat="1" applyFont="1" applyFill="1" applyBorder="1" applyAlignment="1" applyProtection="1">
      <alignment horizontal="left" wrapText="1"/>
    </xf>
    <xf numFmtId="165" fontId="6" fillId="0" borderId="4" xfId="1" applyNumberFormat="1" applyFont="1" applyFill="1" applyBorder="1" applyAlignment="1" applyProtection="1">
      <alignment horizontal="center" wrapText="1"/>
    </xf>
    <xf numFmtId="165" fontId="6" fillId="0" borderId="4" xfId="1" applyNumberFormat="1" applyFont="1" applyFill="1" applyBorder="1" applyAlignment="1" applyProtection="1">
      <alignment horizontal="left" wrapText="1"/>
    </xf>
    <xf numFmtId="3" fontId="6" fillId="0" borderId="5" xfId="1" applyNumberFormat="1" applyFont="1" applyFill="1" applyBorder="1" applyAlignment="1" applyProtection="1">
      <alignment horizontal="center" wrapText="1"/>
    </xf>
    <xf numFmtId="3" fontId="6" fillId="0" borderId="5" xfId="1" applyNumberFormat="1" applyFont="1" applyFill="1" applyBorder="1" applyAlignment="1" applyProtection="1">
      <alignment horizontal="left" wrapText="1"/>
    </xf>
    <xf numFmtId="3" fontId="3" fillId="0" borderId="2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left" wrapText="1"/>
    </xf>
    <xf numFmtId="3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wrapText="1"/>
    </xf>
    <xf numFmtId="3" fontId="10" fillId="2" borderId="1" xfId="0" applyNumberFormat="1" applyFont="1" applyFill="1" applyBorder="1"/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Alignment="1">
      <alignment horizontal="center"/>
    </xf>
    <xf numFmtId="49" fontId="19" fillId="0" borderId="0" xfId="0" applyNumberFormat="1" applyFont="1" applyFill="1" applyAlignment="1">
      <alignment horizontal="left" wrapText="1"/>
    </xf>
    <xf numFmtId="49" fontId="19" fillId="0" borderId="0" xfId="0" applyNumberFormat="1" applyFont="1" applyFill="1" applyAlignment="1">
      <alignment horizontal="center"/>
    </xf>
    <xf numFmtId="49" fontId="18" fillId="0" borderId="0" xfId="0" applyNumberFormat="1" applyFont="1"/>
    <xf numFmtId="3" fontId="11" fillId="2" borderId="2" xfId="0" applyNumberFormat="1" applyFont="1" applyFill="1" applyBorder="1" applyAlignment="1">
      <alignment horizontal="right"/>
    </xf>
    <xf numFmtId="0" fontId="16" fillId="0" borderId="0" xfId="0" applyFont="1" applyAlignment="1">
      <alignment horizontal="left"/>
    </xf>
    <xf numFmtId="0" fontId="4" fillId="0" borderId="0" xfId="0" applyFont="1" applyFill="1" applyAlignment="1">
      <alignment horizontal="left" wrapText="1"/>
    </xf>
    <xf numFmtId="0" fontId="16" fillId="0" borderId="0" xfId="0" applyFont="1" applyAlignment="1">
      <alignment horizontal="center"/>
    </xf>
    <xf numFmtId="0" fontId="22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3" fontId="20" fillId="0" borderId="0" xfId="0" applyNumberFormat="1" applyFont="1" applyAlignment="1">
      <alignment horizontal="center"/>
    </xf>
    <xf numFmtId="3" fontId="20" fillId="0" borderId="0" xfId="0" applyNumberFormat="1" applyFont="1" applyAlignment="1">
      <alignment horizontal="left" wrapText="1"/>
    </xf>
    <xf numFmtId="0" fontId="23" fillId="2" borderId="2" xfId="1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center" vertical="center" wrapText="1"/>
    </xf>
    <xf numFmtId="0" fontId="23" fillId="2" borderId="1" xfId="1" applyFont="1" applyFill="1" applyBorder="1" applyAlignment="1" applyProtection="1">
      <alignment horizontal="center" vertical="center" wrapText="1"/>
      <protection locked="0"/>
    </xf>
    <xf numFmtId="0" fontId="23" fillId="0" borderId="1" xfId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horizontal="center"/>
    </xf>
    <xf numFmtId="3" fontId="23" fillId="0" borderId="2" xfId="0" quotePrefix="1" applyNumberFormat="1" applyFont="1" applyFill="1" applyBorder="1" applyAlignment="1" applyProtection="1">
      <alignment horizontal="center" vertical="center"/>
    </xf>
    <xf numFmtId="3" fontId="23" fillId="0" borderId="2" xfId="0" quotePrefix="1" applyNumberFormat="1" applyFont="1" applyFill="1" applyBorder="1" applyAlignment="1" applyProtection="1">
      <alignment horizontal="left" vertical="center" wrapText="1"/>
    </xf>
    <xf numFmtId="3" fontId="7" fillId="0" borderId="3" xfId="0" quotePrefix="1" applyNumberFormat="1" applyFont="1" applyFill="1" applyBorder="1" applyAlignment="1" applyProtection="1">
      <alignment horizontal="center" vertical="center"/>
    </xf>
    <xf numFmtId="3" fontId="7" fillId="0" borderId="3" xfId="0" quotePrefix="1" applyNumberFormat="1" applyFont="1" applyFill="1" applyBorder="1" applyAlignment="1" applyProtection="1">
      <alignment horizontal="left" vertical="center" wrapText="1"/>
    </xf>
    <xf numFmtId="3" fontId="7" fillId="0" borderId="4" xfId="0" quotePrefix="1" applyNumberFormat="1" applyFont="1" applyFill="1" applyBorder="1" applyAlignment="1" applyProtection="1">
      <alignment horizontal="center" vertical="center"/>
    </xf>
    <xf numFmtId="3" fontId="7" fillId="0" borderId="4" xfId="0" quotePrefix="1" applyNumberFormat="1" applyFont="1" applyFill="1" applyBorder="1" applyAlignment="1" applyProtection="1">
      <alignment horizontal="left" vertical="center" wrapText="1"/>
    </xf>
    <xf numFmtId="3" fontId="7" fillId="0" borderId="5" xfId="0" quotePrefix="1" applyNumberFormat="1" applyFont="1" applyFill="1" applyBorder="1" applyAlignment="1" applyProtection="1">
      <alignment horizontal="center" vertical="center"/>
    </xf>
    <xf numFmtId="3" fontId="7" fillId="0" borderId="5" xfId="0" quotePrefix="1" applyNumberFormat="1" applyFont="1" applyFill="1" applyBorder="1" applyAlignment="1" applyProtection="1">
      <alignment horizontal="left" vertical="center" wrapText="1"/>
    </xf>
    <xf numFmtId="3" fontId="23" fillId="0" borderId="1" xfId="0" quotePrefix="1" applyNumberFormat="1" applyFont="1" applyFill="1" applyBorder="1" applyAlignment="1" applyProtection="1">
      <alignment horizontal="center" vertical="center"/>
    </xf>
    <xf numFmtId="3" fontId="23" fillId="0" borderId="1" xfId="0" quotePrefix="1" applyNumberFormat="1" applyFont="1" applyFill="1" applyBorder="1" applyAlignment="1" applyProtection="1">
      <alignment horizontal="left" vertical="center" wrapText="1"/>
    </xf>
    <xf numFmtId="3" fontId="7" fillId="0" borderId="2" xfId="0" quotePrefix="1" applyNumberFormat="1" applyFont="1" applyFill="1" applyBorder="1" applyAlignment="1" applyProtection="1">
      <alignment horizontal="center" vertical="center"/>
    </xf>
    <xf numFmtId="3" fontId="7" fillId="0" borderId="2" xfId="0" quotePrefix="1" applyNumberFormat="1" applyFont="1" applyFill="1" applyBorder="1" applyAlignment="1" applyProtection="1">
      <alignment horizontal="left" vertical="center" wrapText="1"/>
    </xf>
    <xf numFmtId="3" fontId="7" fillId="0" borderId="1" xfId="0" quotePrefix="1" applyNumberFormat="1" applyFont="1" applyFill="1" applyBorder="1" applyAlignment="1" applyProtection="1">
      <alignment horizontal="center" vertical="center"/>
    </xf>
    <xf numFmtId="3" fontId="7" fillId="0" borderId="1" xfId="0" quotePrefix="1" applyNumberFormat="1" applyFont="1" applyFill="1" applyBorder="1" applyAlignment="1" applyProtection="1">
      <alignment horizontal="left" vertical="center" wrapText="1"/>
    </xf>
    <xf numFmtId="3" fontId="23" fillId="2" borderId="2" xfId="0" quotePrefix="1" applyNumberFormat="1" applyFont="1" applyFill="1" applyBorder="1" applyAlignment="1" applyProtection="1">
      <alignment horizontal="center" vertical="center"/>
    </xf>
    <xf numFmtId="3" fontId="23" fillId="2" borderId="2" xfId="0" quotePrefix="1" applyNumberFormat="1" applyFont="1" applyFill="1" applyBorder="1" applyAlignment="1" applyProtection="1">
      <alignment horizontal="left" vertical="center" wrapText="1"/>
    </xf>
    <xf numFmtId="3" fontId="23" fillId="0" borderId="6" xfId="0" quotePrefix="1" applyNumberFormat="1" applyFont="1" applyFill="1" applyBorder="1" applyAlignment="1" applyProtection="1">
      <alignment horizontal="center" vertical="center"/>
    </xf>
    <xf numFmtId="3" fontId="23" fillId="0" borderId="6" xfId="0" quotePrefix="1" applyNumberFormat="1" applyFont="1" applyFill="1" applyBorder="1" applyAlignment="1" applyProtection="1">
      <alignment horizontal="left" vertical="center" wrapText="1"/>
    </xf>
    <xf numFmtId="3" fontId="7" fillId="2" borderId="1" xfId="0" quotePrefix="1" applyNumberFormat="1" applyFont="1" applyFill="1" applyBorder="1" applyAlignment="1" applyProtection="1">
      <alignment horizontal="center" vertical="center"/>
    </xf>
    <xf numFmtId="3" fontId="7" fillId="2" borderId="1" xfId="0" quotePrefix="1" applyNumberFormat="1" applyFont="1" applyFill="1" applyBorder="1" applyAlignment="1" applyProtection="1">
      <alignment horizontal="left" vertical="center" wrapText="1"/>
    </xf>
    <xf numFmtId="3" fontId="23" fillId="0" borderId="0" xfId="0" quotePrefix="1" applyNumberFormat="1" applyFont="1" applyFill="1" applyBorder="1" applyAlignment="1" applyProtection="1">
      <alignment horizontal="center" vertical="center"/>
    </xf>
    <xf numFmtId="3" fontId="23" fillId="0" borderId="0" xfId="0" quotePrefix="1" applyNumberFormat="1" applyFont="1" applyFill="1" applyBorder="1" applyAlignment="1" applyProtection="1">
      <alignment horizontal="left" vertical="center" wrapText="1"/>
    </xf>
    <xf numFmtId="0" fontId="22" fillId="0" borderId="0" xfId="0" applyFont="1" applyBorder="1"/>
    <xf numFmtId="4" fontId="7" fillId="0" borderId="7" xfId="0" applyNumberFormat="1" applyFont="1" applyFill="1" applyBorder="1" applyAlignment="1">
      <alignment horizontal="center" wrapText="1"/>
    </xf>
    <xf numFmtId="4" fontId="7" fillId="0" borderId="7" xfId="0" applyNumberFormat="1" applyFont="1" applyFill="1" applyBorder="1" applyAlignment="1">
      <alignment horizontal="left" wrapText="1"/>
    </xf>
    <xf numFmtId="4" fontId="7" fillId="0" borderId="4" xfId="0" applyNumberFormat="1" applyFont="1" applyFill="1" applyBorder="1" applyAlignment="1">
      <alignment horizontal="center" wrapText="1"/>
    </xf>
    <xf numFmtId="4" fontId="7" fillId="0" borderId="4" xfId="0" applyNumberFormat="1" applyFont="1" applyFill="1" applyBorder="1" applyAlignment="1">
      <alignment horizontal="left" wrapText="1"/>
    </xf>
    <xf numFmtId="4" fontId="7" fillId="0" borderId="5" xfId="0" applyNumberFormat="1" applyFont="1" applyFill="1" applyBorder="1" applyAlignment="1">
      <alignment horizontal="center" wrapText="1"/>
    </xf>
    <xf numFmtId="4" fontId="7" fillId="0" borderId="5" xfId="0" applyNumberFormat="1" applyFont="1" applyFill="1" applyBorder="1" applyAlignment="1">
      <alignment horizontal="left" wrapText="1"/>
    </xf>
    <xf numFmtId="4" fontId="4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left" wrapText="1"/>
    </xf>
    <xf numFmtId="0" fontId="4" fillId="0" borderId="0" xfId="0" applyFont="1" applyFill="1" applyAlignment="1">
      <alignment horizontal="center"/>
    </xf>
    <xf numFmtId="0" fontId="12" fillId="0" borderId="0" xfId="0" applyFont="1" applyAlignment="1" applyProtection="1">
      <alignment horizontal="center" wrapText="1"/>
    </xf>
    <xf numFmtId="0" fontId="14" fillId="2" borderId="10" xfId="0" applyFont="1" applyFill="1" applyBorder="1" applyAlignment="1" applyProtection="1">
      <alignment horizontal="left" wrapText="1"/>
      <protection locked="0"/>
    </xf>
    <xf numFmtId="0" fontId="1" fillId="4" borderId="0" xfId="0" applyFont="1" applyFill="1" applyAlignment="1">
      <alignment horizontal="center" wrapText="1"/>
    </xf>
    <xf numFmtId="0" fontId="23" fillId="2" borderId="14" xfId="1" applyFont="1" applyFill="1" applyBorder="1" applyAlignment="1" applyProtection="1">
      <alignment horizontal="center" vertical="center" wrapText="1"/>
      <protection locked="0"/>
    </xf>
    <xf numFmtId="0" fontId="23" fillId="2" borderId="15" xfId="1" applyFont="1" applyFill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22" fillId="3" borderId="11" xfId="0" applyFont="1" applyFill="1" applyBorder="1" applyAlignment="1">
      <alignment horizontal="center" wrapText="1"/>
    </xf>
    <xf numFmtId="0" fontId="22" fillId="3" borderId="12" xfId="0" applyFont="1" applyFill="1" applyBorder="1" applyAlignment="1">
      <alignment horizontal="center" wrapText="1"/>
    </xf>
    <xf numFmtId="0" fontId="22" fillId="3" borderId="13" xfId="0" applyFont="1" applyFill="1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3" fillId="2" borderId="14" xfId="1" applyFont="1" applyFill="1" applyBorder="1" applyAlignment="1" applyProtection="1">
      <alignment horizontal="center" vertical="center" wrapText="1"/>
      <protection locked="0"/>
    </xf>
    <xf numFmtId="0" fontId="3" fillId="2" borderId="15" xfId="1" applyFont="1" applyFill="1" applyBorder="1" applyAlignment="1" applyProtection="1">
      <alignment horizontal="center" vertical="center" wrapText="1"/>
      <protection locked="0"/>
    </xf>
    <xf numFmtId="0" fontId="21" fillId="3" borderId="11" xfId="0" applyFont="1" applyFill="1" applyBorder="1" applyAlignment="1">
      <alignment horizontal="center" wrapText="1"/>
    </xf>
    <xf numFmtId="0" fontId="21" fillId="3" borderId="12" xfId="0" applyFont="1" applyFill="1" applyBorder="1" applyAlignment="1">
      <alignment horizontal="center" wrapText="1"/>
    </xf>
    <xf numFmtId="0" fontId="21" fillId="3" borderId="13" xfId="0" applyFont="1" applyFill="1" applyBorder="1" applyAlignment="1">
      <alignment horizontal="center" wrapText="1"/>
    </xf>
  </cellXfs>
  <cellStyles count="5">
    <cellStyle name="Hiperpovezava" xfId="4" builtinId="8"/>
    <cellStyle name="Navadno" xfId="0" builtinId="0"/>
    <cellStyle name="Navadno_IPiOdu-Obr3A" xfId="1" xr:uid="{00000000-0005-0000-0000-000003000000}"/>
    <cellStyle name="Navadno_IPiOObr3" xfId="2" xr:uid="{00000000-0005-0000-0000-000004000000}"/>
    <cellStyle name="Navadno_PiOdu-Obr3B" xfId="3" xr:uid="{00000000-0005-0000-0000-000006000000}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anost\Z%202020\LPD%202020\navodila%20LPD%202020%20kon&#269;no%20za%20MF%20in%20JRZ\FN_JRZ_2020_nov_D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RZ-FN"/>
      <sheetName val="FN-IPO 2020"/>
      <sheetName val="FN-IPO DEJ 2020"/>
      <sheetName val="FN-IPO DT 2020"/>
      <sheetName val="FN-IRFTN DT 2020"/>
      <sheetName val="FN-IRF DT 2020"/>
      <sheetName val="FN-DT PRIH DRŽ. PROR."/>
      <sheetName val="JRZ-KN"/>
      <sheetName val="KN-ZIPRS2021 60. člen"/>
      <sheetName val="KN - kadrovska struktura"/>
    </sheetNames>
    <sheetDataSet>
      <sheetData sheetId="0"/>
      <sheetData sheetId="1">
        <row r="40">
          <cell r="E40"/>
          <cell r="F40" t="e">
            <v>#DIV/0!</v>
          </cell>
          <cell r="G40" t="e">
            <v>#DIV/0!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26"/>
  <sheetViews>
    <sheetView tabSelected="1" workbookViewId="0">
      <selection activeCell="B26" sqref="B26:E26"/>
    </sheetView>
  </sheetViews>
  <sheetFormatPr defaultRowHeight="15" x14ac:dyDescent="0.25"/>
  <cols>
    <col min="1" max="1" width="31.28515625" style="27" customWidth="1"/>
    <col min="2" max="3" width="30.7109375" style="27" customWidth="1"/>
    <col min="4" max="256" width="9.140625" style="27"/>
    <col min="257" max="257" width="31.28515625" style="27" customWidth="1"/>
    <col min="258" max="259" width="30.7109375" style="27" customWidth="1"/>
    <col min="260" max="512" width="9.140625" style="27"/>
    <col min="513" max="513" width="31.28515625" style="27" customWidth="1"/>
    <col min="514" max="515" width="30.7109375" style="27" customWidth="1"/>
    <col min="516" max="768" width="9.140625" style="27"/>
    <col min="769" max="769" width="31.28515625" style="27" customWidth="1"/>
    <col min="770" max="771" width="30.7109375" style="27" customWidth="1"/>
    <col min="772" max="1024" width="9.140625" style="27"/>
    <col min="1025" max="1025" width="31.28515625" style="27" customWidth="1"/>
    <col min="1026" max="1027" width="30.7109375" style="27" customWidth="1"/>
    <col min="1028" max="1280" width="9.140625" style="27"/>
    <col min="1281" max="1281" width="31.28515625" style="27" customWidth="1"/>
    <col min="1282" max="1283" width="30.7109375" style="27" customWidth="1"/>
    <col min="1284" max="1536" width="9.140625" style="27"/>
    <col min="1537" max="1537" width="31.28515625" style="27" customWidth="1"/>
    <col min="1538" max="1539" width="30.7109375" style="27" customWidth="1"/>
    <col min="1540" max="1792" width="9.140625" style="27"/>
    <col min="1793" max="1793" width="31.28515625" style="27" customWidth="1"/>
    <col min="1794" max="1795" width="30.7109375" style="27" customWidth="1"/>
    <col min="1796" max="2048" width="9.140625" style="27"/>
    <col min="2049" max="2049" width="31.28515625" style="27" customWidth="1"/>
    <col min="2050" max="2051" width="30.7109375" style="27" customWidth="1"/>
    <col min="2052" max="2304" width="9.140625" style="27"/>
    <col min="2305" max="2305" width="31.28515625" style="27" customWidth="1"/>
    <col min="2306" max="2307" width="30.7109375" style="27" customWidth="1"/>
    <col min="2308" max="2560" width="9.140625" style="27"/>
    <col min="2561" max="2561" width="31.28515625" style="27" customWidth="1"/>
    <col min="2562" max="2563" width="30.7109375" style="27" customWidth="1"/>
    <col min="2564" max="2816" width="9.140625" style="27"/>
    <col min="2817" max="2817" width="31.28515625" style="27" customWidth="1"/>
    <col min="2818" max="2819" width="30.7109375" style="27" customWidth="1"/>
    <col min="2820" max="3072" width="9.140625" style="27"/>
    <col min="3073" max="3073" width="31.28515625" style="27" customWidth="1"/>
    <col min="3074" max="3075" width="30.7109375" style="27" customWidth="1"/>
    <col min="3076" max="3328" width="9.140625" style="27"/>
    <col min="3329" max="3329" width="31.28515625" style="27" customWidth="1"/>
    <col min="3330" max="3331" width="30.7109375" style="27" customWidth="1"/>
    <col min="3332" max="3584" width="9.140625" style="27"/>
    <col min="3585" max="3585" width="31.28515625" style="27" customWidth="1"/>
    <col min="3586" max="3587" width="30.7109375" style="27" customWidth="1"/>
    <col min="3588" max="3840" width="9.140625" style="27"/>
    <col min="3841" max="3841" width="31.28515625" style="27" customWidth="1"/>
    <col min="3842" max="3843" width="30.7109375" style="27" customWidth="1"/>
    <col min="3844" max="4096" width="9.140625" style="27"/>
    <col min="4097" max="4097" width="31.28515625" style="27" customWidth="1"/>
    <col min="4098" max="4099" width="30.7109375" style="27" customWidth="1"/>
    <col min="4100" max="4352" width="9.140625" style="27"/>
    <col min="4353" max="4353" width="31.28515625" style="27" customWidth="1"/>
    <col min="4354" max="4355" width="30.7109375" style="27" customWidth="1"/>
    <col min="4356" max="4608" width="9.140625" style="27"/>
    <col min="4609" max="4609" width="31.28515625" style="27" customWidth="1"/>
    <col min="4610" max="4611" width="30.7109375" style="27" customWidth="1"/>
    <col min="4612" max="4864" width="9.140625" style="27"/>
    <col min="4865" max="4865" width="31.28515625" style="27" customWidth="1"/>
    <col min="4866" max="4867" width="30.7109375" style="27" customWidth="1"/>
    <col min="4868" max="5120" width="9.140625" style="27"/>
    <col min="5121" max="5121" width="31.28515625" style="27" customWidth="1"/>
    <col min="5122" max="5123" width="30.7109375" style="27" customWidth="1"/>
    <col min="5124" max="5376" width="9.140625" style="27"/>
    <col min="5377" max="5377" width="31.28515625" style="27" customWidth="1"/>
    <col min="5378" max="5379" width="30.7109375" style="27" customWidth="1"/>
    <col min="5380" max="5632" width="9.140625" style="27"/>
    <col min="5633" max="5633" width="31.28515625" style="27" customWidth="1"/>
    <col min="5634" max="5635" width="30.7109375" style="27" customWidth="1"/>
    <col min="5636" max="5888" width="9.140625" style="27"/>
    <col min="5889" max="5889" width="31.28515625" style="27" customWidth="1"/>
    <col min="5890" max="5891" width="30.7109375" style="27" customWidth="1"/>
    <col min="5892" max="6144" width="9.140625" style="27"/>
    <col min="6145" max="6145" width="31.28515625" style="27" customWidth="1"/>
    <col min="6146" max="6147" width="30.7109375" style="27" customWidth="1"/>
    <col min="6148" max="6400" width="9.140625" style="27"/>
    <col min="6401" max="6401" width="31.28515625" style="27" customWidth="1"/>
    <col min="6402" max="6403" width="30.7109375" style="27" customWidth="1"/>
    <col min="6404" max="6656" width="9.140625" style="27"/>
    <col min="6657" max="6657" width="31.28515625" style="27" customWidth="1"/>
    <col min="6658" max="6659" width="30.7109375" style="27" customWidth="1"/>
    <col min="6660" max="6912" width="9.140625" style="27"/>
    <col min="6913" max="6913" width="31.28515625" style="27" customWidth="1"/>
    <col min="6914" max="6915" width="30.7109375" style="27" customWidth="1"/>
    <col min="6916" max="7168" width="9.140625" style="27"/>
    <col min="7169" max="7169" width="31.28515625" style="27" customWidth="1"/>
    <col min="7170" max="7171" width="30.7109375" style="27" customWidth="1"/>
    <col min="7172" max="7424" width="9.140625" style="27"/>
    <col min="7425" max="7425" width="31.28515625" style="27" customWidth="1"/>
    <col min="7426" max="7427" width="30.7109375" style="27" customWidth="1"/>
    <col min="7428" max="7680" width="9.140625" style="27"/>
    <col min="7681" max="7681" width="31.28515625" style="27" customWidth="1"/>
    <col min="7682" max="7683" width="30.7109375" style="27" customWidth="1"/>
    <col min="7684" max="7936" width="9.140625" style="27"/>
    <col min="7937" max="7937" width="31.28515625" style="27" customWidth="1"/>
    <col min="7938" max="7939" width="30.7109375" style="27" customWidth="1"/>
    <col min="7940" max="8192" width="9.140625" style="27"/>
    <col min="8193" max="8193" width="31.28515625" style="27" customWidth="1"/>
    <col min="8194" max="8195" width="30.7109375" style="27" customWidth="1"/>
    <col min="8196" max="8448" width="9.140625" style="27"/>
    <col min="8449" max="8449" width="31.28515625" style="27" customWidth="1"/>
    <col min="8450" max="8451" width="30.7109375" style="27" customWidth="1"/>
    <col min="8452" max="8704" width="9.140625" style="27"/>
    <col min="8705" max="8705" width="31.28515625" style="27" customWidth="1"/>
    <col min="8706" max="8707" width="30.7109375" style="27" customWidth="1"/>
    <col min="8708" max="8960" width="9.140625" style="27"/>
    <col min="8961" max="8961" width="31.28515625" style="27" customWidth="1"/>
    <col min="8962" max="8963" width="30.7109375" style="27" customWidth="1"/>
    <col min="8964" max="9216" width="9.140625" style="27"/>
    <col min="9217" max="9217" width="31.28515625" style="27" customWidth="1"/>
    <col min="9218" max="9219" width="30.7109375" style="27" customWidth="1"/>
    <col min="9220" max="9472" width="9.140625" style="27"/>
    <col min="9473" max="9473" width="31.28515625" style="27" customWidth="1"/>
    <col min="9474" max="9475" width="30.7109375" style="27" customWidth="1"/>
    <col min="9476" max="9728" width="9.140625" style="27"/>
    <col min="9729" max="9729" width="31.28515625" style="27" customWidth="1"/>
    <col min="9730" max="9731" width="30.7109375" style="27" customWidth="1"/>
    <col min="9732" max="9984" width="9.140625" style="27"/>
    <col min="9985" max="9985" width="31.28515625" style="27" customWidth="1"/>
    <col min="9986" max="9987" width="30.7109375" style="27" customWidth="1"/>
    <col min="9988" max="10240" width="9.140625" style="27"/>
    <col min="10241" max="10241" width="31.28515625" style="27" customWidth="1"/>
    <col min="10242" max="10243" width="30.7109375" style="27" customWidth="1"/>
    <col min="10244" max="10496" width="9.140625" style="27"/>
    <col min="10497" max="10497" width="31.28515625" style="27" customWidth="1"/>
    <col min="10498" max="10499" width="30.7109375" style="27" customWidth="1"/>
    <col min="10500" max="10752" width="9.140625" style="27"/>
    <col min="10753" max="10753" width="31.28515625" style="27" customWidth="1"/>
    <col min="10754" max="10755" width="30.7109375" style="27" customWidth="1"/>
    <col min="10756" max="11008" width="9.140625" style="27"/>
    <col min="11009" max="11009" width="31.28515625" style="27" customWidth="1"/>
    <col min="11010" max="11011" width="30.7109375" style="27" customWidth="1"/>
    <col min="11012" max="11264" width="9.140625" style="27"/>
    <col min="11265" max="11265" width="31.28515625" style="27" customWidth="1"/>
    <col min="11266" max="11267" width="30.7109375" style="27" customWidth="1"/>
    <col min="11268" max="11520" width="9.140625" style="27"/>
    <col min="11521" max="11521" width="31.28515625" style="27" customWidth="1"/>
    <col min="11522" max="11523" width="30.7109375" style="27" customWidth="1"/>
    <col min="11524" max="11776" width="9.140625" style="27"/>
    <col min="11777" max="11777" width="31.28515625" style="27" customWidth="1"/>
    <col min="11778" max="11779" width="30.7109375" style="27" customWidth="1"/>
    <col min="11780" max="12032" width="9.140625" style="27"/>
    <col min="12033" max="12033" width="31.28515625" style="27" customWidth="1"/>
    <col min="12034" max="12035" width="30.7109375" style="27" customWidth="1"/>
    <col min="12036" max="12288" width="9.140625" style="27"/>
    <col min="12289" max="12289" width="31.28515625" style="27" customWidth="1"/>
    <col min="12290" max="12291" width="30.7109375" style="27" customWidth="1"/>
    <col min="12292" max="12544" width="9.140625" style="27"/>
    <col min="12545" max="12545" width="31.28515625" style="27" customWidth="1"/>
    <col min="12546" max="12547" width="30.7109375" style="27" customWidth="1"/>
    <col min="12548" max="12800" width="9.140625" style="27"/>
    <col min="12801" max="12801" width="31.28515625" style="27" customWidth="1"/>
    <col min="12802" max="12803" width="30.7109375" style="27" customWidth="1"/>
    <col min="12804" max="13056" width="9.140625" style="27"/>
    <col min="13057" max="13057" width="31.28515625" style="27" customWidth="1"/>
    <col min="13058" max="13059" width="30.7109375" style="27" customWidth="1"/>
    <col min="13060" max="13312" width="9.140625" style="27"/>
    <col min="13313" max="13313" width="31.28515625" style="27" customWidth="1"/>
    <col min="13314" max="13315" width="30.7109375" style="27" customWidth="1"/>
    <col min="13316" max="13568" width="9.140625" style="27"/>
    <col min="13569" max="13569" width="31.28515625" style="27" customWidth="1"/>
    <col min="13570" max="13571" width="30.7109375" style="27" customWidth="1"/>
    <col min="13572" max="13824" width="9.140625" style="27"/>
    <col min="13825" max="13825" width="31.28515625" style="27" customWidth="1"/>
    <col min="13826" max="13827" width="30.7109375" style="27" customWidth="1"/>
    <col min="13828" max="14080" width="9.140625" style="27"/>
    <col min="14081" max="14081" width="31.28515625" style="27" customWidth="1"/>
    <col min="14082" max="14083" width="30.7109375" style="27" customWidth="1"/>
    <col min="14084" max="14336" width="9.140625" style="27"/>
    <col min="14337" max="14337" width="31.28515625" style="27" customWidth="1"/>
    <col min="14338" max="14339" width="30.7109375" style="27" customWidth="1"/>
    <col min="14340" max="14592" width="9.140625" style="27"/>
    <col min="14593" max="14593" width="31.28515625" style="27" customWidth="1"/>
    <col min="14594" max="14595" width="30.7109375" style="27" customWidth="1"/>
    <col min="14596" max="14848" width="9.140625" style="27"/>
    <col min="14849" max="14849" width="31.28515625" style="27" customWidth="1"/>
    <col min="14850" max="14851" width="30.7109375" style="27" customWidth="1"/>
    <col min="14852" max="15104" width="9.140625" style="27"/>
    <col min="15105" max="15105" width="31.28515625" style="27" customWidth="1"/>
    <col min="15106" max="15107" width="30.7109375" style="27" customWidth="1"/>
    <col min="15108" max="15360" width="9.140625" style="27"/>
    <col min="15361" max="15361" width="31.28515625" style="27" customWidth="1"/>
    <col min="15362" max="15363" width="30.7109375" style="27" customWidth="1"/>
    <col min="15364" max="15616" width="9.140625" style="27"/>
    <col min="15617" max="15617" width="31.28515625" style="27" customWidth="1"/>
    <col min="15618" max="15619" width="30.7109375" style="27" customWidth="1"/>
    <col min="15620" max="15872" width="9.140625" style="27"/>
    <col min="15873" max="15873" width="31.28515625" style="27" customWidth="1"/>
    <col min="15874" max="15875" width="30.7109375" style="27" customWidth="1"/>
    <col min="15876" max="16128" width="9.140625" style="27"/>
    <col min="16129" max="16129" width="31.28515625" style="27" customWidth="1"/>
    <col min="16130" max="16131" width="30.7109375" style="27" customWidth="1"/>
    <col min="16132" max="16384" width="9.140625" style="27"/>
  </cols>
  <sheetData>
    <row r="2" spans="1:5" ht="18" customHeight="1" x14ac:dyDescent="0.25">
      <c r="A2" s="147" t="s">
        <v>244</v>
      </c>
      <c r="B2" s="147"/>
      <c r="C2" s="147"/>
      <c r="D2" s="26"/>
      <c r="E2" s="26"/>
    </row>
    <row r="3" spans="1:5" ht="18" x14ac:dyDescent="0.25">
      <c r="A3" s="147"/>
      <c r="B3" s="147"/>
      <c r="C3" s="147"/>
      <c r="D3" s="28"/>
      <c r="E3" s="28"/>
    </row>
    <row r="4" spans="1:5" x14ac:dyDescent="0.25">
      <c r="A4" s="28"/>
      <c r="B4" s="28"/>
      <c r="C4" s="28"/>
      <c r="D4" s="28"/>
      <c r="E4" s="28"/>
    </row>
    <row r="6" spans="1:5" x14ac:dyDescent="0.25">
      <c r="A6" s="29" t="s">
        <v>165</v>
      </c>
      <c r="B6" s="148"/>
      <c r="C6" s="148"/>
      <c r="D6" s="30"/>
      <c r="E6" s="30"/>
    </row>
    <row r="7" spans="1:5" x14ac:dyDescent="0.25">
      <c r="A7" s="31"/>
      <c r="D7" s="32"/>
      <c r="E7" s="32"/>
    </row>
    <row r="10" spans="1:5" x14ac:dyDescent="0.25">
      <c r="A10" s="33" t="s">
        <v>150</v>
      </c>
      <c r="B10" s="34"/>
      <c r="C10" s="35"/>
    </row>
    <row r="11" spans="1:5" x14ac:dyDescent="0.25">
      <c r="A11" s="36"/>
      <c r="B11" s="34"/>
      <c r="C11" s="37"/>
    </row>
    <row r="12" spans="1:5" x14ac:dyDescent="0.25">
      <c r="A12" s="44"/>
      <c r="B12" s="38"/>
      <c r="C12" s="38"/>
    </row>
    <row r="13" spans="1:5" x14ac:dyDescent="0.25">
      <c r="A13" s="36"/>
      <c r="B13" s="34"/>
      <c r="C13" s="39"/>
    </row>
    <row r="14" spans="1:5" x14ac:dyDescent="0.25">
      <c r="A14" s="36"/>
      <c r="B14" s="34"/>
      <c r="C14" s="39"/>
    </row>
    <row r="15" spans="1:5" ht="26.25" x14ac:dyDescent="0.25">
      <c r="A15" s="40" t="s">
        <v>151</v>
      </c>
      <c r="B15" s="37"/>
      <c r="C15" s="41" t="s">
        <v>149</v>
      </c>
    </row>
    <row r="16" spans="1:5" x14ac:dyDescent="0.25">
      <c r="A16" s="37" t="s">
        <v>152</v>
      </c>
      <c r="B16" s="37"/>
      <c r="C16" s="42" t="s">
        <v>152</v>
      </c>
    </row>
    <row r="17" spans="1:5" x14ac:dyDescent="0.25">
      <c r="A17" s="37"/>
      <c r="B17" s="37"/>
      <c r="C17" s="42"/>
    </row>
    <row r="18" spans="1:5" x14ac:dyDescent="0.25">
      <c r="A18" s="44"/>
      <c r="B18" s="38"/>
      <c r="C18" s="45"/>
    </row>
    <row r="21" spans="1:5" x14ac:dyDescent="0.25">
      <c r="A21" s="43" t="s">
        <v>153</v>
      </c>
    </row>
    <row r="23" spans="1:5" x14ac:dyDescent="0.25">
      <c r="A23" s="46"/>
    </row>
    <row r="26" spans="1:5" x14ac:dyDescent="0.25">
      <c r="B26" s="149" t="s">
        <v>254</v>
      </c>
      <c r="C26" s="149"/>
      <c r="D26" s="149"/>
      <c r="E26" s="149"/>
    </row>
  </sheetData>
  <mergeCells count="4">
    <mergeCell ref="A2:C2"/>
    <mergeCell ref="A3:C3"/>
    <mergeCell ref="B6:C6"/>
    <mergeCell ref="B26:E26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9"/>
  <sheetViews>
    <sheetView workbookViewId="0">
      <pane xSplit="3" ySplit="5" topLeftCell="D6" activePane="bottomRight" state="frozen"/>
      <selection activeCell="A2" sqref="A2:C2"/>
      <selection pane="topRight" activeCell="A2" sqref="A2:C2"/>
      <selection pane="bottomLeft" activeCell="A2" sqref="A2:C2"/>
      <selection pane="bottomRight" activeCell="C30" sqref="C30"/>
    </sheetView>
  </sheetViews>
  <sheetFormatPr defaultRowHeight="14.25" x14ac:dyDescent="0.2"/>
  <cols>
    <col min="1" max="1" width="10.140625" style="146" bestFit="1" customWidth="1"/>
    <col min="2" max="2" width="35.85546875" style="101" customWidth="1"/>
    <col min="3" max="3" width="10.140625" style="146" bestFit="1" customWidth="1"/>
    <col min="4" max="15" width="13" style="103" customWidth="1"/>
    <col min="16" max="16384" width="9.140625" style="103"/>
  </cols>
  <sheetData>
    <row r="1" spans="1:15" ht="15" x14ac:dyDescent="0.25">
      <c r="A1" s="100" t="s">
        <v>255</v>
      </c>
      <c r="C1" s="102"/>
      <c r="G1" s="149" t="s">
        <v>254</v>
      </c>
      <c r="H1" s="149"/>
      <c r="I1" s="149"/>
      <c r="J1" s="149"/>
    </row>
    <row r="2" spans="1:15" s="106" customFormat="1" ht="36.75" customHeight="1" x14ac:dyDescent="0.2">
      <c r="A2" s="104" t="s">
        <v>0</v>
      </c>
      <c r="B2" s="101"/>
      <c r="C2" s="105"/>
      <c r="D2" s="155" t="s">
        <v>238</v>
      </c>
      <c r="E2" s="156"/>
      <c r="F2" s="156"/>
      <c r="G2" s="157"/>
      <c r="H2" s="155" t="s">
        <v>245</v>
      </c>
      <c r="I2" s="156"/>
      <c r="J2" s="156"/>
      <c r="K2" s="157"/>
      <c r="L2" s="152" t="s">
        <v>246</v>
      </c>
      <c r="M2" s="153"/>
      <c r="N2" s="153"/>
      <c r="O2" s="154"/>
    </row>
    <row r="3" spans="1:15" ht="26.25" customHeight="1" x14ac:dyDescent="0.2">
      <c r="A3" s="107"/>
      <c r="B3" s="108"/>
      <c r="C3" s="107"/>
      <c r="E3" s="150" t="s">
        <v>225</v>
      </c>
      <c r="F3" s="151"/>
      <c r="G3" s="109" t="s">
        <v>226</v>
      </c>
      <c r="I3" s="150" t="s">
        <v>225</v>
      </c>
      <c r="J3" s="151"/>
      <c r="K3" s="109" t="s">
        <v>226</v>
      </c>
      <c r="M3" s="150" t="s">
        <v>225</v>
      </c>
      <c r="N3" s="151"/>
      <c r="O3" s="109" t="s">
        <v>226</v>
      </c>
    </row>
    <row r="4" spans="1:15" ht="33.75" x14ac:dyDescent="0.2">
      <c r="A4" s="110" t="s">
        <v>166</v>
      </c>
      <c r="B4" s="110" t="s">
        <v>214</v>
      </c>
      <c r="C4" s="110" t="s">
        <v>1</v>
      </c>
      <c r="D4" s="111" t="s">
        <v>212</v>
      </c>
      <c r="E4" s="111" t="s">
        <v>227</v>
      </c>
      <c r="F4" s="111" t="s">
        <v>164</v>
      </c>
      <c r="G4" s="111" t="s">
        <v>226</v>
      </c>
      <c r="H4" s="111" t="s">
        <v>229</v>
      </c>
      <c r="I4" s="111" t="s">
        <v>227</v>
      </c>
      <c r="J4" s="111" t="s">
        <v>164</v>
      </c>
      <c r="K4" s="111" t="s">
        <v>226</v>
      </c>
      <c r="L4" s="111" t="s">
        <v>239</v>
      </c>
      <c r="M4" s="111" t="s">
        <v>240</v>
      </c>
      <c r="N4" s="111" t="s">
        <v>241</v>
      </c>
      <c r="O4" s="111" t="s">
        <v>242</v>
      </c>
    </row>
    <row r="5" spans="1:15" s="114" customFormat="1" x14ac:dyDescent="0.2">
      <c r="A5" s="112"/>
      <c r="B5" s="113" t="s">
        <v>144</v>
      </c>
      <c r="C5" s="112" t="s">
        <v>145</v>
      </c>
      <c r="D5" s="112" t="s">
        <v>146</v>
      </c>
      <c r="E5" s="112" t="s">
        <v>147</v>
      </c>
      <c r="F5" s="112" t="s">
        <v>148</v>
      </c>
      <c r="G5" s="112" t="s">
        <v>154</v>
      </c>
      <c r="H5" s="112" t="s">
        <v>230</v>
      </c>
      <c r="I5" s="112" t="s">
        <v>231</v>
      </c>
      <c r="J5" s="112" t="s">
        <v>232</v>
      </c>
      <c r="K5" s="112" t="s">
        <v>233</v>
      </c>
      <c r="L5" s="112" t="s">
        <v>243</v>
      </c>
      <c r="M5" s="112" t="s">
        <v>235</v>
      </c>
      <c r="N5" s="112" t="s">
        <v>236</v>
      </c>
      <c r="O5" s="112" t="s">
        <v>237</v>
      </c>
    </row>
    <row r="6" spans="1:15" ht="22.5" x14ac:dyDescent="0.2">
      <c r="A6" s="115"/>
      <c r="B6" s="116" t="s">
        <v>2</v>
      </c>
      <c r="C6" s="115">
        <v>860</v>
      </c>
      <c r="D6" s="15">
        <f>SUM(E6:G6)</f>
        <v>0</v>
      </c>
      <c r="E6" s="15">
        <f t="shared" ref="E6:G6" si="0">E7+E8-E9+E10</f>
        <v>0</v>
      </c>
      <c r="F6" s="15">
        <f t="shared" si="0"/>
        <v>0</v>
      </c>
      <c r="G6" s="15">
        <f t="shared" si="0"/>
        <v>0</v>
      </c>
      <c r="H6" s="15">
        <f>SUM(I6:K6)</f>
        <v>0</v>
      </c>
      <c r="I6" s="15">
        <f t="shared" ref="I6:K6" si="1">I7+I8-I9+I10</f>
        <v>0</v>
      </c>
      <c r="J6" s="15">
        <f t="shared" si="1"/>
        <v>0</v>
      </c>
      <c r="K6" s="15">
        <f t="shared" si="1"/>
        <v>0</v>
      </c>
      <c r="L6" s="15" t="e">
        <f>H6/D6*100</f>
        <v>#DIV/0!</v>
      </c>
      <c r="M6" s="15" t="e">
        <f t="shared" ref="M6:O6" si="2">M7+M8-M9+M10</f>
        <v>#DIV/0!</v>
      </c>
      <c r="N6" s="15" t="e">
        <f t="shared" si="2"/>
        <v>#DIV/0!</v>
      </c>
      <c r="O6" s="15" t="e">
        <f t="shared" si="2"/>
        <v>#DIV/0!</v>
      </c>
    </row>
    <row r="7" spans="1:15" ht="22.5" x14ac:dyDescent="0.2">
      <c r="A7" s="117">
        <v>760</v>
      </c>
      <c r="B7" s="118" t="s">
        <v>3</v>
      </c>
      <c r="C7" s="117">
        <v>861</v>
      </c>
      <c r="D7" s="16">
        <f t="shared" ref="D7:D41" si="3">SUM(E7:G7)</f>
        <v>0</v>
      </c>
      <c r="E7" s="16"/>
      <c r="F7" s="16"/>
      <c r="G7" s="16"/>
      <c r="H7" s="16">
        <f t="shared" ref="H7:H41" si="4">SUM(I7:K7)</f>
        <v>0</v>
      </c>
      <c r="I7" s="16"/>
      <c r="J7" s="16"/>
      <c r="K7" s="16"/>
      <c r="L7" s="16" t="e">
        <f t="shared" ref="L7:L41" si="5">H7/D7*100</f>
        <v>#DIV/0!</v>
      </c>
      <c r="M7" s="16" t="e">
        <f t="shared" ref="M7:M41" si="6">I7/E7*100</f>
        <v>#DIV/0!</v>
      </c>
      <c r="N7" s="16" t="e">
        <f t="shared" ref="N7:N41" si="7">J7/F7*100</f>
        <v>#DIV/0!</v>
      </c>
      <c r="O7" s="16" t="e">
        <f t="shared" ref="O7:O41" si="8">K7/G7*100</f>
        <v>#DIV/0!</v>
      </c>
    </row>
    <row r="8" spans="1:15" ht="22.5" x14ac:dyDescent="0.2">
      <c r="A8" s="119"/>
      <c r="B8" s="120" t="s">
        <v>4</v>
      </c>
      <c r="C8" s="119">
        <v>862</v>
      </c>
      <c r="D8" s="17">
        <f t="shared" si="3"/>
        <v>0</v>
      </c>
      <c r="E8" s="17"/>
      <c r="F8" s="17"/>
      <c r="G8" s="17"/>
      <c r="H8" s="17">
        <f t="shared" si="4"/>
        <v>0</v>
      </c>
      <c r="I8" s="17"/>
      <c r="J8" s="17"/>
      <c r="K8" s="17"/>
      <c r="L8" s="17" t="e">
        <f t="shared" si="5"/>
        <v>#DIV/0!</v>
      </c>
      <c r="M8" s="17" t="e">
        <f t="shared" si="6"/>
        <v>#DIV/0!</v>
      </c>
      <c r="N8" s="17" t="e">
        <f t="shared" si="7"/>
        <v>#DIV/0!</v>
      </c>
      <c r="O8" s="17" t="e">
        <f t="shared" si="8"/>
        <v>#DIV/0!</v>
      </c>
    </row>
    <row r="9" spans="1:15" ht="22.5" x14ac:dyDescent="0.2">
      <c r="A9" s="119"/>
      <c r="B9" s="120" t="s">
        <v>5</v>
      </c>
      <c r="C9" s="119">
        <v>863</v>
      </c>
      <c r="D9" s="17">
        <f t="shared" si="3"/>
        <v>0</v>
      </c>
      <c r="E9" s="17"/>
      <c r="F9" s="17"/>
      <c r="G9" s="17"/>
      <c r="H9" s="17">
        <f t="shared" si="4"/>
        <v>0</v>
      </c>
      <c r="I9" s="17"/>
      <c r="J9" s="17"/>
      <c r="K9" s="17"/>
      <c r="L9" s="17" t="e">
        <f t="shared" si="5"/>
        <v>#DIV/0!</v>
      </c>
      <c r="M9" s="17" t="e">
        <f t="shared" si="6"/>
        <v>#DIV/0!</v>
      </c>
      <c r="N9" s="17" t="e">
        <f t="shared" si="7"/>
        <v>#DIV/0!</v>
      </c>
      <c r="O9" s="17" t="e">
        <f t="shared" si="8"/>
        <v>#DIV/0!</v>
      </c>
    </row>
    <row r="10" spans="1:15" x14ac:dyDescent="0.2">
      <c r="A10" s="121">
        <v>761</v>
      </c>
      <c r="B10" s="122" t="s">
        <v>215</v>
      </c>
      <c r="C10" s="121">
        <v>864</v>
      </c>
      <c r="D10" s="18">
        <f t="shared" si="3"/>
        <v>0</v>
      </c>
      <c r="E10" s="18"/>
      <c r="F10" s="18"/>
      <c r="G10" s="18"/>
      <c r="H10" s="18">
        <f t="shared" si="4"/>
        <v>0</v>
      </c>
      <c r="I10" s="18"/>
      <c r="J10" s="18"/>
      <c r="K10" s="18"/>
      <c r="L10" s="18" t="e">
        <f t="shared" si="5"/>
        <v>#DIV/0!</v>
      </c>
      <c r="M10" s="18" t="e">
        <f t="shared" si="6"/>
        <v>#DIV/0!</v>
      </c>
      <c r="N10" s="18" t="e">
        <f t="shared" si="7"/>
        <v>#DIV/0!</v>
      </c>
      <c r="O10" s="18" t="e">
        <f t="shared" si="8"/>
        <v>#DIV/0!</v>
      </c>
    </row>
    <row r="11" spans="1:15" x14ac:dyDescent="0.2">
      <c r="A11" s="123">
        <v>762</v>
      </c>
      <c r="B11" s="124" t="s">
        <v>6</v>
      </c>
      <c r="C11" s="123">
        <v>865</v>
      </c>
      <c r="D11" s="15">
        <f t="shared" si="3"/>
        <v>0</v>
      </c>
      <c r="E11" s="15"/>
      <c r="F11" s="15"/>
      <c r="G11" s="15"/>
      <c r="H11" s="15">
        <f t="shared" si="4"/>
        <v>0</v>
      </c>
      <c r="I11" s="15"/>
      <c r="J11" s="15"/>
      <c r="K11" s="15"/>
      <c r="L11" s="15" t="e">
        <f t="shared" si="5"/>
        <v>#DIV/0!</v>
      </c>
      <c r="M11" s="15" t="e">
        <f t="shared" si="6"/>
        <v>#DIV/0!</v>
      </c>
      <c r="N11" s="15" t="e">
        <f t="shared" si="7"/>
        <v>#DIV/0!</v>
      </c>
      <c r="O11" s="15" t="e">
        <f t="shared" si="8"/>
        <v>#DIV/0!</v>
      </c>
    </row>
    <row r="12" spans="1:15" x14ac:dyDescent="0.2">
      <c r="A12" s="115">
        <v>763</v>
      </c>
      <c r="B12" s="116" t="s">
        <v>7</v>
      </c>
      <c r="C12" s="115">
        <v>866</v>
      </c>
      <c r="D12" s="15">
        <f t="shared" si="3"/>
        <v>0</v>
      </c>
      <c r="E12" s="15"/>
      <c r="F12" s="15"/>
      <c r="G12" s="15"/>
      <c r="H12" s="15">
        <f t="shared" si="4"/>
        <v>0</v>
      </c>
      <c r="I12" s="15"/>
      <c r="J12" s="15"/>
      <c r="K12" s="15"/>
      <c r="L12" s="15" t="e">
        <f t="shared" si="5"/>
        <v>#DIV/0!</v>
      </c>
      <c r="M12" s="15" t="e">
        <f t="shared" si="6"/>
        <v>#DIV/0!</v>
      </c>
      <c r="N12" s="15" t="e">
        <f t="shared" si="7"/>
        <v>#DIV/0!</v>
      </c>
      <c r="O12" s="15" t="e">
        <f t="shared" si="8"/>
        <v>#DIV/0!</v>
      </c>
    </row>
    <row r="13" spans="1:15" ht="22.5" x14ac:dyDescent="0.2">
      <c r="A13" s="123"/>
      <c r="B13" s="124" t="s">
        <v>8</v>
      </c>
      <c r="C13" s="123">
        <v>867</v>
      </c>
      <c r="D13" s="15">
        <f t="shared" si="3"/>
        <v>0</v>
      </c>
      <c r="E13" s="15">
        <f t="shared" ref="E13:G13" si="9">E14+E15</f>
        <v>0</v>
      </c>
      <c r="F13" s="15">
        <f t="shared" si="9"/>
        <v>0</v>
      </c>
      <c r="G13" s="15">
        <f t="shared" si="9"/>
        <v>0</v>
      </c>
      <c r="H13" s="15">
        <f t="shared" si="4"/>
        <v>0</v>
      </c>
      <c r="I13" s="15">
        <f t="shared" ref="I13:K13" si="10">I14+I15</f>
        <v>0</v>
      </c>
      <c r="J13" s="15">
        <f t="shared" si="10"/>
        <v>0</v>
      </c>
      <c r="K13" s="15">
        <f t="shared" si="10"/>
        <v>0</v>
      </c>
      <c r="L13" s="15" t="e">
        <f t="shared" si="5"/>
        <v>#DIV/0!</v>
      </c>
      <c r="M13" s="15" t="e">
        <f t="shared" si="6"/>
        <v>#DIV/0!</v>
      </c>
      <c r="N13" s="15" t="e">
        <f t="shared" si="7"/>
        <v>#DIV/0!</v>
      </c>
      <c r="O13" s="15" t="e">
        <f t="shared" si="8"/>
        <v>#DIV/0!</v>
      </c>
    </row>
    <row r="14" spans="1:15" x14ac:dyDescent="0.2">
      <c r="A14" s="125" t="s">
        <v>217</v>
      </c>
      <c r="B14" s="126" t="s">
        <v>216</v>
      </c>
      <c r="C14" s="125">
        <v>868</v>
      </c>
      <c r="D14" s="14">
        <f t="shared" si="3"/>
        <v>0</v>
      </c>
      <c r="E14" s="14"/>
      <c r="F14" s="14"/>
      <c r="G14" s="14"/>
      <c r="H14" s="14">
        <f t="shared" si="4"/>
        <v>0</v>
      </c>
      <c r="I14" s="14"/>
      <c r="J14" s="14"/>
      <c r="K14" s="14"/>
      <c r="L14" s="14" t="e">
        <f t="shared" si="5"/>
        <v>#DIV/0!</v>
      </c>
      <c r="M14" s="14" t="e">
        <f t="shared" si="6"/>
        <v>#DIV/0!</v>
      </c>
      <c r="N14" s="14" t="e">
        <f t="shared" si="7"/>
        <v>#DIV/0!</v>
      </c>
      <c r="O14" s="14" t="e">
        <f t="shared" si="8"/>
        <v>#DIV/0!</v>
      </c>
    </row>
    <row r="15" spans="1:15" ht="22.5" x14ac:dyDescent="0.2">
      <c r="A15" s="127" t="s">
        <v>217</v>
      </c>
      <c r="B15" s="128" t="s">
        <v>218</v>
      </c>
      <c r="C15" s="127">
        <v>869</v>
      </c>
      <c r="D15" s="14">
        <f t="shared" si="3"/>
        <v>0</v>
      </c>
      <c r="E15" s="14"/>
      <c r="F15" s="14"/>
      <c r="G15" s="14"/>
      <c r="H15" s="14">
        <f t="shared" si="4"/>
        <v>0</v>
      </c>
      <c r="I15" s="14"/>
      <c r="J15" s="14"/>
      <c r="K15" s="14"/>
      <c r="L15" s="14" t="e">
        <f t="shared" si="5"/>
        <v>#DIV/0!</v>
      </c>
      <c r="M15" s="14" t="e">
        <f t="shared" si="6"/>
        <v>#DIV/0!</v>
      </c>
      <c r="N15" s="14" t="e">
        <f t="shared" si="7"/>
        <v>#DIV/0!</v>
      </c>
      <c r="O15" s="14" t="e">
        <f t="shared" si="8"/>
        <v>#DIV/0!</v>
      </c>
    </row>
    <row r="16" spans="1:15" x14ac:dyDescent="0.2">
      <c r="A16" s="129"/>
      <c r="B16" s="130" t="s">
        <v>9</v>
      </c>
      <c r="C16" s="129">
        <v>870</v>
      </c>
      <c r="D16" s="19">
        <f t="shared" si="3"/>
        <v>0</v>
      </c>
      <c r="E16" s="19">
        <f t="shared" ref="E16:G16" si="11">E6+E11+E12+E13</f>
        <v>0</v>
      </c>
      <c r="F16" s="19">
        <f t="shared" si="11"/>
        <v>0</v>
      </c>
      <c r="G16" s="19">
        <f t="shared" si="11"/>
        <v>0</v>
      </c>
      <c r="H16" s="19">
        <f t="shared" si="4"/>
        <v>0</v>
      </c>
      <c r="I16" s="19">
        <f t="shared" ref="I16:K16" si="12">I6+I11+I12+I13</f>
        <v>0</v>
      </c>
      <c r="J16" s="19">
        <f t="shared" si="12"/>
        <v>0</v>
      </c>
      <c r="K16" s="19">
        <f t="shared" si="12"/>
        <v>0</v>
      </c>
      <c r="L16" s="19" t="e">
        <f t="shared" si="5"/>
        <v>#DIV/0!</v>
      </c>
      <c r="M16" s="19" t="e">
        <f t="shared" si="6"/>
        <v>#DIV/0!</v>
      </c>
      <c r="N16" s="19" t="e">
        <f t="shared" si="7"/>
        <v>#DIV/0!</v>
      </c>
      <c r="O16" s="19" t="e">
        <f t="shared" si="8"/>
        <v>#DIV/0!</v>
      </c>
    </row>
    <row r="17" spans="1:15" ht="22.5" x14ac:dyDescent="0.2">
      <c r="A17" s="123"/>
      <c r="B17" s="124" t="s">
        <v>10</v>
      </c>
      <c r="C17" s="123">
        <v>871</v>
      </c>
      <c r="D17" s="15">
        <f t="shared" si="3"/>
        <v>0</v>
      </c>
      <c r="E17" s="15">
        <f t="shared" ref="E17:G17" si="13">E18+E19+E20</f>
        <v>0</v>
      </c>
      <c r="F17" s="15">
        <f t="shared" si="13"/>
        <v>0</v>
      </c>
      <c r="G17" s="15">
        <f t="shared" si="13"/>
        <v>0</v>
      </c>
      <c r="H17" s="15">
        <f t="shared" si="4"/>
        <v>0</v>
      </c>
      <c r="I17" s="15">
        <f t="shared" ref="I17:K17" si="14">I18+I19+I20</f>
        <v>0</v>
      </c>
      <c r="J17" s="15">
        <f t="shared" si="14"/>
        <v>0</v>
      </c>
      <c r="K17" s="15">
        <f t="shared" si="14"/>
        <v>0</v>
      </c>
      <c r="L17" s="15" t="e">
        <f t="shared" si="5"/>
        <v>#DIV/0!</v>
      </c>
      <c r="M17" s="15" t="e">
        <f t="shared" si="6"/>
        <v>#DIV/0!</v>
      </c>
      <c r="N17" s="15" t="e">
        <f t="shared" si="7"/>
        <v>#DIV/0!</v>
      </c>
      <c r="O17" s="15" t="e">
        <f t="shared" si="8"/>
        <v>#DIV/0!</v>
      </c>
    </row>
    <row r="18" spans="1:15" ht="22.5" x14ac:dyDescent="0.2">
      <c r="A18" s="117" t="s">
        <v>219</v>
      </c>
      <c r="B18" s="118" t="s">
        <v>11</v>
      </c>
      <c r="C18" s="117">
        <v>872</v>
      </c>
      <c r="D18" s="16">
        <f t="shared" si="3"/>
        <v>0</v>
      </c>
      <c r="E18" s="16"/>
      <c r="F18" s="16"/>
      <c r="G18" s="16"/>
      <c r="H18" s="16">
        <f t="shared" si="4"/>
        <v>0</v>
      </c>
      <c r="I18" s="16"/>
      <c r="J18" s="16"/>
      <c r="K18" s="16"/>
      <c r="L18" s="16" t="e">
        <f t="shared" si="5"/>
        <v>#DIV/0!</v>
      </c>
      <c r="M18" s="16" t="e">
        <f t="shared" si="6"/>
        <v>#DIV/0!</v>
      </c>
      <c r="N18" s="16" t="e">
        <f t="shared" si="7"/>
        <v>#DIV/0!</v>
      </c>
      <c r="O18" s="16" t="e">
        <f t="shared" si="8"/>
        <v>#DIV/0!</v>
      </c>
    </row>
    <row r="19" spans="1:15" x14ac:dyDescent="0.2">
      <c r="A19" s="119">
        <v>460</v>
      </c>
      <c r="B19" s="120" t="s">
        <v>12</v>
      </c>
      <c r="C19" s="119">
        <v>873</v>
      </c>
      <c r="D19" s="17">
        <f t="shared" si="3"/>
        <v>0</v>
      </c>
      <c r="E19" s="17"/>
      <c r="F19" s="17"/>
      <c r="G19" s="17"/>
      <c r="H19" s="17">
        <f t="shared" si="4"/>
        <v>0</v>
      </c>
      <c r="I19" s="17"/>
      <c r="J19" s="17"/>
      <c r="K19" s="17"/>
      <c r="L19" s="17" t="e">
        <f t="shared" si="5"/>
        <v>#DIV/0!</v>
      </c>
      <c r="M19" s="17" t="e">
        <f t="shared" si="6"/>
        <v>#DIV/0!</v>
      </c>
      <c r="N19" s="17" t="e">
        <f t="shared" si="7"/>
        <v>#DIV/0!</v>
      </c>
      <c r="O19" s="17" t="e">
        <f t="shared" si="8"/>
        <v>#DIV/0!</v>
      </c>
    </row>
    <row r="20" spans="1:15" x14ac:dyDescent="0.2">
      <c r="A20" s="121">
        <v>461</v>
      </c>
      <c r="B20" s="122" t="s">
        <v>13</v>
      </c>
      <c r="C20" s="121">
        <v>874</v>
      </c>
      <c r="D20" s="18">
        <f t="shared" si="3"/>
        <v>0</v>
      </c>
      <c r="E20" s="18"/>
      <c r="F20" s="18"/>
      <c r="G20" s="18"/>
      <c r="H20" s="18">
        <f t="shared" si="4"/>
        <v>0</v>
      </c>
      <c r="I20" s="18"/>
      <c r="J20" s="18"/>
      <c r="K20" s="18"/>
      <c r="L20" s="18" t="e">
        <f t="shared" si="5"/>
        <v>#DIV/0!</v>
      </c>
      <c r="M20" s="18" t="e">
        <f t="shared" si="6"/>
        <v>#DIV/0!</v>
      </c>
      <c r="N20" s="18" t="e">
        <f t="shared" si="7"/>
        <v>#DIV/0!</v>
      </c>
      <c r="O20" s="18" t="e">
        <f t="shared" si="8"/>
        <v>#DIV/0!</v>
      </c>
    </row>
    <row r="21" spans="1:15" x14ac:dyDescent="0.2">
      <c r="A21" s="131"/>
      <c r="B21" s="132" t="s">
        <v>14</v>
      </c>
      <c r="C21" s="131">
        <v>875</v>
      </c>
      <c r="D21" s="15">
        <f t="shared" si="3"/>
        <v>0</v>
      </c>
      <c r="E21" s="15">
        <f t="shared" ref="E21:G21" si="15">E22+E23+E24</f>
        <v>0</v>
      </c>
      <c r="F21" s="15">
        <f t="shared" si="15"/>
        <v>0</v>
      </c>
      <c r="G21" s="15">
        <f t="shared" si="15"/>
        <v>0</v>
      </c>
      <c r="H21" s="15">
        <f t="shared" si="4"/>
        <v>0</v>
      </c>
      <c r="I21" s="15">
        <f t="shared" ref="I21:K21" si="16">I22+I23+I24</f>
        <v>0</v>
      </c>
      <c r="J21" s="15">
        <f t="shared" si="16"/>
        <v>0</v>
      </c>
      <c r="K21" s="15">
        <f t="shared" si="16"/>
        <v>0</v>
      </c>
      <c r="L21" s="15" t="e">
        <f t="shared" si="5"/>
        <v>#DIV/0!</v>
      </c>
      <c r="M21" s="15" t="e">
        <f t="shared" si="6"/>
        <v>#DIV/0!</v>
      </c>
      <c r="N21" s="15" t="e">
        <f t="shared" si="7"/>
        <v>#DIV/0!</v>
      </c>
      <c r="O21" s="15" t="e">
        <f t="shared" si="8"/>
        <v>#DIV/0!</v>
      </c>
    </row>
    <row r="22" spans="1:15" x14ac:dyDescent="0.2">
      <c r="A22" s="117" t="s">
        <v>220</v>
      </c>
      <c r="B22" s="118" t="s">
        <v>15</v>
      </c>
      <c r="C22" s="117">
        <v>876</v>
      </c>
      <c r="D22" s="16">
        <f t="shared" si="3"/>
        <v>0</v>
      </c>
      <c r="E22" s="16"/>
      <c r="F22" s="16"/>
      <c r="G22" s="16"/>
      <c r="H22" s="16">
        <f t="shared" si="4"/>
        <v>0</v>
      </c>
      <c r="I22" s="16"/>
      <c r="J22" s="16"/>
      <c r="K22" s="16"/>
      <c r="L22" s="16" t="e">
        <f t="shared" si="5"/>
        <v>#DIV/0!</v>
      </c>
      <c r="M22" s="16" t="e">
        <f t="shared" si="6"/>
        <v>#DIV/0!</v>
      </c>
      <c r="N22" s="16" t="e">
        <f t="shared" si="7"/>
        <v>#DIV/0!</v>
      </c>
      <c r="O22" s="16" t="e">
        <f t="shared" si="8"/>
        <v>#DIV/0!</v>
      </c>
    </row>
    <row r="23" spans="1:15" ht="22.5" x14ac:dyDescent="0.2">
      <c r="A23" s="119" t="s">
        <v>220</v>
      </c>
      <c r="B23" s="120" t="s">
        <v>16</v>
      </c>
      <c r="C23" s="119">
        <v>877</v>
      </c>
      <c r="D23" s="17">
        <f t="shared" si="3"/>
        <v>0</v>
      </c>
      <c r="E23" s="17"/>
      <c r="F23" s="17"/>
      <c r="G23" s="17"/>
      <c r="H23" s="17">
        <f t="shared" si="4"/>
        <v>0</v>
      </c>
      <c r="I23" s="17"/>
      <c r="J23" s="17"/>
      <c r="K23" s="17"/>
      <c r="L23" s="17" t="e">
        <f t="shared" si="5"/>
        <v>#DIV/0!</v>
      </c>
      <c r="M23" s="17" t="e">
        <f t="shared" si="6"/>
        <v>#DIV/0!</v>
      </c>
      <c r="N23" s="17" t="e">
        <f t="shared" si="7"/>
        <v>#DIV/0!</v>
      </c>
      <c r="O23" s="17" t="e">
        <f t="shared" si="8"/>
        <v>#DIV/0!</v>
      </c>
    </row>
    <row r="24" spans="1:15" x14ac:dyDescent="0.2">
      <c r="A24" s="121" t="s">
        <v>220</v>
      </c>
      <c r="B24" s="122" t="s">
        <v>17</v>
      </c>
      <c r="C24" s="121">
        <v>878</v>
      </c>
      <c r="D24" s="18">
        <f t="shared" si="3"/>
        <v>0</v>
      </c>
      <c r="E24" s="18"/>
      <c r="F24" s="18"/>
      <c r="G24" s="18"/>
      <c r="H24" s="18">
        <f t="shared" si="4"/>
        <v>0</v>
      </c>
      <c r="I24" s="18"/>
      <c r="J24" s="18"/>
      <c r="K24" s="18"/>
      <c r="L24" s="18" t="e">
        <f t="shared" si="5"/>
        <v>#DIV/0!</v>
      </c>
      <c r="M24" s="18" t="e">
        <f t="shared" si="6"/>
        <v>#DIV/0!</v>
      </c>
      <c r="N24" s="18" t="e">
        <f t="shared" si="7"/>
        <v>#DIV/0!</v>
      </c>
      <c r="O24" s="18" t="e">
        <f t="shared" si="8"/>
        <v>#DIV/0!</v>
      </c>
    </row>
    <row r="25" spans="1:15" x14ac:dyDescent="0.2">
      <c r="A25" s="131">
        <v>462</v>
      </c>
      <c r="B25" s="132" t="s">
        <v>18</v>
      </c>
      <c r="C25" s="131">
        <v>879</v>
      </c>
      <c r="D25" s="15">
        <f t="shared" si="3"/>
        <v>0</v>
      </c>
      <c r="E25" s="15"/>
      <c r="F25" s="15"/>
      <c r="G25" s="15"/>
      <c r="H25" s="15">
        <f t="shared" si="4"/>
        <v>0</v>
      </c>
      <c r="I25" s="15"/>
      <c r="J25" s="15"/>
      <c r="K25" s="15"/>
      <c r="L25" s="15" t="e">
        <f t="shared" si="5"/>
        <v>#DIV/0!</v>
      </c>
      <c r="M25" s="15" t="e">
        <f t="shared" si="6"/>
        <v>#DIV/0!</v>
      </c>
      <c r="N25" s="15" t="e">
        <f t="shared" si="7"/>
        <v>#DIV/0!</v>
      </c>
      <c r="O25" s="15" t="e">
        <f t="shared" si="8"/>
        <v>#DIV/0!</v>
      </c>
    </row>
    <row r="26" spans="1:15" x14ac:dyDescent="0.2">
      <c r="A26" s="123">
        <v>463</v>
      </c>
      <c r="B26" s="124" t="s">
        <v>19</v>
      </c>
      <c r="C26" s="123">
        <v>880</v>
      </c>
      <c r="D26" s="15">
        <f t="shared" si="3"/>
        <v>0</v>
      </c>
      <c r="E26" s="15"/>
      <c r="F26" s="15"/>
      <c r="G26" s="15"/>
      <c r="H26" s="15">
        <f t="shared" si="4"/>
        <v>0</v>
      </c>
      <c r="I26" s="15"/>
      <c r="J26" s="15"/>
      <c r="K26" s="15"/>
      <c r="L26" s="15" t="e">
        <f t="shared" si="5"/>
        <v>#DIV/0!</v>
      </c>
      <c r="M26" s="15" t="e">
        <f t="shared" si="6"/>
        <v>#DIV/0!</v>
      </c>
      <c r="N26" s="15" t="e">
        <f t="shared" si="7"/>
        <v>#DIV/0!</v>
      </c>
      <c r="O26" s="15" t="e">
        <f t="shared" si="8"/>
        <v>#DIV/0!</v>
      </c>
    </row>
    <row r="27" spans="1:15" x14ac:dyDescent="0.2">
      <c r="A27" s="123">
        <v>465</v>
      </c>
      <c r="B27" s="124" t="s">
        <v>20</v>
      </c>
      <c r="C27" s="123">
        <v>881</v>
      </c>
      <c r="D27" s="15">
        <f t="shared" si="3"/>
        <v>0</v>
      </c>
      <c r="E27" s="15"/>
      <c r="F27" s="15"/>
      <c r="G27" s="15"/>
      <c r="H27" s="15">
        <f t="shared" si="4"/>
        <v>0</v>
      </c>
      <c r="I27" s="15"/>
      <c r="J27" s="15"/>
      <c r="K27" s="15"/>
      <c r="L27" s="15" t="e">
        <f t="shared" si="5"/>
        <v>#DIV/0!</v>
      </c>
      <c r="M27" s="15" t="e">
        <f t="shared" si="6"/>
        <v>#DIV/0!</v>
      </c>
      <c r="N27" s="15" t="e">
        <f t="shared" si="7"/>
        <v>#DIV/0!</v>
      </c>
      <c r="O27" s="15" t="e">
        <f t="shared" si="8"/>
        <v>#DIV/0!</v>
      </c>
    </row>
    <row r="28" spans="1:15" x14ac:dyDescent="0.2">
      <c r="A28" s="131">
        <v>467</v>
      </c>
      <c r="B28" s="132" t="s">
        <v>21</v>
      </c>
      <c r="C28" s="131">
        <v>882</v>
      </c>
      <c r="D28" s="15">
        <f t="shared" si="3"/>
        <v>0</v>
      </c>
      <c r="E28" s="15"/>
      <c r="F28" s="15"/>
      <c r="G28" s="15"/>
      <c r="H28" s="15">
        <f t="shared" si="4"/>
        <v>0</v>
      </c>
      <c r="I28" s="15"/>
      <c r="J28" s="15"/>
      <c r="K28" s="15"/>
      <c r="L28" s="15" t="e">
        <f t="shared" si="5"/>
        <v>#DIV/0!</v>
      </c>
      <c r="M28" s="15" t="e">
        <f t="shared" si="6"/>
        <v>#DIV/0!</v>
      </c>
      <c r="N28" s="15" t="e">
        <f t="shared" si="7"/>
        <v>#DIV/0!</v>
      </c>
      <c r="O28" s="15" t="e">
        <f t="shared" si="8"/>
        <v>#DIV/0!</v>
      </c>
    </row>
    <row r="29" spans="1:15" x14ac:dyDescent="0.2">
      <c r="A29" s="123">
        <v>468</v>
      </c>
      <c r="B29" s="124" t="s">
        <v>22</v>
      </c>
      <c r="C29" s="123">
        <v>883</v>
      </c>
      <c r="D29" s="15">
        <f t="shared" si="3"/>
        <v>0</v>
      </c>
      <c r="E29" s="15"/>
      <c r="F29" s="15"/>
      <c r="G29" s="15"/>
      <c r="H29" s="15">
        <f t="shared" si="4"/>
        <v>0</v>
      </c>
      <c r="I29" s="15"/>
      <c r="J29" s="15"/>
      <c r="K29" s="15"/>
      <c r="L29" s="15" t="e">
        <f t="shared" si="5"/>
        <v>#DIV/0!</v>
      </c>
      <c r="M29" s="15" t="e">
        <f t="shared" si="6"/>
        <v>#DIV/0!</v>
      </c>
      <c r="N29" s="15" t="e">
        <f t="shared" si="7"/>
        <v>#DIV/0!</v>
      </c>
      <c r="O29" s="15" t="e">
        <f t="shared" si="8"/>
        <v>#DIV/0!</v>
      </c>
    </row>
    <row r="30" spans="1:15" ht="22.5" x14ac:dyDescent="0.2">
      <c r="A30" s="131"/>
      <c r="B30" s="132" t="s">
        <v>221</v>
      </c>
      <c r="C30" s="131">
        <v>884</v>
      </c>
      <c r="D30" s="15">
        <f t="shared" si="3"/>
        <v>0</v>
      </c>
      <c r="E30" s="15">
        <f t="shared" ref="E30:G30" si="17">E31+E32</f>
        <v>0</v>
      </c>
      <c r="F30" s="15">
        <f t="shared" si="17"/>
        <v>0</v>
      </c>
      <c r="G30" s="15">
        <f t="shared" si="17"/>
        <v>0</v>
      </c>
      <c r="H30" s="15">
        <f t="shared" si="4"/>
        <v>0</v>
      </c>
      <c r="I30" s="15">
        <f t="shared" ref="I30:K30" si="18">I31+I32</f>
        <v>0</v>
      </c>
      <c r="J30" s="15">
        <f t="shared" si="18"/>
        <v>0</v>
      </c>
      <c r="K30" s="15">
        <f t="shared" si="18"/>
        <v>0</v>
      </c>
      <c r="L30" s="15" t="e">
        <f t="shared" si="5"/>
        <v>#DIV/0!</v>
      </c>
      <c r="M30" s="15" t="e">
        <f t="shared" si="6"/>
        <v>#DIV/0!</v>
      </c>
      <c r="N30" s="15" t="e">
        <f t="shared" si="7"/>
        <v>#DIV/0!</v>
      </c>
      <c r="O30" s="15" t="e">
        <f t="shared" si="8"/>
        <v>#DIV/0!</v>
      </c>
    </row>
    <row r="31" spans="1:15" x14ac:dyDescent="0.2">
      <c r="A31" s="117" t="s">
        <v>222</v>
      </c>
      <c r="B31" s="118" t="s">
        <v>23</v>
      </c>
      <c r="C31" s="117">
        <v>885</v>
      </c>
      <c r="D31" s="16">
        <f t="shared" si="3"/>
        <v>0</v>
      </c>
      <c r="E31" s="16"/>
      <c r="F31" s="16"/>
      <c r="G31" s="16"/>
      <c r="H31" s="16">
        <f t="shared" si="4"/>
        <v>0</v>
      </c>
      <c r="I31" s="16"/>
      <c r="J31" s="16"/>
      <c r="K31" s="16"/>
      <c r="L31" s="16" t="e">
        <f t="shared" si="5"/>
        <v>#DIV/0!</v>
      </c>
      <c r="M31" s="16" t="e">
        <f t="shared" si="6"/>
        <v>#DIV/0!</v>
      </c>
      <c r="N31" s="16" t="e">
        <f t="shared" si="7"/>
        <v>#DIV/0!</v>
      </c>
      <c r="O31" s="16" t="e">
        <f t="shared" si="8"/>
        <v>#DIV/0!</v>
      </c>
    </row>
    <row r="32" spans="1:15" ht="22.5" x14ac:dyDescent="0.2">
      <c r="A32" s="121" t="s">
        <v>222</v>
      </c>
      <c r="B32" s="122" t="s">
        <v>223</v>
      </c>
      <c r="C32" s="121">
        <v>886</v>
      </c>
      <c r="D32" s="18">
        <f t="shared" si="3"/>
        <v>0</v>
      </c>
      <c r="E32" s="18"/>
      <c r="F32" s="18"/>
      <c r="G32" s="18"/>
      <c r="H32" s="18">
        <f t="shared" si="4"/>
        <v>0</v>
      </c>
      <c r="I32" s="18"/>
      <c r="J32" s="18"/>
      <c r="K32" s="18"/>
      <c r="L32" s="18" t="e">
        <f t="shared" si="5"/>
        <v>#DIV/0!</v>
      </c>
      <c r="M32" s="18" t="e">
        <f t="shared" si="6"/>
        <v>#DIV/0!</v>
      </c>
      <c r="N32" s="18" t="e">
        <f t="shared" si="7"/>
        <v>#DIV/0!</v>
      </c>
      <c r="O32" s="18" t="e">
        <f t="shared" si="8"/>
        <v>#DIV/0!</v>
      </c>
    </row>
    <row r="33" spans="1:15" ht="22.5" x14ac:dyDescent="0.2">
      <c r="A33" s="129"/>
      <c r="B33" s="130" t="s">
        <v>24</v>
      </c>
      <c r="C33" s="129">
        <v>887</v>
      </c>
      <c r="D33" s="19">
        <f t="shared" si="3"/>
        <v>0</v>
      </c>
      <c r="E33" s="19">
        <f t="shared" ref="E33:G33" si="19">E17+E21+E25+E26+E27+E28+E29+E30</f>
        <v>0</v>
      </c>
      <c r="F33" s="19">
        <f t="shared" si="19"/>
        <v>0</v>
      </c>
      <c r="G33" s="19">
        <f t="shared" si="19"/>
        <v>0</v>
      </c>
      <c r="H33" s="19">
        <f t="shared" si="4"/>
        <v>0</v>
      </c>
      <c r="I33" s="19">
        <f t="shared" ref="I33:K33" si="20">I17+I21+I25+I26+I27+I28+I29+I30</f>
        <v>0</v>
      </c>
      <c r="J33" s="19">
        <f t="shared" si="20"/>
        <v>0</v>
      </c>
      <c r="K33" s="19">
        <f t="shared" si="20"/>
        <v>0</v>
      </c>
      <c r="L33" s="19" t="e">
        <f t="shared" si="5"/>
        <v>#DIV/0!</v>
      </c>
      <c r="M33" s="19" t="e">
        <f t="shared" si="6"/>
        <v>#DIV/0!</v>
      </c>
      <c r="N33" s="19" t="e">
        <f t="shared" si="7"/>
        <v>#DIV/0!</v>
      </c>
      <c r="O33" s="19" t="e">
        <f t="shared" si="8"/>
        <v>#DIV/0!</v>
      </c>
    </row>
    <row r="34" spans="1:15" x14ac:dyDescent="0.2">
      <c r="A34" s="131"/>
      <c r="B34" s="132" t="s">
        <v>25</v>
      </c>
      <c r="C34" s="131">
        <v>888</v>
      </c>
      <c r="D34" s="15">
        <f t="shared" si="3"/>
        <v>0</v>
      </c>
      <c r="E34" s="15">
        <f t="shared" ref="E34:G34" si="21">IF(E16&gt;E33,E16-E33,0)</f>
        <v>0</v>
      </c>
      <c r="F34" s="15">
        <f t="shared" si="21"/>
        <v>0</v>
      </c>
      <c r="G34" s="15">
        <f t="shared" si="21"/>
        <v>0</v>
      </c>
      <c r="H34" s="15">
        <f t="shared" si="4"/>
        <v>0</v>
      </c>
      <c r="I34" s="15">
        <f t="shared" ref="I34:K34" si="22">IF(I16&gt;I33,I16-I33,0)</f>
        <v>0</v>
      </c>
      <c r="J34" s="15">
        <f t="shared" si="22"/>
        <v>0</v>
      </c>
      <c r="K34" s="15">
        <f t="shared" si="22"/>
        <v>0</v>
      </c>
      <c r="L34" s="15" t="e">
        <f t="shared" si="5"/>
        <v>#DIV/0!</v>
      </c>
      <c r="M34" s="15" t="e">
        <f t="shared" si="6"/>
        <v>#DIV/0!</v>
      </c>
      <c r="N34" s="15" t="e">
        <f t="shared" si="7"/>
        <v>#DIV/0!</v>
      </c>
      <c r="O34" s="15" t="e">
        <f t="shared" si="8"/>
        <v>#DIV/0!</v>
      </c>
    </row>
    <row r="35" spans="1:15" x14ac:dyDescent="0.2">
      <c r="A35" s="123"/>
      <c r="B35" s="124" t="s">
        <v>26</v>
      </c>
      <c r="C35" s="123">
        <v>889</v>
      </c>
      <c r="D35" s="15">
        <f t="shared" si="3"/>
        <v>0</v>
      </c>
      <c r="E35" s="15">
        <f t="shared" ref="E35:G35" si="23">IF(E16&lt;E33,E33-E16,0)</f>
        <v>0</v>
      </c>
      <c r="F35" s="15">
        <f t="shared" si="23"/>
        <v>0</v>
      </c>
      <c r="G35" s="15">
        <f t="shared" si="23"/>
        <v>0</v>
      </c>
      <c r="H35" s="15">
        <f t="shared" si="4"/>
        <v>0</v>
      </c>
      <c r="I35" s="15">
        <f t="shared" ref="I35:K35" si="24">IF(I16&lt;I33,I33-I16,0)</f>
        <v>0</v>
      </c>
      <c r="J35" s="15">
        <f t="shared" si="24"/>
        <v>0</v>
      </c>
      <c r="K35" s="15">
        <f t="shared" si="24"/>
        <v>0</v>
      </c>
      <c r="L35" s="15" t="e">
        <f t="shared" si="5"/>
        <v>#DIV/0!</v>
      </c>
      <c r="M35" s="15" t="e">
        <f t="shared" si="6"/>
        <v>#DIV/0!</v>
      </c>
      <c r="N35" s="15" t="e">
        <f t="shared" si="7"/>
        <v>#DIV/0!</v>
      </c>
      <c r="O35" s="15" t="e">
        <f t="shared" si="8"/>
        <v>#DIV/0!</v>
      </c>
    </row>
    <row r="36" spans="1:15" x14ac:dyDescent="0.2">
      <c r="A36" s="127" t="s">
        <v>224</v>
      </c>
      <c r="B36" s="128" t="s">
        <v>27</v>
      </c>
      <c r="C36" s="127">
        <v>890</v>
      </c>
      <c r="D36" s="14">
        <f t="shared" si="3"/>
        <v>0</v>
      </c>
      <c r="E36" s="14"/>
      <c r="F36" s="14"/>
      <c r="G36" s="14"/>
      <c r="H36" s="14">
        <f t="shared" si="4"/>
        <v>0</v>
      </c>
      <c r="I36" s="14"/>
      <c r="J36" s="14"/>
      <c r="K36" s="14"/>
      <c r="L36" s="14" t="e">
        <f t="shared" si="5"/>
        <v>#DIV/0!</v>
      </c>
      <c r="M36" s="14" t="e">
        <f t="shared" si="6"/>
        <v>#DIV/0!</v>
      </c>
      <c r="N36" s="14" t="e">
        <f t="shared" si="7"/>
        <v>#DIV/0!</v>
      </c>
      <c r="O36" s="14" t="e">
        <f t="shared" si="8"/>
        <v>#DIV/0!</v>
      </c>
    </row>
    <row r="37" spans="1:15" ht="22.5" x14ac:dyDescent="0.2">
      <c r="A37" s="133" t="s">
        <v>224</v>
      </c>
      <c r="B37" s="134" t="s">
        <v>28</v>
      </c>
      <c r="C37" s="133">
        <v>891</v>
      </c>
      <c r="D37" s="93">
        <f t="shared" si="3"/>
        <v>0</v>
      </c>
      <c r="E37" s="93">
        <f t="shared" ref="E37:G37" si="25">IF(E34&gt;0,E34-E36,0)</f>
        <v>0</v>
      </c>
      <c r="F37" s="93">
        <f t="shared" si="25"/>
        <v>0</v>
      </c>
      <c r="G37" s="93">
        <f t="shared" si="25"/>
        <v>0</v>
      </c>
      <c r="H37" s="93">
        <f t="shared" si="4"/>
        <v>0</v>
      </c>
      <c r="I37" s="93">
        <f t="shared" ref="I37:K37" si="26">IF(I34&gt;0,I34-I36,0)</f>
        <v>0</v>
      </c>
      <c r="J37" s="93">
        <f t="shared" si="26"/>
        <v>0</v>
      </c>
      <c r="K37" s="93">
        <f t="shared" si="26"/>
        <v>0</v>
      </c>
      <c r="L37" s="93" t="e">
        <f t="shared" si="5"/>
        <v>#DIV/0!</v>
      </c>
      <c r="M37" s="93" t="e">
        <f t="shared" si="6"/>
        <v>#DIV/0!</v>
      </c>
      <c r="N37" s="93" t="e">
        <f t="shared" si="7"/>
        <v>#DIV/0!</v>
      </c>
      <c r="O37" s="93" t="e">
        <f t="shared" si="8"/>
        <v>#DIV/0!</v>
      </c>
    </row>
    <row r="38" spans="1:15" ht="22.5" x14ac:dyDescent="0.2">
      <c r="A38" s="133" t="s">
        <v>224</v>
      </c>
      <c r="B38" s="134" t="s">
        <v>29</v>
      </c>
      <c r="C38" s="133">
        <v>892</v>
      </c>
      <c r="D38" s="93">
        <f t="shared" si="3"/>
        <v>0</v>
      </c>
      <c r="E38" s="93">
        <f t="shared" ref="E38:G38" si="27">IF(E35&gt;0,E35+E36,IF(E37&lt;0,ABS(E37),0))</f>
        <v>0</v>
      </c>
      <c r="F38" s="93">
        <f t="shared" si="27"/>
        <v>0</v>
      </c>
      <c r="G38" s="93">
        <f t="shared" si="27"/>
        <v>0</v>
      </c>
      <c r="H38" s="93">
        <f t="shared" si="4"/>
        <v>0</v>
      </c>
      <c r="I38" s="93">
        <f t="shared" ref="I38:K38" si="28">IF(I35&gt;0,I35+I36,IF(I37&lt;0,ABS(I37),0))</f>
        <v>0</v>
      </c>
      <c r="J38" s="93">
        <f t="shared" si="28"/>
        <v>0</v>
      </c>
      <c r="K38" s="93">
        <f t="shared" si="28"/>
        <v>0</v>
      </c>
      <c r="L38" s="93" t="e">
        <f t="shared" si="5"/>
        <v>#DIV/0!</v>
      </c>
      <c r="M38" s="93" t="e">
        <f t="shared" si="6"/>
        <v>#DIV/0!</v>
      </c>
      <c r="N38" s="93" t="e">
        <f t="shared" si="7"/>
        <v>#DIV/0!</v>
      </c>
      <c r="O38" s="93" t="e">
        <f t="shared" si="8"/>
        <v>#DIV/0!</v>
      </c>
    </row>
    <row r="39" spans="1:15" ht="33.75" x14ac:dyDescent="0.2">
      <c r="A39" s="123"/>
      <c r="B39" s="124" t="s">
        <v>30</v>
      </c>
      <c r="C39" s="123">
        <v>893</v>
      </c>
      <c r="D39" s="15">
        <f t="shared" si="3"/>
        <v>0</v>
      </c>
      <c r="E39" s="15"/>
      <c r="F39" s="15"/>
      <c r="G39" s="15"/>
      <c r="H39" s="15">
        <f t="shared" si="4"/>
        <v>0</v>
      </c>
      <c r="I39" s="15"/>
      <c r="J39" s="15"/>
      <c r="K39" s="15"/>
      <c r="L39" s="15" t="e">
        <f t="shared" si="5"/>
        <v>#DIV/0!</v>
      </c>
      <c r="M39" s="15" t="e">
        <f t="shared" si="6"/>
        <v>#DIV/0!</v>
      </c>
      <c r="N39" s="15" t="e">
        <f t="shared" si="7"/>
        <v>#DIV/0!</v>
      </c>
      <c r="O39" s="15" t="e">
        <f t="shared" si="8"/>
        <v>#DIV/0!</v>
      </c>
    </row>
    <row r="40" spans="1:15" ht="33.75" x14ac:dyDescent="0.2">
      <c r="A40" s="123"/>
      <c r="B40" s="124" t="s">
        <v>31</v>
      </c>
      <c r="C40" s="123">
        <v>894</v>
      </c>
      <c r="D40" s="15">
        <f t="shared" si="3"/>
        <v>0</v>
      </c>
      <c r="E40" s="15"/>
      <c r="F40" s="15"/>
      <c r="G40" s="15"/>
      <c r="H40" s="15">
        <f t="shared" si="4"/>
        <v>0</v>
      </c>
      <c r="I40" s="15"/>
      <c r="J40" s="15"/>
      <c r="K40" s="15"/>
      <c r="L40" s="15" t="e">
        <f t="shared" si="5"/>
        <v>#DIV/0!</v>
      </c>
      <c r="M40" s="15" t="e">
        <f t="shared" si="6"/>
        <v>#DIV/0!</v>
      </c>
      <c r="N40" s="15" t="e">
        <f t="shared" si="7"/>
        <v>#DIV/0!</v>
      </c>
      <c r="O40" s="15" t="e">
        <f t="shared" si="8"/>
        <v>#DIV/0!</v>
      </c>
    </row>
    <row r="41" spans="1:15" x14ac:dyDescent="0.2">
      <c r="A41" s="123"/>
      <c r="B41" s="124" t="s">
        <v>32</v>
      </c>
      <c r="C41" s="123">
        <v>895</v>
      </c>
      <c r="D41" s="15">
        <f t="shared" si="3"/>
        <v>0</v>
      </c>
      <c r="E41" s="15"/>
      <c r="F41" s="15"/>
      <c r="G41" s="15"/>
      <c r="H41" s="15">
        <f t="shared" si="4"/>
        <v>0</v>
      </c>
      <c r="I41" s="15"/>
      <c r="J41" s="15"/>
      <c r="K41" s="15"/>
      <c r="L41" s="15" t="e">
        <f t="shared" si="5"/>
        <v>#DIV/0!</v>
      </c>
      <c r="M41" s="15" t="e">
        <f t="shared" si="6"/>
        <v>#DIV/0!</v>
      </c>
      <c r="N41" s="15" t="e">
        <f t="shared" si="7"/>
        <v>#DIV/0!</v>
      </c>
      <c r="O41" s="15" t="e">
        <f t="shared" si="8"/>
        <v>#DIV/0!</v>
      </c>
    </row>
    <row r="42" spans="1:15" s="137" customFormat="1" x14ac:dyDescent="0.2">
      <c r="A42" s="135"/>
      <c r="B42" s="136"/>
      <c r="C42" s="135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5" ht="33.75" x14ac:dyDescent="0.2">
      <c r="A43" s="110"/>
      <c r="B43" s="110" t="s">
        <v>143</v>
      </c>
      <c r="C43" s="110" t="s">
        <v>1</v>
      </c>
      <c r="D43" s="111" t="s">
        <v>212</v>
      </c>
      <c r="E43" s="111" t="s">
        <v>227</v>
      </c>
      <c r="F43" s="111" t="s">
        <v>164</v>
      </c>
      <c r="G43" s="111" t="s">
        <v>226</v>
      </c>
      <c r="H43" s="111" t="s">
        <v>229</v>
      </c>
      <c r="I43" s="111" t="s">
        <v>227</v>
      </c>
      <c r="J43" s="111" t="s">
        <v>164</v>
      </c>
      <c r="K43" s="111" t="s">
        <v>226</v>
      </c>
      <c r="L43" s="111" t="s">
        <v>239</v>
      </c>
      <c r="M43" s="111" t="s">
        <v>240</v>
      </c>
      <c r="N43" s="111" t="s">
        <v>241</v>
      </c>
      <c r="O43" s="111" t="s">
        <v>242</v>
      </c>
    </row>
    <row r="44" spans="1:15" x14ac:dyDescent="0.2">
      <c r="A44" s="138"/>
      <c r="B44" s="139" t="s">
        <v>33</v>
      </c>
      <c r="C44" s="138" t="s">
        <v>34</v>
      </c>
      <c r="D44" s="20" t="e">
        <f t="shared" ref="D44:G44" si="29">D16/D40</f>
        <v>#DIV/0!</v>
      </c>
      <c r="E44" s="20" t="e">
        <f t="shared" si="29"/>
        <v>#DIV/0!</v>
      </c>
      <c r="F44" s="20" t="e">
        <f t="shared" si="29"/>
        <v>#DIV/0!</v>
      </c>
      <c r="G44" s="20" t="e">
        <f t="shared" si="29"/>
        <v>#DIV/0!</v>
      </c>
      <c r="H44" s="20" t="e">
        <f t="shared" ref="H44:K44" si="30">H16/H40</f>
        <v>#DIV/0!</v>
      </c>
      <c r="I44" s="20" t="e">
        <f t="shared" si="30"/>
        <v>#DIV/0!</v>
      </c>
      <c r="J44" s="20" t="e">
        <f t="shared" si="30"/>
        <v>#DIV/0!</v>
      </c>
      <c r="K44" s="20" t="e">
        <f t="shared" si="30"/>
        <v>#DIV/0!</v>
      </c>
      <c r="L44" s="20" t="e">
        <f t="shared" ref="L44:L53" si="31">H44/D44*100</f>
        <v>#DIV/0!</v>
      </c>
      <c r="M44" s="20" t="e">
        <f t="shared" ref="M44:M53" si="32">I44/E44*100</f>
        <v>#DIV/0!</v>
      </c>
      <c r="N44" s="20" t="e">
        <f t="shared" ref="N44:N53" si="33">J44/F44*100</f>
        <v>#DIV/0!</v>
      </c>
      <c r="O44" s="20" t="e">
        <f t="shared" ref="O44:O53" si="34">K44/G44*100</f>
        <v>#DIV/0!</v>
      </c>
    </row>
    <row r="45" spans="1:15" x14ac:dyDescent="0.2">
      <c r="A45" s="140"/>
      <c r="B45" s="141" t="s">
        <v>35</v>
      </c>
      <c r="C45" s="140" t="s">
        <v>36</v>
      </c>
      <c r="D45" s="17" t="e">
        <f t="shared" ref="D45:G45" si="35">D33/D40</f>
        <v>#DIV/0!</v>
      </c>
      <c r="E45" s="17" t="e">
        <f t="shared" si="35"/>
        <v>#DIV/0!</v>
      </c>
      <c r="F45" s="17" t="e">
        <f t="shared" si="35"/>
        <v>#DIV/0!</v>
      </c>
      <c r="G45" s="17" t="e">
        <f t="shared" si="35"/>
        <v>#DIV/0!</v>
      </c>
      <c r="H45" s="17" t="e">
        <f t="shared" ref="H45:K45" si="36">H33/H40</f>
        <v>#DIV/0!</v>
      </c>
      <c r="I45" s="17" t="e">
        <f t="shared" si="36"/>
        <v>#DIV/0!</v>
      </c>
      <c r="J45" s="17" t="e">
        <f t="shared" si="36"/>
        <v>#DIV/0!</v>
      </c>
      <c r="K45" s="17" t="e">
        <f t="shared" si="36"/>
        <v>#DIV/0!</v>
      </c>
      <c r="L45" s="17" t="e">
        <f t="shared" si="31"/>
        <v>#DIV/0!</v>
      </c>
      <c r="M45" s="17" t="e">
        <f t="shared" si="32"/>
        <v>#DIV/0!</v>
      </c>
      <c r="N45" s="17" t="e">
        <f t="shared" si="33"/>
        <v>#DIV/0!</v>
      </c>
      <c r="O45" s="17" t="e">
        <f t="shared" si="34"/>
        <v>#DIV/0!</v>
      </c>
    </row>
    <row r="46" spans="1:15" x14ac:dyDescent="0.2">
      <c r="A46" s="140"/>
      <c r="B46" s="141" t="s">
        <v>37</v>
      </c>
      <c r="C46" s="140" t="s">
        <v>38</v>
      </c>
      <c r="D46" s="17" t="e">
        <f t="shared" ref="D46:G46" si="37">D21/D40</f>
        <v>#DIV/0!</v>
      </c>
      <c r="E46" s="17" t="e">
        <f t="shared" si="37"/>
        <v>#DIV/0!</v>
      </c>
      <c r="F46" s="17" t="e">
        <f t="shared" si="37"/>
        <v>#DIV/0!</v>
      </c>
      <c r="G46" s="17" t="e">
        <f t="shared" si="37"/>
        <v>#DIV/0!</v>
      </c>
      <c r="H46" s="17" t="e">
        <f t="shared" ref="H46:K46" si="38">H21/H40</f>
        <v>#DIV/0!</v>
      </c>
      <c r="I46" s="17" t="e">
        <f t="shared" si="38"/>
        <v>#DIV/0!</v>
      </c>
      <c r="J46" s="17" t="e">
        <f t="shared" si="38"/>
        <v>#DIV/0!</v>
      </c>
      <c r="K46" s="17" t="e">
        <f t="shared" si="38"/>
        <v>#DIV/0!</v>
      </c>
      <c r="L46" s="17" t="e">
        <f t="shared" si="31"/>
        <v>#DIV/0!</v>
      </c>
      <c r="M46" s="17" t="e">
        <f t="shared" si="32"/>
        <v>#DIV/0!</v>
      </c>
      <c r="N46" s="17" t="e">
        <f t="shared" si="33"/>
        <v>#DIV/0!</v>
      </c>
      <c r="O46" s="17" t="e">
        <f t="shared" si="34"/>
        <v>#DIV/0!</v>
      </c>
    </row>
    <row r="47" spans="1:15" ht="22.5" x14ac:dyDescent="0.2">
      <c r="A47" s="140"/>
      <c r="B47" s="141" t="s">
        <v>39</v>
      </c>
      <c r="C47" s="140" t="s">
        <v>40</v>
      </c>
      <c r="D47" s="13" t="e">
        <f t="shared" ref="D47:G47" si="39">D21/D33*100</f>
        <v>#DIV/0!</v>
      </c>
      <c r="E47" s="13" t="e">
        <f t="shared" si="39"/>
        <v>#DIV/0!</v>
      </c>
      <c r="F47" s="13" t="e">
        <f t="shared" si="39"/>
        <v>#DIV/0!</v>
      </c>
      <c r="G47" s="13" t="e">
        <f t="shared" si="39"/>
        <v>#DIV/0!</v>
      </c>
      <c r="H47" s="13" t="e">
        <f t="shared" ref="H47:K47" si="40">H21/H33*100</f>
        <v>#DIV/0!</v>
      </c>
      <c r="I47" s="13" t="e">
        <f t="shared" si="40"/>
        <v>#DIV/0!</v>
      </c>
      <c r="J47" s="13" t="e">
        <f t="shared" si="40"/>
        <v>#DIV/0!</v>
      </c>
      <c r="K47" s="13" t="e">
        <f t="shared" si="40"/>
        <v>#DIV/0!</v>
      </c>
      <c r="L47" s="13" t="e">
        <f t="shared" si="31"/>
        <v>#DIV/0!</v>
      </c>
      <c r="M47" s="13" t="e">
        <f t="shared" si="32"/>
        <v>#DIV/0!</v>
      </c>
      <c r="N47" s="13" t="e">
        <f t="shared" si="33"/>
        <v>#DIV/0!</v>
      </c>
      <c r="O47" s="13" t="e">
        <f t="shared" si="34"/>
        <v>#DIV/0!</v>
      </c>
    </row>
    <row r="48" spans="1:15" ht="22.5" x14ac:dyDescent="0.2">
      <c r="A48" s="140"/>
      <c r="B48" s="7" t="s">
        <v>47</v>
      </c>
      <c r="C48" s="140" t="s">
        <v>155</v>
      </c>
      <c r="D48" s="13" t="e">
        <f t="shared" ref="D48:G48" si="41">D19/D33*100</f>
        <v>#DIV/0!</v>
      </c>
      <c r="E48" s="13" t="e">
        <f t="shared" si="41"/>
        <v>#DIV/0!</v>
      </c>
      <c r="F48" s="13" t="e">
        <f t="shared" si="41"/>
        <v>#DIV/0!</v>
      </c>
      <c r="G48" s="13" t="e">
        <f t="shared" si="41"/>
        <v>#DIV/0!</v>
      </c>
      <c r="H48" s="13" t="e">
        <f t="shared" ref="H48:K48" si="42">H19/H33*100</f>
        <v>#DIV/0!</v>
      </c>
      <c r="I48" s="13" t="e">
        <f t="shared" si="42"/>
        <v>#DIV/0!</v>
      </c>
      <c r="J48" s="13" t="e">
        <f t="shared" si="42"/>
        <v>#DIV/0!</v>
      </c>
      <c r="K48" s="13" t="e">
        <f t="shared" si="42"/>
        <v>#DIV/0!</v>
      </c>
      <c r="L48" s="13" t="e">
        <f t="shared" si="31"/>
        <v>#DIV/0!</v>
      </c>
      <c r="M48" s="13" t="e">
        <f t="shared" si="32"/>
        <v>#DIV/0!</v>
      </c>
      <c r="N48" s="13" t="e">
        <f t="shared" si="33"/>
        <v>#DIV/0!</v>
      </c>
      <c r="O48" s="13" t="e">
        <f t="shared" si="34"/>
        <v>#DIV/0!</v>
      </c>
    </row>
    <row r="49" spans="1:15" ht="22.5" x14ac:dyDescent="0.2">
      <c r="A49" s="140"/>
      <c r="B49" s="7" t="s">
        <v>48</v>
      </c>
      <c r="C49" s="140" t="s">
        <v>156</v>
      </c>
      <c r="D49" s="13" t="e">
        <f t="shared" ref="D49:G49" si="43">D20/D33*100</f>
        <v>#DIV/0!</v>
      </c>
      <c r="E49" s="13" t="e">
        <f t="shared" si="43"/>
        <v>#DIV/0!</v>
      </c>
      <c r="F49" s="13" t="e">
        <f t="shared" si="43"/>
        <v>#DIV/0!</v>
      </c>
      <c r="G49" s="13" t="e">
        <f t="shared" si="43"/>
        <v>#DIV/0!</v>
      </c>
      <c r="H49" s="13" t="e">
        <f t="shared" ref="H49:K49" si="44">H20/H33*100</f>
        <v>#DIV/0!</v>
      </c>
      <c r="I49" s="13" t="e">
        <f t="shared" si="44"/>
        <v>#DIV/0!</v>
      </c>
      <c r="J49" s="13" t="e">
        <f t="shared" si="44"/>
        <v>#DIV/0!</v>
      </c>
      <c r="K49" s="13" t="e">
        <f t="shared" si="44"/>
        <v>#DIV/0!</v>
      </c>
      <c r="L49" s="13" t="e">
        <f t="shared" si="31"/>
        <v>#DIV/0!</v>
      </c>
      <c r="M49" s="13" t="e">
        <f t="shared" si="32"/>
        <v>#DIV/0!</v>
      </c>
      <c r="N49" s="13" t="e">
        <f t="shared" si="33"/>
        <v>#DIV/0!</v>
      </c>
      <c r="O49" s="13" t="e">
        <f t="shared" si="34"/>
        <v>#DIV/0!</v>
      </c>
    </row>
    <row r="50" spans="1:15" ht="22.5" x14ac:dyDescent="0.2">
      <c r="A50" s="4"/>
      <c r="B50" s="3" t="s">
        <v>41</v>
      </c>
      <c r="C50" s="4" t="s">
        <v>157</v>
      </c>
      <c r="D50" s="13">
        <f t="shared" ref="D50:G50" si="45">IF(D37&gt;0,D37/D16*100,0)</f>
        <v>0</v>
      </c>
      <c r="E50" s="13">
        <f t="shared" si="45"/>
        <v>0</v>
      </c>
      <c r="F50" s="13">
        <f t="shared" si="45"/>
        <v>0</v>
      </c>
      <c r="G50" s="13">
        <f t="shared" si="45"/>
        <v>0</v>
      </c>
      <c r="H50" s="13">
        <f t="shared" ref="H50:K50" si="46">IF(H37&gt;0,H37/H16*100,0)</f>
        <v>0</v>
      </c>
      <c r="I50" s="13">
        <f t="shared" si="46"/>
        <v>0</v>
      </c>
      <c r="J50" s="13">
        <f t="shared" si="46"/>
        <v>0</v>
      </c>
      <c r="K50" s="13">
        <f t="shared" si="46"/>
        <v>0</v>
      </c>
      <c r="L50" s="13" t="e">
        <f t="shared" si="31"/>
        <v>#DIV/0!</v>
      </c>
      <c r="M50" s="13" t="e">
        <f t="shared" si="32"/>
        <v>#DIV/0!</v>
      </c>
      <c r="N50" s="13" t="e">
        <f t="shared" si="33"/>
        <v>#DIV/0!</v>
      </c>
      <c r="O50" s="13" t="e">
        <f t="shared" si="34"/>
        <v>#DIV/0!</v>
      </c>
    </row>
    <row r="51" spans="1:15" ht="22.5" x14ac:dyDescent="0.2">
      <c r="A51" s="4"/>
      <c r="B51" s="3" t="s">
        <v>42</v>
      </c>
      <c r="C51" s="4" t="s">
        <v>158</v>
      </c>
      <c r="D51" s="13">
        <f t="shared" ref="D51:G51" si="47">IF(D38&gt;0,D38/D16*100,0)</f>
        <v>0</v>
      </c>
      <c r="E51" s="13">
        <f t="shared" si="47"/>
        <v>0</v>
      </c>
      <c r="F51" s="13">
        <f t="shared" si="47"/>
        <v>0</v>
      </c>
      <c r="G51" s="13">
        <f t="shared" si="47"/>
        <v>0</v>
      </c>
      <c r="H51" s="13">
        <f t="shared" ref="H51:K51" si="48">IF(H38&gt;0,H38/H16*100,0)</f>
        <v>0</v>
      </c>
      <c r="I51" s="13">
        <f t="shared" si="48"/>
        <v>0</v>
      </c>
      <c r="J51" s="13">
        <f t="shared" si="48"/>
        <v>0</v>
      </c>
      <c r="K51" s="13">
        <f t="shared" si="48"/>
        <v>0</v>
      </c>
      <c r="L51" s="13" t="e">
        <f t="shared" si="31"/>
        <v>#DIV/0!</v>
      </c>
      <c r="M51" s="13" t="e">
        <f t="shared" si="32"/>
        <v>#DIV/0!</v>
      </c>
      <c r="N51" s="13" t="e">
        <f t="shared" si="33"/>
        <v>#DIV/0!</v>
      </c>
      <c r="O51" s="13" t="e">
        <f t="shared" si="34"/>
        <v>#DIV/0!</v>
      </c>
    </row>
    <row r="52" spans="1:15" ht="22.5" x14ac:dyDescent="0.2">
      <c r="A52" s="140"/>
      <c r="B52" s="141" t="s">
        <v>43</v>
      </c>
      <c r="C52" s="140" t="s">
        <v>44</v>
      </c>
      <c r="D52" s="17">
        <f t="shared" ref="D52:G52" si="49">IF(D37&gt;0,D37/D40,0)</f>
        <v>0</v>
      </c>
      <c r="E52" s="17">
        <f t="shared" si="49"/>
        <v>0</v>
      </c>
      <c r="F52" s="17">
        <f t="shared" si="49"/>
        <v>0</v>
      </c>
      <c r="G52" s="17">
        <f t="shared" si="49"/>
        <v>0</v>
      </c>
      <c r="H52" s="17">
        <f t="shared" ref="H52:K52" si="50">IF(H37&gt;0,H37/H40,0)</f>
        <v>0</v>
      </c>
      <c r="I52" s="17">
        <f t="shared" si="50"/>
        <v>0</v>
      </c>
      <c r="J52" s="17">
        <f t="shared" si="50"/>
        <v>0</v>
      </c>
      <c r="K52" s="17">
        <f t="shared" si="50"/>
        <v>0</v>
      </c>
      <c r="L52" s="17" t="e">
        <f t="shared" si="31"/>
        <v>#DIV/0!</v>
      </c>
      <c r="M52" s="17" t="e">
        <f t="shared" si="32"/>
        <v>#DIV/0!</v>
      </c>
      <c r="N52" s="17" t="e">
        <f t="shared" si="33"/>
        <v>#DIV/0!</v>
      </c>
      <c r="O52" s="17" t="e">
        <f t="shared" si="34"/>
        <v>#DIV/0!</v>
      </c>
    </row>
    <row r="53" spans="1:15" ht="22.5" x14ac:dyDescent="0.2">
      <c r="A53" s="142"/>
      <c r="B53" s="143" t="s">
        <v>45</v>
      </c>
      <c r="C53" s="142" t="s">
        <v>46</v>
      </c>
      <c r="D53" s="18">
        <f t="shared" ref="D53:G53" si="51">IF(D38&gt;0,D38/D40,0)</f>
        <v>0</v>
      </c>
      <c r="E53" s="18">
        <f t="shared" si="51"/>
        <v>0</v>
      </c>
      <c r="F53" s="18">
        <f t="shared" si="51"/>
        <v>0</v>
      </c>
      <c r="G53" s="18">
        <f t="shared" si="51"/>
        <v>0</v>
      </c>
      <c r="H53" s="18">
        <f t="shared" ref="H53:K53" si="52">IF(H38&gt;0,H38/H40,0)</f>
        <v>0</v>
      </c>
      <c r="I53" s="18">
        <f t="shared" si="52"/>
        <v>0</v>
      </c>
      <c r="J53" s="18">
        <f t="shared" si="52"/>
        <v>0</v>
      </c>
      <c r="K53" s="18">
        <f t="shared" si="52"/>
        <v>0</v>
      </c>
      <c r="L53" s="18" t="e">
        <f t="shared" si="31"/>
        <v>#DIV/0!</v>
      </c>
      <c r="M53" s="18" t="e">
        <f t="shared" si="32"/>
        <v>#DIV/0!</v>
      </c>
      <c r="N53" s="18" t="e">
        <f t="shared" si="33"/>
        <v>#DIV/0!</v>
      </c>
      <c r="O53" s="18" t="e">
        <f t="shared" si="34"/>
        <v>#DIV/0!</v>
      </c>
    </row>
    <row r="54" spans="1:15" x14ac:dyDescent="0.2">
      <c r="A54" s="144"/>
      <c r="B54" s="145"/>
      <c r="C54" s="144"/>
    </row>
    <row r="55" spans="1:15" x14ac:dyDescent="0.2">
      <c r="A55" s="144"/>
      <c r="B55" s="145"/>
      <c r="C55" s="144"/>
    </row>
    <row r="56" spans="1:15" x14ac:dyDescent="0.2">
      <c r="A56" s="144"/>
      <c r="B56" s="145"/>
      <c r="C56" s="144"/>
    </row>
    <row r="57" spans="1:15" x14ac:dyDescent="0.2">
      <c r="A57" s="144"/>
      <c r="B57" s="145"/>
      <c r="C57" s="144"/>
    </row>
    <row r="58" spans="1:15" x14ac:dyDescent="0.2">
      <c r="A58" s="144"/>
      <c r="B58" s="145"/>
      <c r="C58" s="144"/>
    </row>
    <row r="59" spans="1:15" x14ac:dyDescent="0.2">
      <c r="A59" s="144"/>
      <c r="B59" s="145"/>
      <c r="C59" s="144"/>
    </row>
  </sheetData>
  <mergeCells count="7">
    <mergeCell ref="G1:J1"/>
    <mergeCell ref="E3:F3"/>
    <mergeCell ref="I3:J3"/>
    <mergeCell ref="M3:N3"/>
    <mergeCell ref="L2:O2"/>
    <mergeCell ref="H2:K2"/>
    <mergeCell ref="D2:G2"/>
  </mergeCells>
  <conditionalFormatting sqref="B50:C51">
    <cfRule type="expression" dxfId="1" priority="4" stopIfTrue="1">
      <formula>ISERROR(B50)</formula>
    </cfRule>
  </conditionalFormatting>
  <conditionalFormatting sqref="A50:A51">
    <cfRule type="expression" dxfId="0" priority="1" stopIfTrue="1">
      <formula>ISERROR(A50)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  <ignoredErrors>
    <ignoredError sqref="D50:D53 D44:D47 D48:D49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10"/>
  <sheetViews>
    <sheetView workbookViewId="0">
      <pane xSplit="3" ySplit="8" topLeftCell="D95" activePane="bottomRight" state="frozen"/>
      <selection pane="topRight" activeCell="D1" sqref="D1"/>
      <selection pane="bottomLeft" activeCell="A9" sqref="A9"/>
      <selection pane="bottomRight" activeCell="B4" sqref="B4"/>
    </sheetView>
  </sheetViews>
  <sheetFormatPr defaultRowHeight="15" x14ac:dyDescent="0.25"/>
  <cols>
    <col min="1" max="1" width="7.42578125" style="10" bestFit="1" customWidth="1"/>
    <col min="2" max="2" width="70.85546875" style="5" customWidth="1"/>
    <col min="3" max="3" width="11.7109375" style="11" customWidth="1"/>
    <col min="4" max="15" width="11.42578125" customWidth="1"/>
  </cols>
  <sheetData>
    <row r="1" spans="1:15" ht="75" customHeight="1" x14ac:dyDescent="0.25">
      <c r="A1" s="100" t="s">
        <v>255</v>
      </c>
      <c r="C1" s="48"/>
      <c r="E1" s="149" t="s">
        <v>254</v>
      </c>
      <c r="F1" s="149"/>
      <c r="G1" s="149"/>
      <c r="H1" s="149"/>
    </row>
    <row r="2" spans="1:15" x14ac:dyDescent="0.25">
      <c r="A2" s="49" t="s">
        <v>49</v>
      </c>
      <c r="C2" s="49"/>
    </row>
    <row r="3" spans="1:15" x14ac:dyDescent="0.25">
      <c r="A3" s="50"/>
      <c r="B3" s="50"/>
      <c r="C3" s="50"/>
    </row>
    <row r="4" spans="1:15" x14ac:dyDescent="0.25">
      <c r="A4" s="50"/>
      <c r="B4" s="51"/>
      <c r="C4" s="50"/>
    </row>
    <row r="5" spans="1:15" s="98" customFormat="1" ht="36" customHeight="1" x14ac:dyDescent="0.2">
      <c r="A5" s="95"/>
      <c r="B5" s="96"/>
      <c r="C5" s="97"/>
      <c r="D5" s="163" t="s">
        <v>238</v>
      </c>
      <c r="E5" s="164"/>
      <c r="F5" s="164"/>
      <c r="G5" s="165"/>
      <c r="H5" s="163" t="s">
        <v>245</v>
      </c>
      <c r="I5" s="164"/>
      <c r="J5" s="164"/>
      <c r="K5" s="165"/>
      <c r="L5" s="158" t="s">
        <v>246</v>
      </c>
      <c r="M5" s="159"/>
      <c r="N5" s="159"/>
      <c r="O5" s="160"/>
    </row>
    <row r="6" spans="1:15" ht="26.25" customHeight="1" x14ac:dyDescent="0.25">
      <c r="A6" s="2"/>
      <c r="B6" s="1"/>
      <c r="C6" s="2"/>
      <c r="E6" s="161" t="s">
        <v>253</v>
      </c>
      <c r="F6" s="162"/>
      <c r="G6" s="94" t="s">
        <v>226</v>
      </c>
      <c r="I6" s="161" t="s">
        <v>253</v>
      </c>
      <c r="J6" s="162"/>
      <c r="K6" s="94" t="s">
        <v>226</v>
      </c>
      <c r="M6" s="161" t="s">
        <v>225</v>
      </c>
      <c r="N6" s="162"/>
      <c r="O6" s="94" t="s">
        <v>226</v>
      </c>
    </row>
    <row r="7" spans="1:15" ht="33.75" x14ac:dyDescent="0.25">
      <c r="A7" s="22" t="s">
        <v>166</v>
      </c>
      <c r="B7" s="24" t="s">
        <v>214</v>
      </c>
      <c r="C7" s="24" t="s">
        <v>1</v>
      </c>
      <c r="D7" s="23" t="s">
        <v>248</v>
      </c>
      <c r="E7" s="23" t="s">
        <v>227</v>
      </c>
      <c r="F7" s="23" t="s">
        <v>164</v>
      </c>
      <c r="G7" s="23" t="s">
        <v>226</v>
      </c>
      <c r="H7" s="23" t="s">
        <v>247</v>
      </c>
      <c r="I7" s="23" t="s">
        <v>227</v>
      </c>
      <c r="J7" s="23" t="s">
        <v>164</v>
      </c>
      <c r="K7" s="23" t="s">
        <v>226</v>
      </c>
      <c r="L7" s="23" t="s">
        <v>249</v>
      </c>
      <c r="M7" s="23" t="s">
        <v>250</v>
      </c>
      <c r="N7" s="23" t="s">
        <v>251</v>
      </c>
      <c r="O7" s="23" t="s">
        <v>252</v>
      </c>
    </row>
    <row r="8" spans="1:15" x14ac:dyDescent="0.25">
      <c r="A8" s="25" t="s">
        <v>167</v>
      </c>
      <c r="B8" s="24" t="s">
        <v>144</v>
      </c>
      <c r="C8" s="25" t="s">
        <v>145</v>
      </c>
      <c r="D8" s="25" t="s">
        <v>228</v>
      </c>
      <c r="E8" s="25" t="s">
        <v>147</v>
      </c>
      <c r="F8" s="25" t="s">
        <v>148</v>
      </c>
      <c r="G8" s="25" t="s">
        <v>154</v>
      </c>
      <c r="H8" s="25" t="s">
        <v>230</v>
      </c>
      <c r="I8" s="25" t="s">
        <v>231</v>
      </c>
      <c r="J8" s="25" t="s">
        <v>232</v>
      </c>
      <c r="K8" s="25" t="s">
        <v>233</v>
      </c>
      <c r="L8" s="25" t="s">
        <v>234</v>
      </c>
      <c r="M8" s="25" t="s">
        <v>235</v>
      </c>
      <c r="N8" s="25" t="s">
        <v>236</v>
      </c>
      <c r="O8" s="25" t="s">
        <v>237</v>
      </c>
    </row>
    <row r="9" spans="1:15" x14ac:dyDescent="0.25">
      <c r="A9" s="52"/>
      <c r="B9" s="47" t="s">
        <v>50</v>
      </c>
      <c r="C9" s="89">
        <v>401</v>
      </c>
      <c r="D9" s="53">
        <f>SUM(E9:G9)</f>
        <v>0</v>
      </c>
      <c r="E9" s="53">
        <f t="shared" ref="E9:G9" si="0">E10+E42</f>
        <v>0</v>
      </c>
      <c r="F9" s="53">
        <f t="shared" si="0"/>
        <v>0</v>
      </c>
      <c r="G9" s="53">
        <f t="shared" si="0"/>
        <v>0</v>
      </c>
      <c r="H9" s="53">
        <f>SUM(I9:K9)</f>
        <v>0</v>
      </c>
      <c r="I9" s="53">
        <f t="shared" ref="I9:K9" si="1">I10+I42</f>
        <v>0</v>
      </c>
      <c r="J9" s="53">
        <f t="shared" si="1"/>
        <v>0</v>
      </c>
      <c r="K9" s="53">
        <f t="shared" si="1"/>
        <v>0</v>
      </c>
      <c r="L9" s="99" t="e">
        <f>H9/D9*100</f>
        <v>#DIV/0!</v>
      </c>
      <c r="M9" s="53" t="e">
        <f t="shared" ref="M9:M72" si="2">I9/E9*100</f>
        <v>#DIV/0!</v>
      </c>
      <c r="N9" s="53" t="e">
        <f t="shared" ref="N9:N72" si="3">J9/F9*100</f>
        <v>#DIV/0!</v>
      </c>
      <c r="O9" s="53" t="e">
        <f t="shared" ref="O9:O72" si="4">K9/G9*100</f>
        <v>#DIV/0!</v>
      </c>
    </row>
    <row r="10" spans="1:15" ht="26.25" customHeight="1" x14ac:dyDescent="0.25">
      <c r="A10" s="54"/>
      <c r="B10" s="47" t="s">
        <v>51</v>
      </c>
      <c r="C10" s="89">
        <v>402</v>
      </c>
      <c r="D10" s="15">
        <f t="shared" ref="D10:D73" si="5">SUM(E10:G10)</f>
        <v>0</v>
      </c>
      <c r="E10" s="15">
        <f t="shared" ref="E10:G10" si="6">E11+E28</f>
        <v>0</v>
      </c>
      <c r="F10" s="15">
        <f t="shared" si="6"/>
        <v>0</v>
      </c>
      <c r="G10" s="15">
        <f t="shared" si="6"/>
        <v>0</v>
      </c>
      <c r="H10" s="15">
        <f t="shared" ref="H10:H73" si="7">SUM(I10:K10)</f>
        <v>0</v>
      </c>
      <c r="I10" s="15">
        <f t="shared" ref="I10:K10" si="8">I11+I28</f>
        <v>0</v>
      </c>
      <c r="J10" s="15">
        <f t="shared" si="8"/>
        <v>0</v>
      </c>
      <c r="K10" s="15">
        <f t="shared" si="8"/>
        <v>0</v>
      </c>
      <c r="L10" s="15" t="e">
        <f t="shared" ref="L10:L73" si="9">H10/D10*100</f>
        <v>#DIV/0!</v>
      </c>
      <c r="M10" s="15" t="e">
        <f t="shared" si="2"/>
        <v>#DIV/0!</v>
      </c>
      <c r="N10" s="15" t="e">
        <f t="shared" si="3"/>
        <v>#DIV/0!</v>
      </c>
      <c r="O10" s="15" t="e">
        <f t="shared" si="4"/>
        <v>#DIV/0!</v>
      </c>
    </row>
    <row r="11" spans="1:15" ht="23.25" x14ac:dyDescent="0.25">
      <c r="A11" s="54"/>
      <c r="B11" s="47" t="s">
        <v>52</v>
      </c>
      <c r="C11" s="89">
        <v>403</v>
      </c>
      <c r="D11" s="15">
        <f t="shared" si="5"/>
        <v>0</v>
      </c>
      <c r="E11" s="15">
        <f t="shared" ref="E11:G11" si="10">E12+E15+E18+E21+E26+E27</f>
        <v>0</v>
      </c>
      <c r="F11" s="15">
        <f t="shared" si="10"/>
        <v>0</v>
      </c>
      <c r="G11" s="15">
        <f t="shared" si="10"/>
        <v>0</v>
      </c>
      <c r="H11" s="15">
        <f t="shared" si="7"/>
        <v>0</v>
      </c>
      <c r="I11" s="15">
        <f t="shared" ref="I11:K11" si="11">I12+I15+I18+I21+I26+I27</f>
        <v>0</v>
      </c>
      <c r="J11" s="15">
        <f t="shared" si="11"/>
        <v>0</v>
      </c>
      <c r="K11" s="15">
        <f t="shared" si="11"/>
        <v>0</v>
      </c>
      <c r="L11" s="15" t="e">
        <f t="shared" si="9"/>
        <v>#DIV/0!</v>
      </c>
      <c r="M11" s="15" t="e">
        <f t="shared" si="2"/>
        <v>#DIV/0!</v>
      </c>
      <c r="N11" s="15" t="e">
        <f t="shared" si="3"/>
        <v>#DIV/0!</v>
      </c>
      <c r="O11" s="15" t="e">
        <f t="shared" si="4"/>
        <v>#DIV/0!</v>
      </c>
    </row>
    <row r="12" spans="1:15" ht="23.25" x14ac:dyDescent="0.25">
      <c r="A12" s="55"/>
      <c r="B12" s="8" t="s">
        <v>53</v>
      </c>
      <c r="C12" s="62">
        <v>404</v>
      </c>
      <c r="D12" s="15">
        <f t="shared" si="5"/>
        <v>0</v>
      </c>
      <c r="E12" s="15">
        <f t="shared" ref="E12:G12" si="12">E13+E14</f>
        <v>0</v>
      </c>
      <c r="F12" s="15">
        <f t="shared" si="12"/>
        <v>0</v>
      </c>
      <c r="G12" s="15">
        <f t="shared" si="12"/>
        <v>0</v>
      </c>
      <c r="H12" s="15">
        <f t="shared" si="7"/>
        <v>0</v>
      </c>
      <c r="I12" s="15">
        <f t="shared" ref="I12:K12" si="13">I13+I14</f>
        <v>0</v>
      </c>
      <c r="J12" s="15">
        <f t="shared" si="13"/>
        <v>0</v>
      </c>
      <c r="K12" s="15">
        <f t="shared" si="13"/>
        <v>0</v>
      </c>
      <c r="L12" s="15" t="e">
        <f t="shared" si="9"/>
        <v>#DIV/0!</v>
      </c>
      <c r="M12" s="15" t="e">
        <f t="shared" si="2"/>
        <v>#DIV/0!</v>
      </c>
      <c r="N12" s="15" t="e">
        <f t="shared" si="3"/>
        <v>#DIV/0!</v>
      </c>
      <c r="O12" s="15" t="e">
        <f t="shared" si="4"/>
        <v>#DIV/0!</v>
      </c>
    </row>
    <row r="13" spans="1:15" x14ac:dyDescent="0.25">
      <c r="A13" s="56" t="s">
        <v>168</v>
      </c>
      <c r="B13" s="21" t="s">
        <v>54</v>
      </c>
      <c r="C13" s="72">
        <v>405</v>
      </c>
      <c r="D13" s="20">
        <f t="shared" si="5"/>
        <v>0</v>
      </c>
      <c r="E13" s="20"/>
      <c r="F13" s="20"/>
      <c r="G13" s="20"/>
      <c r="H13" s="20">
        <f t="shared" si="7"/>
        <v>0</v>
      </c>
      <c r="I13" s="20"/>
      <c r="J13" s="20"/>
      <c r="K13" s="20"/>
      <c r="L13" s="20" t="e">
        <f t="shared" si="9"/>
        <v>#DIV/0!</v>
      </c>
      <c r="M13" s="20" t="e">
        <f t="shared" si="2"/>
        <v>#DIV/0!</v>
      </c>
      <c r="N13" s="20" t="e">
        <f t="shared" si="3"/>
        <v>#DIV/0!</v>
      </c>
      <c r="O13" s="20" t="e">
        <f t="shared" si="4"/>
        <v>#DIV/0!</v>
      </c>
    </row>
    <row r="14" spans="1:15" x14ac:dyDescent="0.25">
      <c r="A14" s="57" t="s">
        <v>168</v>
      </c>
      <c r="B14" s="58" t="s">
        <v>161</v>
      </c>
      <c r="C14" s="57">
        <v>406</v>
      </c>
      <c r="D14" s="18">
        <f t="shared" si="5"/>
        <v>0</v>
      </c>
      <c r="E14" s="18"/>
      <c r="F14" s="18"/>
      <c r="G14" s="18"/>
      <c r="H14" s="18">
        <f t="shared" si="7"/>
        <v>0</v>
      </c>
      <c r="I14" s="18"/>
      <c r="J14" s="18"/>
      <c r="K14" s="18"/>
      <c r="L14" s="18" t="e">
        <f t="shared" si="9"/>
        <v>#DIV/0!</v>
      </c>
      <c r="M14" s="18" t="e">
        <f t="shared" si="2"/>
        <v>#DIV/0!</v>
      </c>
      <c r="N14" s="18" t="e">
        <f t="shared" si="3"/>
        <v>#DIV/0!</v>
      </c>
      <c r="O14" s="18" t="e">
        <f t="shared" si="4"/>
        <v>#DIV/0!</v>
      </c>
    </row>
    <row r="15" spans="1:15" ht="23.25" x14ac:dyDescent="0.25">
      <c r="A15" s="55"/>
      <c r="B15" s="8" t="s">
        <v>55</v>
      </c>
      <c r="C15" s="62">
        <v>407</v>
      </c>
      <c r="D15" s="15">
        <f t="shared" si="5"/>
        <v>0</v>
      </c>
      <c r="E15" s="15">
        <f t="shared" ref="E15:G15" si="14">E16+E17</f>
        <v>0</v>
      </c>
      <c r="F15" s="15">
        <f t="shared" si="14"/>
        <v>0</v>
      </c>
      <c r="G15" s="15">
        <f t="shared" si="14"/>
        <v>0</v>
      </c>
      <c r="H15" s="15">
        <f t="shared" si="7"/>
        <v>0</v>
      </c>
      <c r="I15" s="15">
        <f t="shared" ref="I15:K15" si="15">I16+I17</f>
        <v>0</v>
      </c>
      <c r="J15" s="15">
        <f t="shared" si="15"/>
        <v>0</v>
      </c>
      <c r="K15" s="15">
        <f t="shared" si="15"/>
        <v>0</v>
      </c>
      <c r="L15" s="15" t="e">
        <f t="shared" si="9"/>
        <v>#DIV/0!</v>
      </c>
      <c r="M15" s="15" t="e">
        <f t="shared" si="2"/>
        <v>#DIV/0!</v>
      </c>
      <c r="N15" s="15" t="e">
        <f t="shared" si="3"/>
        <v>#DIV/0!</v>
      </c>
      <c r="O15" s="15" t="e">
        <f t="shared" si="4"/>
        <v>#DIV/0!</v>
      </c>
    </row>
    <row r="16" spans="1:15" x14ac:dyDescent="0.25">
      <c r="A16" s="56" t="s">
        <v>169</v>
      </c>
      <c r="B16" s="21" t="s">
        <v>56</v>
      </c>
      <c r="C16" s="72">
        <v>408</v>
      </c>
      <c r="D16" s="20">
        <f t="shared" si="5"/>
        <v>0</v>
      </c>
      <c r="E16" s="20"/>
      <c r="F16" s="20"/>
      <c r="G16" s="20"/>
      <c r="H16" s="20">
        <f t="shared" si="7"/>
        <v>0</v>
      </c>
      <c r="I16" s="20"/>
      <c r="J16" s="20"/>
      <c r="K16" s="20"/>
      <c r="L16" s="20" t="e">
        <f t="shared" si="9"/>
        <v>#DIV/0!</v>
      </c>
      <c r="M16" s="20" t="e">
        <f t="shared" si="2"/>
        <v>#DIV/0!</v>
      </c>
      <c r="N16" s="20" t="e">
        <f t="shared" si="3"/>
        <v>#DIV/0!</v>
      </c>
      <c r="O16" s="20" t="e">
        <f t="shared" si="4"/>
        <v>#DIV/0!</v>
      </c>
    </row>
    <row r="17" spans="1:15" x14ac:dyDescent="0.25">
      <c r="A17" s="59" t="s">
        <v>169</v>
      </c>
      <c r="B17" s="58" t="s">
        <v>57</v>
      </c>
      <c r="C17" s="57">
        <v>409</v>
      </c>
      <c r="D17" s="18">
        <f t="shared" si="5"/>
        <v>0</v>
      </c>
      <c r="E17" s="18"/>
      <c r="F17" s="18"/>
      <c r="G17" s="18"/>
      <c r="H17" s="18">
        <f t="shared" si="7"/>
        <v>0</v>
      </c>
      <c r="I17" s="18"/>
      <c r="J17" s="18"/>
      <c r="K17" s="18"/>
      <c r="L17" s="18" t="e">
        <f t="shared" si="9"/>
        <v>#DIV/0!</v>
      </c>
      <c r="M17" s="18" t="e">
        <f t="shared" si="2"/>
        <v>#DIV/0!</v>
      </c>
      <c r="N17" s="18" t="e">
        <f t="shared" si="3"/>
        <v>#DIV/0!</v>
      </c>
      <c r="O17" s="18" t="e">
        <f t="shared" si="4"/>
        <v>#DIV/0!</v>
      </c>
    </row>
    <row r="18" spans="1:15" ht="23.25" x14ac:dyDescent="0.25">
      <c r="A18" s="55"/>
      <c r="B18" s="8" t="s">
        <v>58</v>
      </c>
      <c r="C18" s="62">
        <v>410</v>
      </c>
      <c r="D18" s="15">
        <f t="shared" si="5"/>
        <v>0</v>
      </c>
      <c r="E18" s="15">
        <f t="shared" ref="E18:G18" si="16">E19+E20</f>
        <v>0</v>
      </c>
      <c r="F18" s="15">
        <f t="shared" si="16"/>
        <v>0</v>
      </c>
      <c r="G18" s="15">
        <f t="shared" si="16"/>
        <v>0</v>
      </c>
      <c r="H18" s="15">
        <f t="shared" si="7"/>
        <v>0</v>
      </c>
      <c r="I18" s="15">
        <f t="shared" ref="I18:K18" si="17">I19+I20</f>
        <v>0</v>
      </c>
      <c r="J18" s="15">
        <f t="shared" si="17"/>
        <v>0</v>
      </c>
      <c r="K18" s="15">
        <f t="shared" si="17"/>
        <v>0</v>
      </c>
      <c r="L18" s="15" t="e">
        <f t="shared" si="9"/>
        <v>#DIV/0!</v>
      </c>
      <c r="M18" s="15" t="e">
        <f t="shared" si="2"/>
        <v>#DIV/0!</v>
      </c>
      <c r="N18" s="15" t="e">
        <f t="shared" si="3"/>
        <v>#DIV/0!</v>
      </c>
      <c r="O18" s="15" t="e">
        <f t="shared" si="4"/>
        <v>#DIV/0!</v>
      </c>
    </row>
    <row r="19" spans="1:15" x14ac:dyDescent="0.25">
      <c r="A19" s="56" t="s">
        <v>170</v>
      </c>
      <c r="B19" s="21" t="s">
        <v>59</v>
      </c>
      <c r="C19" s="72">
        <v>411</v>
      </c>
      <c r="D19" s="20">
        <f t="shared" si="5"/>
        <v>0</v>
      </c>
      <c r="E19" s="20"/>
      <c r="F19" s="20"/>
      <c r="G19" s="20"/>
      <c r="H19" s="20">
        <f t="shared" si="7"/>
        <v>0</v>
      </c>
      <c r="I19" s="20"/>
      <c r="J19" s="20"/>
      <c r="K19" s="20"/>
      <c r="L19" s="20" t="e">
        <f t="shared" si="9"/>
        <v>#DIV/0!</v>
      </c>
      <c r="M19" s="20" t="e">
        <f t="shared" si="2"/>
        <v>#DIV/0!</v>
      </c>
      <c r="N19" s="20" t="e">
        <f t="shared" si="3"/>
        <v>#DIV/0!</v>
      </c>
      <c r="O19" s="20" t="e">
        <f t="shared" si="4"/>
        <v>#DIV/0!</v>
      </c>
    </row>
    <row r="20" spans="1:15" x14ac:dyDescent="0.25">
      <c r="A20" s="59" t="s">
        <v>170</v>
      </c>
      <c r="B20" s="58" t="s">
        <v>60</v>
      </c>
      <c r="C20" s="57">
        <v>412</v>
      </c>
      <c r="D20" s="18">
        <f t="shared" si="5"/>
        <v>0</v>
      </c>
      <c r="E20" s="18"/>
      <c r="F20" s="18"/>
      <c r="G20" s="18"/>
      <c r="H20" s="18">
        <f t="shared" si="7"/>
        <v>0</v>
      </c>
      <c r="I20" s="18"/>
      <c r="J20" s="18"/>
      <c r="K20" s="18"/>
      <c r="L20" s="18" t="e">
        <f t="shared" si="9"/>
        <v>#DIV/0!</v>
      </c>
      <c r="M20" s="18" t="e">
        <f t="shared" si="2"/>
        <v>#DIV/0!</v>
      </c>
      <c r="N20" s="18" t="e">
        <f t="shared" si="3"/>
        <v>#DIV/0!</v>
      </c>
      <c r="O20" s="18" t="e">
        <f t="shared" si="4"/>
        <v>#DIV/0!</v>
      </c>
    </row>
    <row r="21" spans="1:15" ht="23.25" x14ac:dyDescent="0.25">
      <c r="A21" s="55"/>
      <c r="B21" s="8" t="s">
        <v>61</v>
      </c>
      <c r="C21" s="62">
        <v>413</v>
      </c>
      <c r="D21" s="15">
        <f t="shared" si="5"/>
        <v>0</v>
      </c>
      <c r="E21" s="15">
        <f t="shared" ref="E21:G21" si="18">E22+E23+E24+E25</f>
        <v>0</v>
      </c>
      <c r="F21" s="15">
        <f t="shared" si="18"/>
        <v>0</v>
      </c>
      <c r="G21" s="15">
        <f t="shared" si="18"/>
        <v>0</v>
      </c>
      <c r="H21" s="15">
        <f t="shared" si="7"/>
        <v>0</v>
      </c>
      <c r="I21" s="15">
        <f t="shared" ref="I21:K21" si="19">I22+I23+I24+I25</f>
        <v>0</v>
      </c>
      <c r="J21" s="15">
        <f t="shared" si="19"/>
        <v>0</v>
      </c>
      <c r="K21" s="15">
        <f t="shared" si="19"/>
        <v>0</v>
      </c>
      <c r="L21" s="15" t="e">
        <f t="shared" si="9"/>
        <v>#DIV/0!</v>
      </c>
      <c r="M21" s="15" t="e">
        <f t="shared" si="2"/>
        <v>#DIV/0!</v>
      </c>
      <c r="N21" s="15" t="e">
        <f t="shared" si="3"/>
        <v>#DIV/0!</v>
      </c>
      <c r="O21" s="15" t="e">
        <f t="shared" si="4"/>
        <v>#DIV/0!</v>
      </c>
    </row>
    <row r="22" spans="1:15" x14ac:dyDescent="0.25">
      <c r="A22" s="56" t="s">
        <v>171</v>
      </c>
      <c r="B22" s="21" t="s">
        <v>62</v>
      </c>
      <c r="C22" s="72">
        <v>414</v>
      </c>
      <c r="D22" s="20">
        <f t="shared" si="5"/>
        <v>0</v>
      </c>
      <c r="E22" s="20"/>
      <c r="F22" s="20"/>
      <c r="G22" s="20"/>
      <c r="H22" s="20">
        <f t="shared" si="7"/>
        <v>0</v>
      </c>
      <c r="I22" s="20"/>
      <c r="J22" s="20"/>
      <c r="K22" s="20"/>
      <c r="L22" s="20" t="e">
        <f t="shared" si="9"/>
        <v>#DIV/0!</v>
      </c>
      <c r="M22" s="20" t="e">
        <f t="shared" si="2"/>
        <v>#DIV/0!</v>
      </c>
      <c r="N22" s="20" t="e">
        <f t="shared" si="3"/>
        <v>#DIV/0!</v>
      </c>
      <c r="O22" s="20" t="e">
        <f t="shared" si="4"/>
        <v>#DIV/0!</v>
      </c>
    </row>
    <row r="23" spans="1:15" x14ac:dyDescent="0.25">
      <c r="A23" s="60" t="s">
        <v>171</v>
      </c>
      <c r="B23" s="6" t="s">
        <v>63</v>
      </c>
      <c r="C23" s="74">
        <v>415</v>
      </c>
      <c r="D23" s="17">
        <f t="shared" si="5"/>
        <v>0</v>
      </c>
      <c r="E23" s="17"/>
      <c r="F23" s="17"/>
      <c r="G23" s="17"/>
      <c r="H23" s="17">
        <f t="shared" si="7"/>
        <v>0</v>
      </c>
      <c r="I23" s="17"/>
      <c r="J23" s="17"/>
      <c r="K23" s="17"/>
      <c r="L23" s="17" t="e">
        <f t="shared" si="9"/>
        <v>#DIV/0!</v>
      </c>
      <c r="M23" s="17" t="e">
        <f t="shared" si="2"/>
        <v>#DIV/0!</v>
      </c>
      <c r="N23" s="17" t="e">
        <f t="shared" si="3"/>
        <v>#DIV/0!</v>
      </c>
      <c r="O23" s="17" t="e">
        <f t="shared" si="4"/>
        <v>#DIV/0!</v>
      </c>
    </row>
    <row r="24" spans="1:15" x14ac:dyDescent="0.25">
      <c r="A24" s="60" t="s">
        <v>172</v>
      </c>
      <c r="B24" s="6" t="s">
        <v>64</v>
      </c>
      <c r="C24" s="74">
        <v>416</v>
      </c>
      <c r="D24" s="17">
        <f t="shared" si="5"/>
        <v>0</v>
      </c>
      <c r="E24" s="17"/>
      <c r="F24" s="17"/>
      <c r="G24" s="17"/>
      <c r="H24" s="17">
        <f t="shared" si="7"/>
        <v>0</v>
      </c>
      <c r="I24" s="17"/>
      <c r="J24" s="17"/>
      <c r="K24" s="17"/>
      <c r="L24" s="17" t="e">
        <f t="shared" si="9"/>
        <v>#DIV/0!</v>
      </c>
      <c r="M24" s="17" t="e">
        <f t="shared" si="2"/>
        <v>#DIV/0!</v>
      </c>
      <c r="N24" s="17" t="e">
        <f t="shared" si="3"/>
        <v>#DIV/0!</v>
      </c>
      <c r="O24" s="17" t="e">
        <f t="shared" si="4"/>
        <v>#DIV/0!</v>
      </c>
    </row>
    <row r="25" spans="1:15" x14ac:dyDescent="0.25">
      <c r="A25" s="61" t="s">
        <v>172</v>
      </c>
      <c r="B25" s="9" t="s">
        <v>65</v>
      </c>
      <c r="C25" s="76">
        <v>417</v>
      </c>
      <c r="D25" s="18">
        <f t="shared" si="5"/>
        <v>0</v>
      </c>
      <c r="E25" s="18"/>
      <c r="F25" s="18"/>
      <c r="G25" s="18"/>
      <c r="H25" s="18">
        <f t="shared" si="7"/>
        <v>0</v>
      </c>
      <c r="I25" s="18"/>
      <c r="J25" s="18"/>
      <c r="K25" s="18"/>
      <c r="L25" s="18" t="e">
        <f t="shared" si="9"/>
        <v>#DIV/0!</v>
      </c>
      <c r="M25" s="18" t="e">
        <f t="shared" si="2"/>
        <v>#DIV/0!</v>
      </c>
      <c r="N25" s="18" t="e">
        <f t="shared" si="3"/>
        <v>#DIV/0!</v>
      </c>
      <c r="O25" s="18" t="e">
        <f t="shared" si="4"/>
        <v>#DIV/0!</v>
      </c>
    </row>
    <row r="26" spans="1:15" x14ac:dyDescent="0.25">
      <c r="A26" s="55" t="s">
        <v>173</v>
      </c>
      <c r="B26" s="8" t="s">
        <v>66</v>
      </c>
      <c r="C26" s="62">
        <v>418</v>
      </c>
      <c r="D26" s="15">
        <f t="shared" si="5"/>
        <v>0</v>
      </c>
      <c r="E26" s="15"/>
      <c r="F26" s="15"/>
      <c r="G26" s="15"/>
      <c r="H26" s="15">
        <f t="shared" si="7"/>
        <v>0</v>
      </c>
      <c r="I26" s="15"/>
      <c r="J26" s="15"/>
      <c r="K26" s="15"/>
      <c r="L26" s="15" t="e">
        <f t="shared" si="9"/>
        <v>#DIV/0!</v>
      </c>
      <c r="M26" s="15" t="e">
        <f t="shared" si="2"/>
        <v>#DIV/0!</v>
      </c>
      <c r="N26" s="15" t="e">
        <f t="shared" si="3"/>
        <v>#DIV/0!</v>
      </c>
      <c r="O26" s="15" t="e">
        <f t="shared" si="4"/>
        <v>#DIV/0!</v>
      </c>
    </row>
    <row r="27" spans="1:15" x14ac:dyDescent="0.25">
      <c r="A27" s="62">
        <v>741</v>
      </c>
      <c r="B27" s="8" t="s">
        <v>67</v>
      </c>
      <c r="C27" s="62">
        <v>419</v>
      </c>
      <c r="D27" s="15">
        <f t="shared" si="5"/>
        <v>0</v>
      </c>
      <c r="E27" s="15"/>
      <c r="F27" s="15"/>
      <c r="G27" s="15"/>
      <c r="H27" s="15">
        <f t="shared" si="7"/>
        <v>0</v>
      </c>
      <c r="I27" s="15"/>
      <c r="J27" s="15"/>
      <c r="K27" s="15"/>
      <c r="L27" s="15" t="e">
        <f t="shared" si="9"/>
        <v>#DIV/0!</v>
      </c>
      <c r="M27" s="15" t="e">
        <f t="shared" si="2"/>
        <v>#DIV/0!</v>
      </c>
      <c r="N27" s="15" t="e">
        <f t="shared" si="3"/>
        <v>#DIV/0!</v>
      </c>
      <c r="O27" s="15" t="e">
        <f t="shared" si="4"/>
        <v>#DIV/0!</v>
      </c>
    </row>
    <row r="28" spans="1:15" ht="23.25" x14ac:dyDescent="0.25">
      <c r="A28" s="55"/>
      <c r="B28" s="8" t="s">
        <v>174</v>
      </c>
      <c r="C28" s="62">
        <v>420</v>
      </c>
      <c r="D28" s="15">
        <f t="shared" si="5"/>
        <v>0</v>
      </c>
      <c r="E28" s="15">
        <f t="shared" ref="E28:G28" si="20">SUM(E29:E41)</f>
        <v>0</v>
      </c>
      <c r="F28" s="15">
        <f t="shared" si="20"/>
        <v>0</v>
      </c>
      <c r="G28" s="15">
        <f t="shared" si="20"/>
        <v>0</v>
      </c>
      <c r="H28" s="15">
        <f t="shared" si="7"/>
        <v>0</v>
      </c>
      <c r="I28" s="15">
        <f t="shared" ref="I28:K28" si="21">SUM(I29:I41)</f>
        <v>0</v>
      </c>
      <c r="J28" s="15">
        <f t="shared" si="21"/>
        <v>0</v>
      </c>
      <c r="K28" s="15">
        <f t="shared" si="21"/>
        <v>0</v>
      </c>
      <c r="L28" s="15" t="e">
        <f t="shared" si="9"/>
        <v>#DIV/0!</v>
      </c>
      <c r="M28" s="15" t="e">
        <f t="shared" si="2"/>
        <v>#DIV/0!</v>
      </c>
      <c r="N28" s="15" t="e">
        <f t="shared" si="3"/>
        <v>#DIV/0!</v>
      </c>
      <c r="O28" s="15" t="e">
        <f t="shared" si="4"/>
        <v>#DIV/0!</v>
      </c>
    </row>
    <row r="29" spans="1:15" x14ac:dyDescent="0.25">
      <c r="A29" s="60" t="s">
        <v>175</v>
      </c>
      <c r="B29" s="6" t="s">
        <v>68</v>
      </c>
      <c r="C29" s="74">
        <v>422</v>
      </c>
      <c r="D29" s="17">
        <f t="shared" si="5"/>
        <v>0</v>
      </c>
      <c r="E29" s="17"/>
      <c r="F29" s="17"/>
      <c r="G29" s="17"/>
      <c r="H29" s="17">
        <f t="shared" si="7"/>
        <v>0</v>
      </c>
      <c r="I29" s="17"/>
      <c r="J29" s="17"/>
      <c r="K29" s="17"/>
      <c r="L29" s="17" t="e">
        <f t="shared" si="9"/>
        <v>#DIV/0!</v>
      </c>
      <c r="M29" s="17" t="e">
        <f t="shared" si="2"/>
        <v>#DIV/0!</v>
      </c>
      <c r="N29" s="17" t="e">
        <f t="shared" si="3"/>
        <v>#DIV/0!</v>
      </c>
      <c r="O29" s="17" t="e">
        <f t="shared" si="4"/>
        <v>#DIV/0!</v>
      </c>
    </row>
    <row r="30" spans="1:15" x14ac:dyDescent="0.25">
      <c r="A30" s="63">
        <v>7100</v>
      </c>
      <c r="B30" s="6" t="s">
        <v>69</v>
      </c>
      <c r="C30" s="74">
        <v>423</v>
      </c>
      <c r="D30" s="17">
        <f t="shared" si="5"/>
        <v>0</v>
      </c>
      <c r="E30" s="17"/>
      <c r="F30" s="17"/>
      <c r="G30" s="17"/>
      <c r="H30" s="17">
        <f t="shared" si="7"/>
        <v>0</v>
      </c>
      <c r="I30" s="17"/>
      <c r="J30" s="17"/>
      <c r="K30" s="17"/>
      <c r="L30" s="17" t="e">
        <f t="shared" si="9"/>
        <v>#DIV/0!</v>
      </c>
      <c r="M30" s="17" t="e">
        <f t="shared" si="2"/>
        <v>#DIV/0!</v>
      </c>
      <c r="N30" s="17" t="e">
        <f t="shared" si="3"/>
        <v>#DIV/0!</v>
      </c>
      <c r="O30" s="17" t="e">
        <f t="shared" si="4"/>
        <v>#DIV/0!</v>
      </c>
    </row>
    <row r="31" spans="1:15" x14ac:dyDescent="0.25">
      <c r="A31" s="63">
        <v>7103</v>
      </c>
      <c r="B31" s="6" t="s">
        <v>77</v>
      </c>
      <c r="C31" s="74">
        <v>487</v>
      </c>
      <c r="D31" s="17">
        <f t="shared" si="5"/>
        <v>0</v>
      </c>
      <c r="E31" s="17"/>
      <c r="F31" s="17"/>
      <c r="G31" s="17"/>
      <c r="H31" s="17">
        <f t="shared" si="7"/>
        <v>0</v>
      </c>
      <c r="I31" s="17"/>
      <c r="J31" s="17"/>
      <c r="K31" s="17"/>
      <c r="L31" s="17" t="e">
        <f t="shared" si="9"/>
        <v>#DIV/0!</v>
      </c>
      <c r="M31" s="17" t="e">
        <f t="shared" si="2"/>
        <v>#DIV/0!</v>
      </c>
      <c r="N31" s="17" t="e">
        <f t="shared" si="3"/>
        <v>#DIV/0!</v>
      </c>
      <c r="O31" s="17" t="e">
        <f t="shared" si="4"/>
        <v>#DIV/0!</v>
      </c>
    </row>
    <row r="32" spans="1:15" x14ac:dyDescent="0.25">
      <c r="A32" s="63">
        <v>7141</v>
      </c>
      <c r="B32" s="6" t="s">
        <v>70</v>
      </c>
      <c r="C32" s="74">
        <v>424</v>
      </c>
      <c r="D32" s="17">
        <f t="shared" si="5"/>
        <v>0</v>
      </c>
      <c r="E32" s="17"/>
      <c r="F32" s="17"/>
      <c r="G32" s="17"/>
      <c r="H32" s="17">
        <f t="shared" si="7"/>
        <v>0</v>
      </c>
      <c r="I32" s="17"/>
      <c r="J32" s="17"/>
      <c r="K32" s="17"/>
      <c r="L32" s="17" t="e">
        <f t="shared" si="9"/>
        <v>#DIV/0!</v>
      </c>
      <c r="M32" s="17" t="e">
        <f t="shared" si="2"/>
        <v>#DIV/0!</v>
      </c>
      <c r="N32" s="17" t="e">
        <f t="shared" si="3"/>
        <v>#DIV/0!</v>
      </c>
      <c r="O32" s="17" t="e">
        <f t="shared" si="4"/>
        <v>#DIV/0!</v>
      </c>
    </row>
    <row r="33" spans="1:15" x14ac:dyDescent="0.25">
      <c r="A33" s="63">
        <v>72</v>
      </c>
      <c r="B33" s="6" t="s">
        <v>71</v>
      </c>
      <c r="C33" s="74">
        <v>425</v>
      </c>
      <c r="D33" s="17">
        <f t="shared" si="5"/>
        <v>0</v>
      </c>
      <c r="E33" s="17"/>
      <c r="F33" s="17"/>
      <c r="G33" s="17"/>
      <c r="H33" s="17">
        <f t="shared" si="7"/>
        <v>0</v>
      </c>
      <c r="I33" s="17"/>
      <c r="J33" s="17"/>
      <c r="K33" s="17"/>
      <c r="L33" s="17" t="e">
        <f t="shared" si="9"/>
        <v>#DIV/0!</v>
      </c>
      <c r="M33" s="17" t="e">
        <f t="shared" si="2"/>
        <v>#DIV/0!</v>
      </c>
      <c r="N33" s="17" t="e">
        <f t="shared" si="3"/>
        <v>#DIV/0!</v>
      </c>
      <c r="O33" s="17" t="e">
        <f t="shared" si="4"/>
        <v>#DIV/0!</v>
      </c>
    </row>
    <row r="34" spans="1:15" x14ac:dyDescent="0.25">
      <c r="A34" s="63">
        <v>730</v>
      </c>
      <c r="B34" s="6" t="s">
        <v>72</v>
      </c>
      <c r="C34" s="74">
        <v>426</v>
      </c>
      <c r="D34" s="17">
        <f t="shared" si="5"/>
        <v>0</v>
      </c>
      <c r="E34" s="17"/>
      <c r="F34" s="17"/>
      <c r="G34" s="17"/>
      <c r="H34" s="17">
        <f t="shared" si="7"/>
        <v>0</v>
      </c>
      <c r="I34" s="17"/>
      <c r="J34" s="17"/>
      <c r="K34" s="17"/>
      <c r="L34" s="17" t="e">
        <f t="shared" si="9"/>
        <v>#DIV/0!</v>
      </c>
      <c r="M34" s="17" t="e">
        <f t="shared" si="2"/>
        <v>#DIV/0!</v>
      </c>
      <c r="N34" s="17" t="e">
        <f t="shared" si="3"/>
        <v>#DIV/0!</v>
      </c>
      <c r="O34" s="17" t="e">
        <f t="shared" si="4"/>
        <v>#DIV/0!</v>
      </c>
    </row>
    <row r="35" spans="1:15" x14ac:dyDescent="0.25">
      <c r="A35" s="63">
        <v>731</v>
      </c>
      <c r="B35" s="6" t="s">
        <v>73</v>
      </c>
      <c r="C35" s="74">
        <v>427</v>
      </c>
      <c r="D35" s="17">
        <f t="shared" si="5"/>
        <v>0</v>
      </c>
      <c r="E35" s="17"/>
      <c r="F35" s="17"/>
      <c r="G35" s="17"/>
      <c r="H35" s="17">
        <f t="shared" si="7"/>
        <v>0</v>
      </c>
      <c r="I35" s="17"/>
      <c r="J35" s="17"/>
      <c r="K35" s="17"/>
      <c r="L35" s="17" t="e">
        <f t="shared" si="9"/>
        <v>#DIV/0!</v>
      </c>
      <c r="M35" s="17" t="e">
        <f t="shared" si="2"/>
        <v>#DIV/0!</v>
      </c>
      <c r="N35" s="17" t="e">
        <f t="shared" si="3"/>
        <v>#DIV/0!</v>
      </c>
      <c r="O35" s="17" t="e">
        <f t="shared" si="4"/>
        <v>#DIV/0!</v>
      </c>
    </row>
    <row r="36" spans="1:15" x14ac:dyDescent="0.25">
      <c r="A36" s="63">
        <v>732</v>
      </c>
      <c r="B36" s="6" t="s">
        <v>74</v>
      </c>
      <c r="C36" s="74">
        <v>428</v>
      </c>
      <c r="D36" s="17">
        <f t="shared" si="5"/>
        <v>0</v>
      </c>
      <c r="E36" s="17"/>
      <c r="F36" s="17"/>
      <c r="G36" s="17"/>
      <c r="H36" s="17">
        <f t="shared" si="7"/>
        <v>0</v>
      </c>
      <c r="I36" s="17"/>
      <c r="J36" s="17"/>
      <c r="K36" s="17"/>
      <c r="L36" s="17" t="e">
        <f t="shared" si="9"/>
        <v>#DIV/0!</v>
      </c>
      <c r="M36" s="17" t="e">
        <f t="shared" si="2"/>
        <v>#DIV/0!</v>
      </c>
      <c r="N36" s="17" t="e">
        <f t="shared" si="3"/>
        <v>#DIV/0!</v>
      </c>
      <c r="O36" s="17" t="e">
        <f t="shared" si="4"/>
        <v>#DIV/0!</v>
      </c>
    </row>
    <row r="37" spans="1:15" x14ac:dyDescent="0.25">
      <c r="A37" s="63">
        <v>782</v>
      </c>
      <c r="B37" s="6" t="s">
        <v>176</v>
      </c>
      <c r="C37" s="74">
        <v>488</v>
      </c>
      <c r="D37" s="17">
        <f t="shared" si="5"/>
        <v>0</v>
      </c>
      <c r="E37" s="17"/>
      <c r="F37" s="17"/>
      <c r="G37" s="17"/>
      <c r="H37" s="17">
        <f t="shared" si="7"/>
        <v>0</v>
      </c>
      <c r="I37" s="17"/>
      <c r="J37" s="17"/>
      <c r="K37" s="17"/>
      <c r="L37" s="17" t="e">
        <f t="shared" si="9"/>
        <v>#DIV/0!</v>
      </c>
      <c r="M37" s="17" t="e">
        <f t="shared" si="2"/>
        <v>#DIV/0!</v>
      </c>
      <c r="N37" s="17" t="e">
        <f t="shared" si="3"/>
        <v>#DIV/0!</v>
      </c>
      <c r="O37" s="17" t="e">
        <f t="shared" si="4"/>
        <v>#DIV/0!</v>
      </c>
    </row>
    <row r="38" spans="1:15" x14ac:dyDescent="0.25">
      <c r="A38" s="63">
        <v>783</v>
      </c>
      <c r="B38" s="6" t="s">
        <v>177</v>
      </c>
      <c r="C38" s="74">
        <v>489</v>
      </c>
      <c r="D38" s="17">
        <f t="shared" si="5"/>
        <v>0</v>
      </c>
      <c r="E38" s="17"/>
      <c r="F38" s="17"/>
      <c r="G38" s="17"/>
      <c r="H38" s="17">
        <f t="shared" si="7"/>
        <v>0</v>
      </c>
      <c r="I38" s="17"/>
      <c r="J38" s="17"/>
      <c r="K38" s="17"/>
      <c r="L38" s="17" t="e">
        <f t="shared" si="9"/>
        <v>#DIV/0!</v>
      </c>
      <c r="M38" s="17" t="e">
        <f t="shared" si="2"/>
        <v>#DIV/0!</v>
      </c>
      <c r="N38" s="17" t="e">
        <f t="shared" si="3"/>
        <v>#DIV/0!</v>
      </c>
      <c r="O38" s="17" t="e">
        <f t="shared" si="4"/>
        <v>#DIV/0!</v>
      </c>
    </row>
    <row r="39" spans="1:15" x14ac:dyDescent="0.25">
      <c r="A39" s="63">
        <v>784</v>
      </c>
      <c r="B39" s="6" t="s">
        <v>178</v>
      </c>
      <c r="C39" s="74">
        <v>490</v>
      </c>
      <c r="D39" s="17">
        <f t="shared" si="5"/>
        <v>0</v>
      </c>
      <c r="E39" s="17"/>
      <c r="F39" s="17"/>
      <c r="G39" s="17"/>
      <c r="H39" s="17">
        <f t="shared" si="7"/>
        <v>0</v>
      </c>
      <c r="I39" s="17"/>
      <c r="J39" s="17"/>
      <c r="K39" s="17"/>
      <c r="L39" s="17" t="e">
        <f t="shared" si="9"/>
        <v>#DIV/0!</v>
      </c>
      <c r="M39" s="17" t="e">
        <f t="shared" si="2"/>
        <v>#DIV/0!</v>
      </c>
      <c r="N39" s="17" t="e">
        <f t="shared" si="3"/>
        <v>#DIV/0!</v>
      </c>
      <c r="O39" s="17" t="e">
        <f t="shared" si="4"/>
        <v>#DIV/0!</v>
      </c>
    </row>
    <row r="40" spans="1:15" x14ac:dyDescent="0.25">
      <c r="A40" s="63">
        <v>786</v>
      </c>
      <c r="B40" s="6" t="s">
        <v>75</v>
      </c>
      <c r="C40" s="74">
        <v>429</v>
      </c>
      <c r="D40" s="17">
        <f t="shared" si="5"/>
        <v>0</v>
      </c>
      <c r="E40" s="17"/>
      <c r="F40" s="17"/>
      <c r="G40" s="17"/>
      <c r="H40" s="17">
        <f t="shared" si="7"/>
        <v>0</v>
      </c>
      <c r="I40" s="17"/>
      <c r="J40" s="17"/>
      <c r="K40" s="17"/>
      <c r="L40" s="17" t="e">
        <f t="shared" si="9"/>
        <v>#DIV/0!</v>
      </c>
      <c r="M40" s="17" t="e">
        <f t="shared" si="2"/>
        <v>#DIV/0!</v>
      </c>
      <c r="N40" s="17" t="e">
        <f t="shared" si="3"/>
        <v>#DIV/0!</v>
      </c>
      <c r="O40" s="17" t="e">
        <f t="shared" si="4"/>
        <v>#DIV/0!</v>
      </c>
    </row>
    <row r="41" spans="1:15" x14ac:dyDescent="0.25">
      <c r="A41" s="64">
        <v>787</v>
      </c>
      <c r="B41" s="58" t="s">
        <v>179</v>
      </c>
      <c r="C41" s="57">
        <v>430</v>
      </c>
      <c r="D41" s="18">
        <f t="shared" si="5"/>
        <v>0</v>
      </c>
      <c r="E41" s="18"/>
      <c r="F41" s="18"/>
      <c r="G41" s="18"/>
      <c r="H41" s="18">
        <f t="shared" si="7"/>
        <v>0</v>
      </c>
      <c r="I41" s="18"/>
      <c r="J41" s="18"/>
      <c r="K41" s="18"/>
      <c r="L41" s="18" t="e">
        <f t="shared" si="9"/>
        <v>#DIV/0!</v>
      </c>
      <c r="M41" s="18" t="e">
        <f t="shared" si="2"/>
        <v>#DIV/0!</v>
      </c>
      <c r="N41" s="18" t="e">
        <f t="shared" si="3"/>
        <v>#DIV/0!</v>
      </c>
      <c r="O41" s="18" t="e">
        <f t="shared" si="4"/>
        <v>#DIV/0!</v>
      </c>
    </row>
    <row r="42" spans="1:15" ht="23.25" x14ac:dyDescent="0.25">
      <c r="A42" s="65"/>
      <c r="B42" s="8" t="s">
        <v>180</v>
      </c>
      <c r="C42" s="62">
        <v>431</v>
      </c>
      <c r="D42" s="15">
        <f t="shared" si="5"/>
        <v>0</v>
      </c>
      <c r="E42" s="15">
        <f t="shared" ref="E42:G42" si="22">SUM(E43:E44)</f>
        <v>0</v>
      </c>
      <c r="F42" s="15">
        <f t="shared" si="22"/>
        <v>0</v>
      </c>
      <c r="G42" s="15">
        <f t="shared" si="22"/>
        <v>0</v>
      </c>
      <c r="H42" s="15">
        <f t="shared" si="7"/>
        <v>0</v>
      </c>
      <c r="I42" s="15">
        <f t="shared" ref="I42:K42" si="23">SUM(I43:I44)</f>
        <v>0</v>
      </c>
      <c r="J42" s="15">
        <f t="shared" si="23"/>
        <v>0</v>
      </c>
      <c r="K42" s="15">
        <f t="shared" si="23"/>
        <v>0</v>
      </c>
      <c r="L42" s="15" t="e">
        <f t="shared" si="9"/>
        <v>#DIV/0!</v>
      </c>
      <c r="M42" s="15" t="e">
        <f t="shared" si="2"/>
        <v>#DIV/0!</v>
      </c>
      <c r="N42" s="15" t="e">
        <f t="shared" si="3"/>
        <v>#DIV/0!</v>
      </c>
      <c r="O42" s="15" t="e">
        <f t="shared" si="4"/>
        <v>#DIV/0!</v>
      </c>
    </row>
    <row r="43" spans="1:15" x14ac:dyDescent="0.25">
      <c r="A43" s="66">
        <v>7130</v>
      </c>
      <c r="B43" s="21" t="s">
        <v>76</v>
      </c>
      <c r="C43" s="72">
        <v>432</v>
      </c>
      <c r="D43" s="16">
        <f t="shared" si="5"/>
        <v>0</v>
      </c>
      <c r="E43" s="16"/>
      <c r="F43" s="16"/>
      <c r="G43" s="16"/>
      <c r="H43" s="16">
        <f t="shared" si="7"/>
        <v>0</v>
      </c>
      <c r="I43" s="16"/>
      <c r="J43" s="16"/>
      <c r="K43" s="16"/>
      <c r="L43" s="16" t="e">
        <f t="shared" si="9"/>
        <v>#DIV/0!</v>
      </c>
      <c r="M43" s="16" t="e">
        <f t="shared" si="2"/>
        <v>#DIV/0!</v>
      </c>
      <c r="N43" s="16" t="e">
        <f t="shared" si="3"/>
        <v>#DIV/0!</v>
      </c>
      <c r="O43" s="16" t="e">
        <f t="shared" si="4"/>
        <v>#DIV/0!</v>
      </c>
    </row>
    <row r="44" spans="1:15" x14ac:dyDescent="0.25">
      <c r="A44" s="63" t="s">
        <v>175</v>
      </c>
      <c r="B44" s="6" t="s">
        <v>68</v>
      </c>
      <c r="C44" s="74">
        <v>433</v>
      </c>
      <c r="D44" s="17">
        <f t="shared" si="5"/>
        <v>0</v>
      </c>
      <c r="E44" s="17"/>
      <c r="F44" s="17"/>
      <c r="G44" s="17"/>
      <c r="H44" s="17">
        <f t="shared" si="7"/>
        <v>0</v>
      </c>
      <c r="I44" s="17"/>
      <c r="J44" s="17"/>
      <c r="K44" s="17"/>
      <c r="L44" s="17" t="e">
        <f t="shared" si="9"/>
        <v>#DIV/0!</v>
      </c>
      <c r="M44" s="17" t="e">
        <f t="shared" si="2"/>
        <v>#DIV/0!</v>
      </c>
      <c r="N44" s="17" t="e">
        <f t="shared" si="3"/>
        <v>#DIV/0!</v>
      </c>
      <c r="O44" s="17" t="e">
        <f t="shared" si="4"/>
        <v>#DIV/0!</v>
      </c>
    </row>
    <row r="45" spans="1:15" x14ac:dyDescent="0.25">
      <c r="A45" s="67"/>
      <c r="B45" s="8" t="s">
        <v>78</v>
      </c>
      <c r="C45" s="62">
        <v>437</v>
      </c>
      <c r="D45" s="19">
        <f t="shared" si="5"/>
        <v>0</v>
      </c>
      <c r="E45" s="19">
        <f t="shared" ref="E45:G45" si="24">E46+E89</f>
        <v>0</v>
      </c>
      <c r="F45" s="19">
        <f t="shared" si="24"/>
        <v>0</v>
      </c>
      <c r="G45" s="19">
        <f t="shared" si="24"/>
        <v>0</v>
      </c>
      <c r="H45" s="19">
        <f t="shared" si="7"/>
        <v>0</v>
      </c>
      <c r="I45" s="19">
        <f t="shared" ref="I45:K45" si="25">I46+I89</f>
        <v>0</v>
      </c>
      <c r="J45" s="19">
        <f t="shared" si="25"/>
        <v>0</v>
      </c>
      <c r="K45" s="19">
        <f t="shared" si="25"/>
        <v>0</v>
      </c>
      <c r="L45" s="19" t="e">
        <f t="shared" si="9"/>
        <v>#DIV/0!</v>
      </c>
      <c r="M45" s="19" t="e">
        <f t="shared" si="2"/>
        <v>#DIV/0!</v>
      </c>
      <c r="N45" s="19" t="e">
        <f t="shared" si="3"/>
        <v>#DIV/0!</v>
      </c>
      <c r="O45" s="19" t="e">
        <f t="shared" si="4"/>
        <v>#DIV/0!</v>
      </c>
    </row>
    <row r="46" spans="1:15" ht="23.25" x14ac:dyDescent="0.25">
      <c r="A46" s="65"/>
      <c r="B46" s="8" t="s">
        <v>79</v>
      </c>
      <c r="C46" s="62">
        <v>438</v>
      </c>
      <c r="D46" s="15">
        <f t="shared" si="5"/>
        <v>0</v>
      </c>
      <c r="E46" s="15">
        <f t="shared" ref="E46:G46" si="26">E47+E55+E61+E72+E73+E74+E75+E76+E77+E78</f>
        <v>0</v>
      </c>
      <c r="F46" s="15">
        <f t="shared" si="26"/>
        <v>0</v>
      </c>
      <c r="G46" s="15">
        <f t="shared" si="26"/>
        <v>0</v>
      </c>
      <c r="H46" s="15">
        <f t="shared" si="7"/>
        <v>0</v>
      </c>
      <c r="I46" s="15">
        <f t="shared" ref="I46:K46" si="27">I47+I55+I61+I72+I73+I74+I75+I76+I77+I78</f>
        <v>0</v>
      </c>
      <c r="J46" s="15">
        <f t="shared" si="27"/>
        <v>0</v>
      </c>
      <c r="K46" s="15">
        <f t="shared" si="27"/>
        <v>0</v>
      </c>
      <c r="L46" s="15" t="e">
        <f t="shared" si="9"/>
        <v>#DIV/0!</v>
      </c>
      <c r="M46" s="15" t="e">
        <f t="shared" si="2"/>
        <v>#DIV/0!</v>
      </c>
      <c r="N46" s="15" t="e">
        <f t="shared" si="3"/>
        <v>#DIV/0!</v>
      </c>
      <c r="O46" s="15" t="e">
        <f t="shared" si="4"/>
        <v>#DIV/0!</v>
      </c>
    </row>
    <row r="47" spans="1:15" ht="23.25" x14ac:dyDescent="0.25">
      <c r="A47" s="68"/>
      <c r="B47" s="90" t="s">
        <v>181</v>
      </c>
      <c r="C47" s="91">
        <v>439</v>
      </c>
      <c r="D47" s="15">
        <f t="shared" si="5"/>
        <v>0</v>
      </c>
      <c r="E47" s="15">
        <f t="shared" ref="E47:G47" si="28">SUM(E48:E54)</f>
        <v>0</v>
      </c>
      <c r="F47" s="15">
        <f t="shared" si="28"/>
        <v>0</v>
      </c>
      <c r="G47" s="15">
        <f t="shared" si="28"/>
        <v>0</v>
      </c>
      <c r="H47" s="15">
        <f t="shared" si="7"/>
        <v>0</v>
      </c>
      <c r="I47" s="15">
        <f t="shared" ref="I47:K47" si="29">SUM(I48:I54)</f>
        <v>0</v>
      </c>
      <c r="J47" s="15">
        <f t="shared" si="29"/>
        <v>0</v>
      </c>
      <c r="K47" s="15">
        <f t="shared" si="29"/>
        <v>0</v>
      </c>
      <c r="L47" s="15" t="e">
        <f t="shared" si="9"/>
        <v>#DIV/0!</v>
      </c>
      <c r="M47" s="15" t="e">
        <f t="shared" si="2"/>
        <v>#DIV/0!</v>
      </c>
      <c r="N47" s="15" t="e">
        <f t="shared" si="3"/>
        <v>#DIV/0!</v>
      </c>
      <c r="O47" s="15" t="e">
        <f t="shared" si="4"/>
        <v>#DIV/0!</v>
      </c>
    </row>
    <row r="48" spans="1:15" x14ac:dyDescent="0.25">
      <c r="A48" s="66" t="s">
        <v>182</v>
      </c>
      <c r="B48" s="21" t="s">
        <v>80</v>
      </c>
      <c r="C48" s="72">
        <v>440</v>
      </c>
      <c r="D48" s="16">
        <f t="shared" si="5"/>
        <v>0</v>
      </c>
      <c r="E48" s="16"/>
      <c r="F48" s="16"/>
      <c r="G48" s="16"/>
      <c r="H48" s="16">
        <f t="shared" si="7"/>
        <v>0</v>
      </c>
      <c r="I48" s="16"/>
      <c r="J48" s="16"/>
      <c r="K48" s="16"/>
      <c r="L48" s="16" t="e">
        <f t="shared" si="9"/>
        <v>#DIV/0!</v>
      </c>
      <c r="M48" s="16" t="e">
        <f t="shared" si="2"/>
        <v>#DIV/0!</v>
      </c>
      <c r="N48" s="16" t="e">
        <f t="shared" si="3"/>
        <v>#DIV/0!</v>
      </c>
      <c r="O48" s="16" t="e">
        <f t="shared" si="4"/>
        <v>#DIV/0!</v>
      </c>
    </row>
    <row r="49" spans="1:15" x14ac:dyDescent="0.25">
      <c r="A49" s="63" t="s">
        <v>183</v>
      </c>
      <c r="B49" s="6" t="s">
        <v>81</v>
      </c>
      <c r="C49" s="74">
        <v>441</v>
      </c>
      <c r="D49" s="17">
        <f t="shared" si="5"/>
        <v>0</v>
      </c>
      <c r="E49" s="17"/>
      <c r="F49" s="17"/>
      <c r="G49" s="17"/>
      <c r="H49" s="17">
        <f t="shared" si="7"/>
        <v>0</v>
      </c>
      <c r="I49" s="17"/>
      <c r="J49" s="17"/>
      <c r="K49" s="17"/>
      <c r="L49" s="17" t="e">
        <f t="shared" si="9"/>
        <v>#DIV/0!</v>
      </c>
      <c r="M49" s="17" t="e">
        <f t="shared" si="2"/>
        <v>#DIV/0!</v>
      </c>
      <c r="N49" s="17" t="e">
        <f t="shared" si="3"/>
        <v>#DIV/0!</v>
      </c>
      <c r="O49" s="17" t="e">
        <f t="shared" si="4"/>
        <v>#DIV/0!</v>
      </c>
    </row>
    <row r="50" spans="1:15" x14ac:dyDescent="0.25">
      <c r="A50" s="63" t="s">
        <v>184</v>
      </c>
      <c r="B50" s="6" t="s">
        <v>82</v>
      </c>
      <c r="C50" s="74">
        <v>442</v>
      </c>
      <c r="D50" s="17">
        <f t="shared" si="5"/>
        <v>0</v>
      </c>
      <c r="E50" s="17"/>
      <c r="F50" s="17"/>
      <c r="G50" s="17"/>
      <c r="H50" s="17">
        <f t="shared" si="7"/>
        <v>0</v>
      </c>
      <c r="I50" s="17"/>
      <c r="J50" s="17"/>
      <c r="K50" s="17"/>
      <c r="L50" s="17" t="e">
        <f t="shared" si="9"/>
        <v>#DIV/0!</v>
      </c>
      <c r="M50" s="17" t="e">
        <f t="shared" si="2"/>
        <v>#DIV/0!</v>
      </c>
      <c r="N50" s="17" t="e">
        <f t="shared" si="3"/>
        <v>#DIV/0!</v>
      </c>
      <c r="O50" s="17" t="e">
        <f t="shared" si="4"/>
        <v>#DIV/0!</v>
      </c>
    </row>
    <row r="51" spans="1:15" x14ac:dyDescent="0.25">
      <c r="A51" s="63" t="s">
        <v>185</v>
      </c>
      <c r="B51" s="6" t="s">
        <v>83</v>
      </c>
      <c r="C51" s="74">
        <v>443</v>
      </c>
      <c r="D51" s="17">
        <f t="shared" si="5"/>
        <v>0</v>
      </c>
      <c r="E51" s="17"/>
      <c r="F51" s="17"/>
      <c r="G51" s="17"/>
      <c r="H51" s="17">
        <f t="shared" si="7"/>
        <v>0</v>
      </c>
      <c r="I51" s="17"/>
      <c r="J51" s="17"/>
      <c r="K51" s="17"/>
      <c r="L51" s="17" t="e">
        <f t="shared" si="9"/>
        <v>#DIV/0!</v>
      </c>
      <c r="M51" s="17" t="e">
        <f t="shared" si="2"/>
        <v>#DIV/0!</v>
      </c>
      <c r="N51" s="17" t="e">
        <f t="shared" si="3"/>
        <v>#DIV/0!</v>
      </c>
      <c r="O51" s="17" t="e">
        <f t="shared" si="4"/>
        <v>#DIV/0!</v>
      </c>
    </row>
    <row r="52" spans="1:15" x14ac:dyDescent="0.25">
      <c r="A52" s="63" t="s">
        <v>186</v>
      </c>
      <c r="B52" s="6" t="s">
        <v>84</v>
      </c>
      <c r="C52" s="74">
        <v>444</v>
      </c>
      <c r="D52" s="17">
        <f t="shared" si="5"/>
        <v>0</v>
      </c>
      <c r="E52" s="17"/>
      <c r="F52" s="17"/>
      <c r="G52" s="17"/>
      <c r="H52" s="17">
        <f t="shared" si="7"/>
        <v>0</v>
      </c>
      <c r="I52" s="17"/>
      <c r="J52" s="17"/>
      <c r="K52" s="17"/>
      <c r="L52" s="17" t="e">
        <f t="shared" si="9"/>
        <v>#DIV/0!</v>
      </c>
      <c r="M52" s="17" t="e">
        <f t="shared" si="2"/>
        <v>#DIV/0!</v>
      </c>
      <c r="N52" s="17" t="e">
        <f t="shared" si="3"/>
        <v>#DIV/0!</v>
      </c>
      <c r="O52" s="17" t="e">
        <f t="shared" si="4"/>
        <v>#DIV/0!</v>
      </c>
    </row>
    <row r="53" spans="1:15" x14ac:dyDescent="0.25">
      <c r="A53" s="63" t="s">
        <v>187</v>
      </c>
      <c r="B53" s="6" t="s">
        <v>162</v>
      </c>
      <c r="C53" s="74">
        <v>445</v>
      </c>
      <c r="D53" s="17">
        <f t="shared" si="5"/>
        <v>0</v>
      </c>
      <c r="E53" s="17"/>
      <c r="F53" s="17"/>
      <c r="G53" s="17"/>
      <c r="H53" s="17">
        <f t="shared" si="7"/>
        <v>0</v>
      </c>
      <c r="I53" s="17"/>
      <c r="J53" s="17"/>
      <c r="K53" s="17"/>
      <c r="L53" s="17" t="e">
        <f t="shared" si="9"/>
        <v>#DIV/0!</v>
      </c>
      <c r="M53" s="17" t="e">
        <f t="shared" si="2"/>
        <v>#DIV/0!</v>
      </c>
      <c r="N53" s="17" t="e">
        <f t="shared" si="3"/>
        <v>#DIV/0!</v>
      </c>
      <c r="O53" s="17" t="e">
        <f t="shared" si="4"/>
        <v>#DIV/0!</v>
      </c>
    </row>
    <row r="54" spans="1:15" x14ac:dyDescent="0.25">
      <c r="A54" s="64" t="s">
        <v>188</v>
      </c>
      <c r="B54" s="58" t="s">
        <v>85</v>
      </c>
      <c r="C54" s="57">
        <v>446</v>
      </c>
      <c r="D54" s="18">
        <f t="shared" si="5"/>
        <v>0</v>
      </c>
      <c r="E54" s="18"/>
      <c r="F54" s="18"/>
      <c r="G54" s="18"/>
      <c r="H54" s="18">
        <f t="shared" si="7"/>
        <v>0</v>
      </c>
      <c r="I54" s="18"/>
      <c r="J54" s="18"/>
      <c r="K54" s="18"/>
      <c r="L54" s="18" t="e">
        <f t="shared" si="9"/>
        <v>#DIV/0!</v>
      </c>
      <c r="M54" s="18" t="e">
        <f t="shared" si="2"/>
        <v>#DIV/0!</v>
      </c>
      <c r="N54" s="18" t="e">
        <f t="shared" si="3"/>
        <v>#DIV/0!</v>
      </c>
      <c r="O54" s="18" t="e">
        <f t="shared" si="4"/>
        <v>#DIV/0!</v>
      </c>
    </row>
    <row r="55" spans="1:15" ht="23.25" x14ac:dyDescent="0.25">
      <c r="A55" s="65"/>
      <c r="B55" s="8" t="s">
        <v>189</v>
      </c>
      <c r="C55" s="62">
        <v>447</v>
      </c>
      <c r="D55" s="15">
        <f t="shared" si="5"/>
        <v>0</v>
      </c>
      <c r="E55" s="15">
        <f t="shared" ref="E55:G55" si="30">SUM(E56:E60)</f>
        <v>0</v>
      </c>
      <c r="F55" s="15">
        <f t="shared" si="30"/>
        <v>0</v>
      </c>
      <c r="G55" s="15">
        <f t="shared" si="30"/>
        <v>0</v>
      </c>
      <c r="H55" s="15">
        <f t="shared" si="7"/>
        <v>0</v>
      </c>
      <c r="I55" s="15">
        <f t="shared" ref="I55:K55" si="31">SUM(I56:I60)</f>
        <v>0</v>
      </c>
      <c r="J55" s="15">
        <f t="shared" si="31"/>
        <v>0</v>
      </c>
      <c r="K55" s="15">
        <f t="shared" si="31"/>
        <v>0</v>
      </c>
      <c r="L55" s="15" t="e">
        <f t="shared" si="9"/>
        <v>#DIV/0!</v>
      </c>
      <c r="M55" s="15" t="e">
        <f t="shared" si="2"/>
        <v>#DIV/0!</v>
      </c>
      <c r="N55" s="15" t="e">
        <f t="shared" si="3"/>
        <v>#DIV/0!</v>
      </c>
      <c r="O55" s="15" t="e">
        <f t="shared" si="4"/>
        <v>#DIV/0!</v>
      </c>
    </row>
    <row r="56" spans="1:15" x14ac:dyDescent="0.25">
      <c r="A56" s="66" t="s">
        <v>190</v>
      </c>
      <c r="B56" s="21" t="s">
        <v>86</v>
      </c>
      <c r="C56" s="72">
        <v>448</v>
      </c>
      <c r="D56" s="16">
        <f t="shared" si="5"/>
        <v>0</v>
      </c>
      <c r="E56" s="16"/>
      <c r="F56" s="16"/>
      <c r="G56" s="16"/>
      <c r="H56" s="16">
        <f t="shared" si="7"/>
        <v>0</v>
      </c>
      <c r="I56" s="16"/>
      <c r="J56" s="16"/>
      <c r="K56" s="16"/>
      <c r="L56" s="16" t="e">
        <f t="shared" si="9"/>
        <v>#DIV/0!</v>
      </c>
      <c r="M56" s="16" t="e">
        <f t="shared" si="2"/>
        <v>#DIV/0!</v>
      </c>
      <c r="N56" s="16" t="e">
        <f t="shared" si="3"/>
        <v>#DIV/0!</v>
      </c>
      <c r="O56" s="16" t="e">
        <f t="shared" si="4"/>
        <v>#DIV/0!</v>
      </c>
    </row>
    <row r="57" spans="1:15" x14ac:dyDescent="0.25">
      <c r="A57" s="63" t="s">
        <v>191</v>
      </c>
      <c r="B57" s="6" t="s">
        <v>87</v>
      </c>
      <c r="C57" s="74">
        <v>449</v>
      </c>
      <c r="D57" s="17">
        <f t="shared" si="5"/>
        <v>0</v>
      </c>
      <c r="E57" s="17"/>
      <c r="F57" s="17"/>
      <c r="G57" s="17"/>
      <c r="H57" s="17">
        <f t="shared" si="7"/>
        <v>0</v>
      </c>
      <c r="I57" s="17"/>
      <c r="J57" s="17"/>
      <c r="K57" s="17"/>
      <c r="L57" s="17" t="e">
        <f t="shared" si="9"/>
        <v>#DIV/0!</v>
      </c>
      <c r="M57" s="17" t="e">
        <f t="shared" si="2"/>
        <v>#DIV/0!</v>
      </c>
      <c r="N57" s="17" t="e">
        <f t="shared" si="3"/>
        <v>#DIV/0!</v>
      </c>
      <c r="O57" s="17" t="e">
        <f t="shared" si="4"/>
        <v>#DIV/0!</v>
      </c>
    </row>
    <row r="58" spans="1:15" x14ac:dyDescent="0.25">
      <c r="A58" s="63" t="s">
        <v>192</v>
      </c>
      <c r="B58" s="6" t="s">
        <v>88</v>
      </c>
      <c r="C58" s="74">
        <v>450</v>
      </c>
      <c r="D58" s="17">
        <f t="shared" si="5"/>
        <v>0</v>
      </c>
      <c r="E58" s="17"/>
      <c r="F58" s="17"/>
      <c r="G58" s="17"/>
      <c r="H58" s="17">
        <f t="shared" si="7"/>
        <v>0</v>
      </c>
      <c r="I58" s="17"/>
      <c r="J58" s="17"/>
      <c r="K58" s="17"/>
      <c r="L58" s="17" t="e">
        <f t="shared" si="9"/>
        <v>#DIV/0!</v>
      </c>
      <c r="M58" s="17" t="e">
        <f t="shared" si="2"/>
        <v>#DIV/0!</v>
      </c>
      <c r="N58" s="17" t="e">
        <f t="shared" si="3"/>
        <v>#DIV/0!</v>
      </c>
      <c r="O58" s="17" t="e">
        <f t="shared" si="4"/>
        <v>#DIV/0!</v>
      </c>
    </row>
    <row r="59" spans="1:15" x14ac:dyDescent="0.25">
      <c r="A59" s="63" t="s">
        <v>193</v>
      </c>
      <c r="B59" s="6" t="s">
        <v>194</v>
      </c>
      <c r="C59" s="74">
        <v>451</v>
      </c>
      <c r="D59" s="17">
        <f t="shared" si="5"/>
        <v>0</v>
      </c>
      <c r="E59" s="17"/>
      <c r="F59" s="17"/>
      <c r="G59" s="17"/>
      <c r="H59" s="17">
        <f t="shared" si="7"/>
        <v>0</v>
      </c>
      <c r="I59" s="17"/>
      <c r="J59" s="17"/>
      <c r="K59" s="17"/>
      <c r="L59" s="17" t="e">
        <f t="shared" si="9"/>
        <v>#DIV/0!</v>
      </c>
      <c r="M59" s="17" t="e">
        <f t="shared" si="2"/>
        <v>#DIV/0!</v>
      </c>
      <c r="N59" s="17" t="e">
        <f t="shared" si="3"/>
        <v>#DIV/0!</v>
      </c>
      <c r="O59" s="17" t="e">
        <f t="shared" si="4"/>
        <v>#DIV/0!</v>
      </c>
    </row>
    <row r="60" spans="1:15" x14ac:dyDescent="0.25">
      <c r="A60" s="64" t="s">
        <v>195</v>
      </c>
      <c r="B60" s="58" t="s">
        <v>196</v>
      </c>
      <c r="C60" s="57">
        <v>452</v>
      </c>
      <c r="D60" s="18">
        <f t="shared" si="5"/>
        <v>0</v>
      </c>
      <c r="E60" s="18"/>
      <c r="F60" s="18"/>
      <c r="G60" s="18"/>
      <c r="H60" s="18">
        <f t="shared" si="7"/>
        <v>0</v>
      </c>
      <c r="I60" s="18"/>
      <c r="J60" s="18"/>
      <c r="K60" s="18"/>
      <c r="L60" s="18" t="e">
        <f t="shared" si="9"/>
        <v>#DIV/0!</v>
      </c>
      <c r="M60" s="18" t="e">
        <f t="shared" si="2"/>
        <v>#DIV/0!</v>
      </c>
      <c r="N60" s="18" t="e">
        <f t="shared" si="3"/>
        <v>#DIV/0!</v>
      </c>
      <c r="O60" s="18" t="e">
        <f t="shared" si="4"/>
        <v>#DIV/0!</v>
      </c>
    </row>
    <row r="61" spans="1:15" ht="23.25" x14ac:dyDescent="0.25">
      <c r="A61" s="65"/>
      <c r="B61" s="8" t="s">
        <v>197</v>
      </c>
      <c r="C61" s="62">
        <v>453</v>
      </c>
      <c r="D61" s="15">
        <f t="shared" si="5"/>
        <v>0</v>
      </c>
      <c r="E61" s="15">
        <f t="shared" ref="E61:G61" si="32">SUM(E62:E71)</f>
        <v>0</v>
      </c>
      <c r="F61" s="15">
        <f t="shared" si="32"/>
        <v>0</v>
      </c>
      <c r="G61" s="15">
        <f t="shared" si="32"/>
        <v>0</v>
      </c>
      <c r="H61" s="15">
        <f t="shared" si="7"/>
        <v>0</v>
      </c>
      <c r="I61" s="15">
        <f t="shared" ref="I61:K61" si="33">SUM(I62:I71)</f>
        <v>0</v>
      </c>
      <c r="J61" s="15">
        <f t="shared" si="33"/>
        <v>0</v>
      </c>
      <c r="K61" s="15">
        <f t="shared" si="33"/>
        <v>0</v>
      </c>
      <c r="L61" s="15" t="e">
        <f t="shared" si="9"/>
        <v>#DIV/0!</v>
      </c>
      <c r="M61" s="15" t="e">
        <f t="shared" si="2"/>
        <v>#DIV/0!</v>
      </c>
      <c r="N61" s="15" t="e">
        <f t="shared" si="3"/>
        <v>#DIV/0!</v>
      </c>
      <c r="O61" s="15" t="e">
        <f t="shared" si="4"/>
        <v>#DIV/0!</v>
      </c>
    </row>
    <row r="62" spans="1:15" x14ac:dyDescent="0.25">
      <c r="A62" s="66" t="s">
        <v>198</v>
      </c>
      <c r="B62" s="21" t="s">
        <v>89</v>
      </c>
      <c r="C62" s="72">
        <v>454</v>
      </c>
      <c r="D62" s="20">
        <f t="shared" si="5"/>
        <v>0</v>
      </c>
      <c r="E62" s="20"/>
      <c r="F62" s="20"/>
      <c r="G62" s="20"/>
      <c r="H62" s="20">
        <f t="shared" si="7"/>
        <v>0</v>
      </c>
      <c r="I62" s="20"/>
      <c r="J62" s="20"/>
      <c r="K62" s="20"/>
      <c r="L62" s="20" t="e">
        <f t="shared" si="9"/>
        <v>#DIV/0!</v>
      </c>
      <c r="M62" s="20" t="e">
        <f t="shared" si="2"/>
        <v>#DIV/0!</v>
      </c>
      <c r="N62" s="20" t="e">
        <f t="shared" si="3"/>
        <v>#DIV/0!</v>
      </c>
      <c r="O62" s="20" t="e">
        <f t="shared" si="4"/>
        <v>#DIV/0!</v>
      </c>
    </row>
    <row r="63" spans="1:15" x14ac:dyDescent="0.25">
      <c r="A63" s="63" t="s">
        <v>199</v>
      </c>
      <c r="B63" s="6" t="s">
        <v>90</v>
      </c>
      <c r="C63" s="74">
        <v>455</v>
      </c>
      <c r="D63" s="17">
        <f t="shared" si="5"/>
        <v>0</v>
      </c>
      <c r="E63" s="17"/>
      <c r="F63" s="17"/>
      <c r="G63" s="17"/>
      <c r="H63" s="17">
        <f t="shared" si="7"/>
        <v>0</v>
      </c>
      <c r="I63" s="17"/>
      <c r="J63" s="17"/>
      <c r="K63" s="17"/>
      <c r="L63" s="17" t="e">
        <f t="shared" si="9"/>
        <v>#DIV/0!</v>
      </c>
      <c r="M63" s="17" t="e">
        <f t="shared" si="2"/>
        <v>#DIV/0!</v>
      </c>
      <c r="N63" s="17" t="e">
        <f t="shared" si="3"/>
        <v>#DIV/0!</v>
      </c>
      <c r="O63" s="17" t="e">
        <f t="shared" si="4"/>
        <v>#DIV/0!</v>
      </c>
    </row>
    <row r="64" spans="1:15" x14ac:dyDescent="0.25">
      <c r="A64" s="63" t="s">
        <v>200</v>
      </c>
      <c r="B64" s="6" t="s">
        <v>91</v>
      </c>
      <c r="C64" s="74">
        <v>456</v>
      </c>
      <c r="D64" s="17">
        <f t="shared" si="5"/>
        <v>0</v>
      </c>
      <c r="E64" s="17"/>
      <c r="F64" s="17"/>
      <c r="G64" s="17"/>
      <c r="H64" s="17">
        <f t="shared" si="7"/>
        <v>0</v>
      </c>
      <c r="I64" s="17"/>
      <c r="J64" s="17"/>
      <c r="K64" s="17"/>
      <c r="L64" s="17" t="e">
        <f t="shared" si="9"/>
        <v>#DIV/0!</v>
      </c>
      <c r="M64" s="17" t="e">
        <f t="shared" si="2"/>
        <v>#DIV/0!</v>
      </c>
      <c r="N64" s="17" t="e">
        <f t="shared" si="3"/>
        <v>#DIV/0!</v>
      </c>
      <c r="O64" s="17" t="e">
        <f t="shared" si="4"/>
        <v>#DIV/0!</v>
      </c>
    </row>
    <row r="65" spans="1:15" x14ac:dyDescent="0.25">
      <c r="A65" s="63" t="s">
        <v>201</v>
      </c>
      <c r="B65" s="6" t="s">
        <v>92</v>
      </c>
      <c r="C65" s="74">
        <v>457</v>
      </c>
      <c r="D65" s="17">
        <f t="shared" si="5"/>
        <v>0</v>
      </c>
      <c r="E65" s="17"/>
      <c r="F65" s="17"/>
      <c r="G65" s="17"/>
      <c r="H65" s="17">
        <f t="shared" si="7"/>
        <v>0</v>
      </c>
      <c r="I65" s="17"/>
      <c r="J65" s="17"/>
      <c r="K65" s="17"/>
      <c r="L65" s="17" t="e">
        <f t="shared" si="9"/>
        <v>#DIV/0!</v>
      </c>
      <c r="M65" s="17" t="e">
        <f t="shared" si="2"/>
        <v>#DIV/0!</v>
      </c>
      <c r="N65" s="17" t="e">
        <f t="shared" si="3"/>
        <v>#DIV/0!</v>
      </c>
      <c r="O65" s="17" t="e">
        <f t="shared" si="4"/>
        <v>#DIV/0!</v>
      </c>
    </row>
    <row r="66" spans="1:15" x14ac:dyDescent="0.25">
      <c r="A66" s="63" t="s">
        <v>202</v>
      </c>
      <c r="B66" s="6" t="s">
        <v>93</v>
      </c>
      <c r="C66" s="74">
        <v>458</v>
      </c>
      <c r="D66" s="17">
        <f t="shared" si="5"/>
        <v>0</v>
      </c>
      <c r="E66" s="17"/>
      <c r="F66" s="17"/>
      <c r="G66" s="17"/>
      <c r="H66" s="17">
        <f t="shared" si="7"/>
        <v>0</v>
      </c>
      <c r="I66" s="17"/>
      <c r="J66" s="17"/>
      <c r="K66" s="17"/>
      <c r="L66" s="17" t="e">
        <f t="shared" si="9"/>
        <v>#DIV/0!</v>
      </c>
      <c r="M66" s="17" t="e">
        <f t="shared" si="2"/>
        <v>#DIV/0!</v>
      </c>
      <c r="N66" s="17" t="e">
        <f t="shared" si="3"/>
        <v>#DIV/0!</v>
      </c>
      <c r="O66" s="17" t="e">
        <f t="shared" si="4"/>
        <v>#DIV/0!</v>
      </c>
    </row>
    <row r="67" spans="1:15" x14ac:dyDescent="0.25">
      <c r="A67" s="63" t="s">
        <v>203</v>
      </c>
      <c r="B67" s="6" t="s">
        <v>94</v>
      </c>
      <c r="C67" s="74">
        <v>459</v>
      </c>
      <c r="D67" s="17">
        <f t="shared" si="5"/>
        <v>0</v>
      </c>
      <c r="E67" s="17"/>
      <c r="F67" s="17"/>
      <c r="G67" s="17"/>
      <c r="H67" s="17">
        <f t="shared" si="7"/>
        <v>0</v>
      </c>
      <c r="I67" s="17"/>
      <c r="J67" s="17"/>
      <c r="K67" s="17"/>
      <c r="L67" s="17" t="e">
        <f t="shared" si="9"/>
        <v>#DIV/0!</v>
      </c>
      <c r="M67" s="17" t="e">
        <f t="shared" si="2"/>
        <v>#DIV/0!</v>
      </c>
      <c r="N67" s="17" t="e">
        <f t="shared" si="3"/>
        <v>#DIV/0!</v>
      </c>
      <c r="O67" s="17" t="e">
        <f t="shared" si="4"/>
        <v>#DIV/0!</v>
      </c>
    </row>
    <row r="68" spans="1:15" x14ac:dyDescent="0.25">
      <c r="A68" s="63" t="s">
        <v>204</v>
      </c>
      <c r="B68" s="6" t="s">
        <v>95</v>
      </c>
      <c r="C68" s="74">
        <v>460</v>
      </c>
      <c r="D68" s="17">
        <f t="shared" si="5"/>
        <v>0</v>
      </c>
      <c r="E68" s="17"/>
      <c r="F68" s="17"/>
      <c r="G68" s="17"/>
      <c r="H68" s="17">
        <f t="shared" si="7"/>
        <v>0</v>
      </c>
      <c r="I68" s="17"/>
      <c r="J68" s="17"/>
      <c r="K68" s="17"/>
      <c r="L68" s="17" t="e">
        <f t="shared" si="9"/>
        <v>#DIV/0!</v>
      </c>
      <c r="M68" s="17" t="e">
        <f t="shared" si="2"/>
        <v>#DIV/0!</v>
      </c>
      <c r="N68" s="17" t="e">
        <f t="shared" si="3"/>
        <v>#DIV/0!</v>
      </c>
      <c r="O68" s="17" t="e">
        <f t="shared" si="4"/>
        <v>#DIV/0!</v>
      </c>
    </row>
    <row r="69" spans="1:15" x14ac:dyDescent="0.25">
      <c r="A69" s="63" t="s">
        <v>205</v>
      </c>
      <c r="B69" s="6" t="s">
        <v>96</v>
      </c>
      <c r="C69" s="74">
        <v>461</v>
      </c>
      <c r="D69" s="17">
        <f t="shared" si="5"/>
        <v>0</v>
      </c>
      <c r="E69" s="17"/>
      <c r="F69" s="17"/>
      <c r="G69" s="17"/>
      <c r="H69" s="17">
        <f t="shared" si="7"/>
        <v>0</v>
      </c>
      <c r="I69" s="17"/>
      <c r="J69" s="17"/>
      <c r="K69" s="17"/>
      <c r="L69" s="17" t="e">
        <f t="shared" si="9"/>
        <v>#DIV/0!</v>
      </c>
      <c r="M69" s="17" t="e">
        <f t="shared" si="2"/>
        <v>#DIV/0!</v>
      </c>
      <c r="N69" s="17" t="e">
        <f t="shared" si="3"/>
        <v>#DIV/0!</v>
      </c>
      <c r="O69" s="17" t="e">
        <f t="shared" si="4"/>
        <v>#DIV/0!</v>
      </c>
    </row>
    <row r="70" spans="1:15" x14ac:dyDescent="0.25">
      <c r="A70" s="63" t="s">
        <v>206</v>
      </c>
      <c r="B70" s="6" t="s">
        <v>97</v>
      </c>
      <c r="C70" s="74">
        <v>462</v>
      </c>
      <c r="D70" s="17">
        <f t="shared" si="5"/>
        <v>0</v>
      </c>
      <c r="E70" s="17"/>
      <c r="F70" s="17"/>
      <c r="G70" s="17"/>
      <c r="H70" s="17">
        <f t="shared" si="7"/>
        <v>0</v>
      </c>
      <c r="I70" s="17"/>
      <c r="J70" s="17"/>
      <c r="K70" s="17"/>
      <c r="L70" s="17" t="e">
        <f t="shared" si="9"/>
        <v>#DIV/0!</v>
      </c>
      <c r="M70" s="17" t="e">
        <f t="shared" si="2"/>
        <v>#DIV/0!</v>
      </c>
      <c r="N70" s="17" t="e">
        <f t="shared" si="3"/>
        <v>#DIV/0!</v>
      </c>
      <c r="O70" s="17" t="e">
        <f t="shared" si="4"/>
        <v>#DIV/0!</v>
      </c>
    </row>
    <row r="71" spans="1:15" x14ac:dyDescent="0.25">
      <c r="A71" s="69" t="s">
        <v>207</v>
      </c>
      <c r="B71" s="9" t="s">
        <v>98</v>
      </c>
      <c r="C71" s="76">
        <v>463</v>
      </c>
      <c r="D71" s="18">
        <f t="shared" si="5"/>
        <v>0</v>
      </c>
      <c r="E71" s="18"/>
      <c r="F71" s="18"/>
      <c r="G71" s="18"/>
      <c r="H71" s="18">
        <f t="shared" si="7"/>
        <v>0</v>
      </c>
      <c r="I71" s="18"/>
      <c r="J71" s="18"/>
      <c r="K71" s="18"/>
      <c r="L71" s="18" t="e">
        <f t="shared" si="9"/>
        <v>#DIV/0!</v>
      </c>
      <c r="M71" s="18" t="e">
        <f t="shared" si="2"/>
        <v>#DIV/0!</v>
      </c>
      <c r="N71" s="18" t="e">
        <f t="shared" si="3"/>
        <v>#DIV/0!</v>
      </c>
      <c r="O71" s="18" t="e">
        <f t="shared" si="4"/>
        <v>#DIV/0!</v>
      </c>
    </row>
    <row r="72" spans="1:15" x14ac:dyDescent="0.25">
      <c r="A72" s="65">
        <v>403</v>
      </c>
      <c r="B72" s="8" t="s">
        <v>99</v>
      </c>
      <c r="C72" s="62">
        <v>464</v>
      </c>
      <c r="D72" s="15">
        <f t="shared" si="5"/>
        <v>0</v>
      </c>
      <c r="E72" s="15"/>
      <c r="F72" s="15"/>
      <c r="G72" s="15"/>
      <c r="H72" s="15">
        <f t="shared" si="7"/>
        <v>0</v>
      </c>
      <c r="I72" s="15"/>
      <c r="J72" s="15"/>
      <c r="K72" s="15"/>
      <c r="L72" s="15" t="e">
        <f t="shared" si="9"/>
        <v>#DIV/0!</v>
      </c>
      <c r="M72" s="15" t="e">
        <f t="shared" si="2"/>
        <v>#DIV/0!</v>
      </c>
      <c r="N72" s="15" t="e">
        <f t="shared" si="3"/>
        <v>#DIV/0!</v>
      </c>
      <c r="O72" s="15" t="e">
        <f t="shared" si="4"/>
        <v>#DIV/0!</v>
      </c>
    </row>
    <row r="73" spans="1:15" x14ac:dyDescent="0.25">
      <c r="A73" s="65">
        <v>404</v>
      </c>
      <c r="B73" s="8" t="s">
        <v>100</v>
      </c>
      <c r="C73" s="62">
        <v>465</v>
      </c>
      <c r="D73" s="15">
        <f t="shared" si="5"/>
        <v>0</v>
      </c>
      <c r="E73" s="15"/>
      <c r="F73" s="15"/>
      <c r="G73" s="15"/>
      <c r="H73" s="15">
        <f t="shared" si="7"/>
        <v>0</v>
      </c>
      <c r="I73" s="15"/>
      <c r="J73" s="15"/>
      <c r="K73" s="15"/>
      <c r="L73" s="15" t="e">
        <f t="shared" si="9"/>
        <v>#DIV/0!</v>
      </c>
      <c r="M73" s="15" t="e">
        <f t="shared" ref="M73:M94" si="34">I73/E73*100</f>
        <v>#DIV/0!</v>
      </c>
      <c r="N73" s="15" t="e">
        <f t="shared" ref="N73:N94" si="35">J73/F73*100</f>
        <v>#DIV/0!</v>
      </c>
      <c r="O73" s="15" t="e">
        <f t="shared" ref="O73:O94" si="36">K73/G73*100</f>
        <v>#DIV/0!</v>
      </c>
    </row>
    <row r="74" spans="1:15" x14ac:dyDescent="0.25">
      <c r="A74" s="65">
        <v>410</v>
      </c>
      <c r="B74" s="8" t="s">
        <v>101</v>
      </c>
      <c r="C74" s="62">
        <v>466</v>
      </c>
      <c r="D74" s="15">
        <f t="shared" ref="D74:D94" si="37">SUM(E74:G74)</f>
        <v>0</v>
      </c>
      <c r="E74" s="15"/>
      <c r="F74" s="15"/>
      <c r="G74" s="15"/>
      <c r="H74" s="15">
        <f t="shared" ref="H74:H94" si="38">SUM(I74:K74)</f>
        <v>0</v>
      </c>
      <c r="I74" s="15"/>
      <c r="J74" s="15"/>
      <c r="K74" s="15"/>
      <c r="L74" s="15" t="e">
        <f t="shared" ref="L74:L94" si="39">H74/D74*100</f>
        <v>#DIV/0!</v>
      </c>
      <c r="M74" s="15" t="e">
        <f t="shared" si="34"/>
        <v>#DIV/0!</v>
      </c>
      <c r="N74" s="15" t="e">
        <f t="shared" si="35"/>
        <v>#DIV/0!</v>
      </c>
      <c r="O74" s="15" t="e">
        <f t="shared" si="36"/>
        <v>#DIV/0!</v>
      </c>
    </row>
    <row r="75" spans="1:15" x14ac:dyDescent="0.25">
      <c r="A75" s="65">
        <v>411</v>
      </c>
      <c r="B75" s="8" t="s">
        <v>102</v>
      </c>
      <c r="C75" s="62">
        <v>467</v>
      </c>
      <c r="D75" s="15">
        <f t="shared" si="37"/>
        <v>0</v>
      </c>
      <c r="E75" s="15"/>
      <c r="F75" s="15"/>
      <c r="G75" s="15"/>
      <c r="H75" s="15">
        <f t="shared" si="38"/>
        <v>0</v>
      </c>
      <c r="I75" s="15"/>
      <c r="J75" s="15"/>
      <c r="K75" s="15"/>
      <c r="L75" s="15" t="e">
        <f t="shared" si="39"/>
        <v>#DIV/0!</v>
      </c>
      <c r="M75" s="15" t="e">
        <f t="shared" si="34"/>
        <v>#DIV/0!</v>
      </c>
      <c r="N75" s="15" t="e">
        <f t="shared" si="35"/>
        <v>#DIV/0!</v>
      </c>
      <c r="O75" s="15" t="e">
        <f t="shared" si="36"/>
        <v>#DIV/0!</v>
      </c>
    </row>
    <row r="76" spans="1:15" x14ac:dyDescent="0.25">
      <c r="A76" s="65">
        <v>412</v>
      </c>
      <c r="B76" s="8" t="s">
        <v>103</v>
      </c>
      <c r="C76" s="62">
        <v>468</v>
      </c>
      <c r="D76" s="15">
        <f t="shared" si="37"/>
        <v>0</v>
      </c>
      <c r="E76" s="15"/>
      <c r="F76" s="15"/>
      <c r="G76" s="15"/>
      <c r="H76" s="15">
        <f t="shared" si="38"/>
        <v>0</v>
      </c>
      <c r="I76" s="15"/>
      <c r="J76" s="15"/>
      <c r="K76" s="15"/>
      <c r="L76" s="15" t="e">
        <f t="shared" si="39"/>
        <v>#DIV/0!</v>
      </c>
      <c r="M76" s="15" t="e">
        <f t="shared" si="34"/>
        <v>#DIV/0!</v>
      </c>
      <c r="N76" s="15" t="e">
        <f t="shared" si="35"/>
        <v>#DIV/0!</v>
      </c>
      <c r="O76" s="15" t="e">
        <f t="shared" si="36"/>
        <v>#DIV/0!</v>
      </c>
    </row>
    <row r="77" spans="1:15" x14ac:dyDescent="0.25">
      <c r="A77" s="65">
        <v>413</v>
      </c>
      <c r="B77" s="8" t="s">
        <v>104</v>
      </c>
      <c r="C77" s="62">
        <v>469</v>
      </c>
      <c r="D77" s="15">
        <f t="shared" si="37"/>
        <v>0</v>
      </c>
      <c r="E77" s="15"/>
      <c r="F77" s="15"/>
      <c r="G77" s="15"/>
      <c r="H77" s="15">
        <f t="shared" si="38"/>
        <v>0</v>
      </c>
      <c r="I77" s="15"/>
      <c r="J77" s="15"/>
      <c r="K77" s="15"/>
      <c r="L77" s="15" t="e">
        <f t="shared" si="39"/>
        <v>#DIV/0!</v>
      </c>
      <c r="M77" s="15" t="e">
        <f t="shared" si="34"/>
        <v>#DIV/0!</v>
      </c>
      <c r="N77" s="15" t="e">
        <f t="shared" si="35"/>
        <v>#DIV/0!</v>
      </c>
      <c r="O77" s="15" t="e">
        <f t="shared" si="36"/>
        <v>#DIV/0!</v>
      </c>
    </row>
    <row r="78" spans="1:15" ht="23.25" x14ac:dyDescent="0.25">
      <c r="A78" s="70"/>
      <c r="B78" s="8" t="s">
        <v>208</v>
      </c>
      <c r="C78" s="62">
        <v>470</v>
      </c>
      <c r="D78" s="15">
        <f t="shared" si="37"/>
        <v>0</v>
      </c>
      <c r="E78" s="15">
        <f t="shared" ref="E78:G78" si="40">SUM(E79:E88)</f>
        <v>0</v>
      </c>
      <c r="F78" s="15">
        <f t="shared" si="40"/>
        <v>0</v>
      </c>
      <c r="G78" s="15">
        <f t="shared" si="40"/>
        <v>0</v>
      </c>
      <c r="H78" s="15">
        <f t="shared" si="38"/>
        <v>0</v>
      </c>
      <c r="I78" s="15">
        <f t="shared" ref="I78:K78" si="41">SUM(I79:I88)</f>
        <v>0</v>
      </c>
      <c r="J78" s="15">
        <f t="shared" si="41"/>
        <v>0</v>
      </c>
      <c r="K78" s="15">
        <f t="shared" si="41"/>
        <v>0</v>
      </c>
      <c r="L78" s="15" t="e">
        <f t="shared" si="39"/>
        <v>#DIV/0!</v>
      </c>
      <c r="M78" s="15" t="e">
        <f t="shared" si="34"/>
        <v>#DIV/0!</v>
      </c>
      <c r="N78" s="15" t="e">
        <f t="shared" si="35"/>
        <v>#DIV/0!</v>
      </c>
      <c r="O78" s="15" t="e">
        <f t="shared" si="36"/>
        <v>#DIV/0!</v>
      </c>
    </row>
    <row r="79" spans="1:15" x14ac:dyDescent="0.25">
      <c r="A79" s="71">
        <v>4200</v>
      </c>
      <c r="B79" s="21" t="s">
        <v>105</v>
      </c>
      <c r="C79" s="72">
        <v>471</v>
      </c>
      <c r="D79" s="20">
        <f t="shared" si="37"/>
        <v>0</v>
      </c>
      <c r="E79" s="20"/>
      <c r="F79" s="20"/>
      <c r="G79" s="20"/>
      <c r="H79" s="20">
        <f t="shared" si="38"/>
        <v>0</v>
      </c>
      <c r="I79" s="20"/>
      <c r="J79" s="20"/>
      <c r="K79" s="20"/>
      <c r="L79" s="20" t="e">
        <f t="shared" si="39"/>
        <v>#DIV/0!</v>
      </c>
      <c r="M79" s="20" t="e">
        <f t="shared" si="34"/>
        <v>#DIV/0!</v>
      </c>
      <c r="N79" s="20" t="e">
        <f t="shared" si="35"/>
        <v>#DIV/0!</v>
      </c>
      <c r="O79" s="20" t="e">
        <f t="shared" si="36"/>
        <v>#DIV/0!</v>
      </c>
    </row>
    <row r="80" spans="1:15" x14ac:dyDescent="0.25">
      <c r="A80" s="73">
        <v>4201</v>
      </c>
      <c r="B80" s="6" t="s">
        <v>106</v>
      </c>
      <c r="C80" s="74">
        <v>472</v>
      </c>
      <c r="D80" s="17">
        <f t="shared" si="37"/>
        <v>0</v>
      </c>
      <c r="E80" s="17"/>
      <c r="F80" s="17"/>
      <c r="G80" s="17"/>
      <c r="H80" s="17">
        <f t="shared" si="38"/>
        <v>0</v>
      </c>
      <c r="I80" s="17"/>
      <c r="J80" s="17"/>
      <c r="K80" s="17"/>
      <c r="L80" s="17" t="e">
        <f t="shared" si="39"/>
        <v>#DIV/0!</v>
      </c>
      <c r="M80" s="17" t="e">
        <f t="shared" si="34"/>
        <v>#DIV/0!</v>
      </c>
      <c r="N80" s="17" t="e">
        <f t="shared" si="35"/>
        <v>#DIV/0!</v>
      </c>
      <c r="O80" s="17" t="e">
        <f t="shared" si="36"/>
        <v>#DIV/0!</v>
      </c>
    </row>
    <row r="81" spans="1:15" x14ac:dyDescent="0.25">
      <c r="A81" s="73">
        <v>4202</v>
      </c>
      <c r="B81" s="6" t="s">
        <v>107</v>
      </c>
      <c r="C81" s="74">
        <v>473</v>
      </c>
      <c r="D81" s="17">
        <f t="shared" si="37"/>
        <v>0</v>
      </c>
      <c r="E81" s="17"/>
      <c r="F81" s="17"/>
      <c r="G81" s="17"/>
      <c r="H81" s="17">
        <f t="shared" si="38"/>
        <v>0</v>
      </c>
      <c r="I81" s="17"/>
      <c r="J81" s="17"/>
      <c r="K81" s="17"/>
      <c r="L81" s="17" t="e">
        <f t="shared" si="39"/>
        <v>#DIV/0!</v>
      </c>
      <c r="M81" s="17" t="e">
        <f t="shared" si="34"/>
        <v>#DIV/0!</v>
      </c>
      <c r="N81" s="17" t="e">
        <f t="shared" si="35"/>
        <v>#DIV/0!</v>
      </c>
      <c r="O81" s="17" t="e">
        <f t="shared" si="36"/>
        <v>#DIV/0!</v>
      </c>
    </row>
    <row r="82" spans="1:15" x14ac:dyDescent="0.25">
      <c r="A82" s="73">
        <v>4203</v>
      </c>
      <c r="B82" s="6" t="s">
        <v>108</v>
      </c>
      <c r="C82" s="74">
        <v>474</v>
      </c>
      <c r="D82" s="17">
        <f t="shared" si="37"/>
        <v>0</v>
      </c>
      <c r="E82" s="17"/>
      <c r="F82" s="17"/>
      <c r="G82" s="17"/>
      <c r="H82" s="17">
        <f t="shared" si="38"/>
        <v>0</v>
      </c>
      <c r="I82" s="17"/>
      <c r="J82" s="17"/>
      <c r="K82" s="17"/>
      <c r="L82" s="17" t="e">
        <f t="shared" si="39"/>
        <v>#DIV/0!</v>
      </c>
      <c r="M82" s="17" t="e">
        <f t="shared" si="34"/>
        <v>#DIV/0!</v>
      </c>
      <c r="N82" s="17" t="e">
        <f t="shared" si="35"/>
        <v>#DIV/0!</v>
      </c>
      <c r="O82" s="17" t="e">
        <f t="shared" si="36"/>
        <v>#DIV/0!</v>
      </c>
    </row>
    <row r="83" spans="1:15" x14ac:dyDescent="0.25">
      <c r="A83" s="73">
        <v>4204</v>
      </c>
      <c r="B83" s="6" t="s">
        <v>109</v>
      </c>
      <c r="C83" s="74">
        <v>475</v>
      </c>
      <c r="D83" s="17">
        <f t="shared" si="37"/>
        <v>0</v>
      </c>
      <c r="E83" s="17"/>
      <c r="F83" s="17"/>
      <c r="G83" s="17"/>
      <c r="H83" s="17">
        <f t="shared" si="38"/>
        <v>0</v>
      </c>
      <c r="I83" s="17"/>
      <c r="J83" s="17"/>
      <c r="K83" s="17"/>
      <c r="L83" s="17" t="e">
        <f t="shared" si="39"/>
        <v>#DIV/0!</v>
      </c>
      <c r="M83" s="17" t="e">
        <f t="shared" si="34"/>
        <v>#DIV/0!</v>
      </c>
      <c r="N83" s="17" t="e">
        <f t="shared" si="35"/>
        <v>#DIV/0!</v>
      </c>
      <c r="O83" s="17" t="e">
        <f t="shared" si="36"/>
        <v>#DIV/0!</v>
      </c>
    </row>
    <row r="84" spans="1:15" x14ac:dyDescent="0.25">
      <c r="A84" s="73">
        <v>4205</v>
      </c>
      <c r="B84" s="6" t="s">
        <v>110</v>
      </c>
      <c r="C84" s="74">
        <v>476</v>
      </c>
      <c r="D84" s="17">
        <f t="shared" si="37"/>
        <v>0</v>
      </c>
      <c r="E84" s="17"/>
      <c r="F84" s="17"/>
      <c r="G84" s="17"/>
      <c r="H84" s="17">
        <f t="shared" si="38"/>
        <v>0</v>
      </c>
      <c r="I84" s="17"/>
      <c r="J84" s="17"/>
      <c r="K84" s="17"/>
      <c r="L84" s="17" t="e">
        <f t="shared" si="39"/>
        <v>#DIV/0!</v>
      </c>
      <c r="M84" s="17" t="e">
        <f t="shared" si="34"/>
        <v>#DIV/0!</v>
      </c>
      <c r="N84" s="17" t="e">
        <f t="shared" si="35"/>
        <v>#DIV/0!</v>
      </c>
      <c r="O84" s="17" t="e">
        <f t="shared" si="36"/>
        <v>#DIV/0!</v>
      </c>
    </row>
    <row r="85" spans="1:15" x14ac:dyDescent="0.25">
      <c r="A85" s="73">
        <v>4206</v>
      </c>
      <c r="B85" s="6" t="s">
        <v>111</v>
      </c>
      <c r="C85" s="74">
        <v>477</v>
      </c>
      <c r="D85" s="17">
        <f t="shared" si="37"/>
        <v>0</v>
      </c>
      <c r="E85" s="17"/>
      <c r="F85" s="17"/>
      <c r="G85" s="17"/>
      <c r="H85" s="17">
        <f t="shared" si="38"/>
        <v>0</v>
      </c>
      <c r="I85" s="17"/>
      <c r="J85" s="17"/>
      <c r="K85" s="17"/>
      <c r="L85" s="17" t="e">
        <f t="shared" si="39"/>
        <v>#DIV/0!</v>
      </c>
      <c r="M85" s="17" t="e">
        <f t="shared" si="34"/>
        <v>#DIV/0!</v>
      </c>
      <c r="N85" s="17" t="e">
        <f t="shared" si="35"/>
        <v>#DIV/0!</v>
      </c>
      <c r="O85" s="17" t="e">
        <f t="shared" si="36"/>
        <v>#DIV/0!</v>
      </c>
    </row>
    <row r="86" spans="1:15" x14ac:dyDescent="0.25">
      <c r="A86" s="73">
        <v>4207</v>
      </c>
      <c r="B86" s="6" t="s">
        <v>112</v>
      </c>
      <c r="C86" s="74">
        <v>478</v>
      </c>
      <c r="D86" s="17">
        <f t="shared" si="37"/>
        <v>0</v>
      </c>
      <c r="E86" s="17"/>
      <c r="F86" s="17"/>
      <c r="G86" s="17"/>
      <c r="H86" s="17">
        <f t="shared" si="38"/>
        <v>0</v>
      </c>
      <c r="I86" s="17"/>
      <c r="J86" s="17"/>
      <c r="K86" s="17"/>
      <c r="L86" s="17" t="e">
        <f t="shared" si="39"/>
        <v>#DIV/0!</v>
      </c>
      <c r="M86" s="17" t="e">
        <f t="shared" si="34"/>
        <v>#DIV/0!</v>
      </c>
      <c r="N86" s="17" t="e">
        <f t="shared" si="35"/>
        <v>#DIV/0!</v>
      </c>
      <c r="O86" s="17" t="e">
        <f t="shared" si="36"/>
        <v>#DIV/0!</v>
      </c>
    </row>
    <row r="87" spans="1:15" x14ac:dyDescent="0.25">
      <c r="A87" s="73">
        <v>4208</v>
      </c>
      <c r="B87" s="6" t="s">
        <v>113</v>
      </c>
      <c r="C87" s="74">
        <v>479</v>
      </c>
      <c r="D87" s="17">
        <f t="shared" si="37"/>
        <v>0</v>
      </c>
      <c r="E87" s="17"/>
      <c r="F87" s="17"/>
      <c r="G87" s="17"/>
      <c r="H87" s="17">
        <f t="shared" si="38"/>
        <v>0</v>
      </c>
      <c r="I87" s="17"/>
      <c r="J87" s="17"/>
      <c r="K87" s="17"/>
      <c r="L87" s="17" t="e">
        <f t="shared" si="39"/>
        <v>#DIV/0!</v>
      </c>
      <c r="M87" s="17" t="e">
        <f t="shared" si="34"/>
        <v>#DIV/0!</v>
      </c>
      <c r="N87" s="17" t="e">
        <f t="shared" si="35"/>
        <v>#DIV/0!</v>
      </c>
      <c r="O87" s="17" t="e">
        <f t="shared" si="36"/>
        <v>#DIV/0!</v>
      </c>
    </row>
    <row r="88" spans="1:15" x14ac:dyDescent="0.25">
      <c r="A88" s="75">
        <v>4209</v>
      </c>
      <c r="B88" s="9" t="s">
        <v>114</v>
      </c>
      <c r="C88" s="76">
        <v>480</v>
      </c>
      <c r="D88" s="18">
        <f t="shared" si="37"/>
        <v>0</v>
      </c>
      <c r="E88" s="18"/>
      <c r="F88" s="18"/>
      <c r="G88" s="18"/>
      <c r="H88" s="18">
        <f t="shared" si="38"/>
        <v>0</v>
      </c>
      <c r="I88" s="18"/>
      <c r="J88" s="18"/>
      <c r="K88" s="18"/>
      <c r="L88" s="18" t="e">
        <f t="shared" si="39"/>
        <v>#DIV/0!</v>
      </c>
      <c r="M88" s="18" t="e">
        <f t="shared" si="34"/>
        <v>#DIV/0!</v>
      </c>
      <c r="N88" s="18" t="e">
        <f t="shared" si="35"/>
        <v>#DIV/0!</v>
      </c>
      <c r="O88" s="18" t="e">
        <f t="shared" si="36"/>
        <v>#DIV/0!</v>
      </c>
    </row>
    <row r="89" spans="1:15" ht="23.25" x14ac:dyDescent="0.25">
      <c r="A89" s="65"/>
      <c r="B89" s="8" t="s">
        <v>115</v>
      </c>
      <c r="C89" s="62">
        <v>481</v>
      </c>
      <c r="D89" s="15">
        <f t="shared" si="37"/>
        <v>0</v>
      </c>
      <c r="E89" s="15">
        <f t="shared" ref="E89:G89" si="42">E90+E91+E92</f>
        <v>0</v>
      </c>
      <c r="F89" s="15">
        <f t="shared" si="42"/>
        <v>0</v>
      </c>
      <c r="G89" s="15">
        <f t="shared" si="42"/>
        <v>0</v>
      </c>
      <c r="H89" s="15">
        <f t="shared" si="38"/>
        <v>0</v>
      </c>
      <c r="I89" s="15">
        <f t="shared" ref="I89:K89" si="43">I90+I91+I92</f>
        <v>0</v>
      </c>
      <c r="J89" s="15">
        <f t="shared" si="43"/>
        <v>0</v>
      </c>
      <c r="K89" s="15">
        <f t="shared" si="43"/>
        <v>0</v>
      </c>
      <c r="L89" s="15" t="e">
        <f t="shared" si="39"/>
        <v>#DIV/0!</v>
      </c>
      <c r="M89" s="15" t="e">
        <f t="shared" si="34"/>
        <v>#DIV/0!</v>
      </c>
      <c r="N89" s="15" t="e">
        <f t="shared" si="35"/>
        <v>#DIV/0!</v>
      </c>
      <c r="O89" s="15" t="e">
        <f t="shared" si="36"/>
        <v>#DIV/0!</v>
      </c>
    </row>
    <row r="90" spans="1:15" x14ac:dyDescent="0.25">
      <c r="A90" s="65" t="s">
        <v>209</v>
      </c>
      <c r="B90" s="8" t="s">
        <v>116</v>
      </c>
      <c r="C90" s="62">
        <v>482</v>
      </c>
      <c r="D90" s="15">
        <f t="shared" si="37"/>
        <v>0</v>
      </c>
      <c r="E90" s="15"/>
      <c r="F90" s="15"/>
      <c r="G90" s="15"/>
      <c r="H90" s="15">
        <f t="shared" si="38"/>
        <v>0</v>
      </c>
      <c r="I90" s="15"/>
      <c r="J90" s="15"/>
      <c r="K90" s="15"/>
      <c r="L90" s="15" t="e">
        <f t="shared" si="39"/>
        <v>#DIV/0!</v>
      </c>
      <c r="M90" s="15" t="e">
        <f t="shared" si="34"/>
        <v>#DIV/0!</v>
      </c>
      <c r="N90" s="15" t="e">
        <f t="shared" si="35"/>
        <v>#DIV/0!</v>
      </c>
      <c r="O90" s="15" t="e">
        <f t="shared" si="36"/>
        <v>#DIV/0!</v>
      </c>
    </row>
    <row r="91" spans="1:15" ht="23.25" x14ac:dyDescent="0.25">
      <c r="A91" s="65" t="s">
        <v>210</v>
      </c>
      <c r="B91" s="8" t="s">
        <v>117</v>
      </c>
      <c r="C91" s="62">
        <v>483</v>
      </c>
      <c r="D91" s="15">
        <f t="shared" si="37"/>
        <v>0</v>
      </c>
      <c r="E91" s="15"/>
      <c r="F91" s="15"/>
      <c r="G91" s="15"/>
      <c r="H91" s="15">
        <f t="shared" si="38"/>
        <v>0</v>
      </c>
      <c r="I91" s="15"/>
      <c r="J91" s="15"/>
      <c r="K91" s="15"/>
      <c r="L91" s="15" t="e">
        <f t="shared" si="39"/>
        <v>#DIV/0!</v>
      </c>
      <c r="M91" s="15" t="e">
        <f t="shared" si="34"/>
        <v>#DIV/0!</v>
      </c>
      <c r="N91" s="15" t="e">
        <f t="shared" si="35"/>
        <v>#DIV/0!</v>
      </c>
      <c r="O91" s="15" t="e">
        <f t="shared" si="36"/>
        <v>#DIV/0!</v>
      </c>
    </row>
    <row r="92" spans="1:15" x14ac:dyDescent="0.25">
      <c r="A92" s="65" t="s">
        <v>211</v>
      </c>
      <c r="B92" s="8" t="s">
        <v>118</v>
      </c>
      <c r="C92" s="62">
        <v>484</v>
      </c>
      <c r="D92" s="15">
        <f t="shared" si="37"/>
        <v>0</v>
      </c>
      <c r="E92" s="15"/>
      <c r="F92" s="15"/>
      <c r="G92" s="15"/>
      <c r="H92" s="15">
        <f t="shared" si="38"/>
        <v>0</v>
      </c>
      <c r="I92" s="15"/>
      <c r="J92" s="15"/>
      <c r="K92" s="15"/>
      <c r="L92" s="15" t="e">
        <f t="shared" si="39"/>
        <v>#DIV/0!</v>
      </c>
      <c r="M92" s="15" t="e">
        <f t="shared" si="34"/>
        <v>#DIV/0!</v>
      </c>
      <c r="N92" s="15" t="e">
        <f t="shared" si="35"/>
        <v>#DIV/0!</v>
      </c>
      <c r="O92" s="15" t="e">
        <f t="shared" si="36"/>
        <v>#DIV/0!</v>
      </c>
    </row>
    <row r="93" spans="1:15" ht="25.5" customHeight="1" x14ac:dyDescent="0.25">
      <c r="A93" s="67"/>
      <c r="B93" s="8" t="s">
        <v>119</v>
      </c>
      <c r="C93" s="62">
        <v>485</v>
      </c>
      <c r="D93" s="19">
        <f t="shared" si="37"/>
        <v>0</v>
      </c>
      <c r="E93" s="19">
        <f t="shared" ref="E93:G93" si="44">IF(E9&gt;E45,E9-E45,0)</f>
        <v>0</v>
      </c>
      <c r="F93" s="19">
        <f t="shared" si="44"/>
        <v>0</v>
      </c>
      <c r="G93" s="19">
        <f t="shared" si="44"/>
        <v>0</v>
      </c>
      <c r="H93" s="19">
        <f t="shared" si="38"/>
        <v>0</v>
      </c>
      <c r="I93" s="19">
        <f t="shared" ref="I93:K93" si="45">IF(I9&gt;I45,I9-I45,0)</f>
        <v>0</v>
      </c>
      <c r="J93" s="19">
        <f t="shared" si="45"/>
        <v>0</v>
      </c>
      <c r="K93" s="19">
        <f t="shared" si="45"/>
        <v>0</v>
      </c>
      <c r="L93" s="19" t="e">
        <f t="shared" si="39"/>
        <v>#DIV/0!</v>
      </c>
      <c r="M93" s="19" t="e">
        <f t="shared" si="34"/>
        <v>#DIV/0!</v>
      </c>
      <c r="N93" s="19" t="e">
        <f t="shared" si="35"/>
        <v>#DIV/0!</v>
      </c>
      <c r="O93" s="19" t="e">
        <f t="shared" si="36"/>
        <v>#DIV/0!</v>
      </c>
    </row>
    <row r="94" spans="1:15" ht="24.75" customHeight="1" x14ac:dyDescent="0.25">
      <c r="A94" s="67"/>
      <c r="B94" s="8" t="s">
        <v>120</v>
      </c>
      <c r="C94" s="62">
        <v>486</v>
      </c>
      <c r="D94" s="19">
        <f t="shared" si="37"/>
        <v>0</v>
      </c>
      <c r="E94" s="19">
        <f t="shared" ref="E94:G94" si="46">IF(E45&gt;E9,E45-E9,0)</f>
        <v>0</v>
      </c>
      <c r="F94" s="19">
        <f t="shared" si="46"/>
        <v>0</v>
      </c>
      <c r="G94" s="19">
        <f t="shared" si="46"/>
        <v>0</v>
      </c>
      <c r="H94" s="19">
        <f t="shared" si="38"/>
        <v>0</v>
      </c>
      <c r="I94" s="19">
        <f t="shared" ref="I94:K94" si="47">IF(I45&gt;I9,I45-I9,0)</f>
        <v>0</v>
      </c>
      <c r="J94" s="19">
        <f t="shared" si="47"/>
        <v>0</v>
      </c>
      <c r="K94" s="19">
        <f t="shared" si="47"/>
        <v>0</v>
      </c>
      <c r="L94" s="19" t="e">
        <f t="shared" si="39"/>
        <v>#DIV/0!</v>
      </c>
      <c r="M94" s="19" t="e">
        <f t="shared" si="34"/>
        <v>#DIV/0!</v>
      </c>
      <c r="N94" s="19" t="e">
        <f t="shared" si="35"/>
        <v>#DIV/0!</v>
      </c>
      <c r="O94" s="19" t="e">
        <f t="shared" si="36"/>
        <v>#DIV/0!</v>
      </c>
    </row>
    <row r="95" spans="1:15" s="80" customFormat="1" ht="24.75" customHeight="1" x14ac:dyDescent="0.25">
      <c r="A95" s="77"/>
      <c r="B95" s="78"/>
      <c r="C95" s="77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</row>
    <row r="96" spans="1:15" s="80" customFormat="1" ht="24.75" customHeight="1" x14ac:dyDescent="0.25">
      <c r="A96" s="77"/>
      <c r="B96" s="78"/>
      <c r="C96" s="77"/>
    </row>
    <row r="97" spans="1:15" s="80" customFormat="1" ht="33.75" x14ac:dyDescent="0.25">
      <c r="A97" s="22"/>
      <c r="B97" s="92" t="s">
        <v>143</v>
      </c>
      <c r="C97" s="24" t="s">
        <v>1</v>
      </c>
      <c r="D97" s="23" t="s">
        <v>248</v>
      </c>
      <c r="E97" s="23" t="s">
        <v>227</v>
      </c>
      <c r="F97" s="23" t="s">
        <v>164</v>
      </c>
      <c r="G97" s="23" t="s">
        <v>226</v>
      </c>
      <c r="H97" s="23" t="s">
        <v>247</v>
      </c>
      <c r="I97" s="23" t="s">
        <v>227</v>
      </c>
      <c r="J97" s="23" t="s">
        <v>164</v>
      </c>
      <c r="K97" s="23" t="s">
        <v>226</v>
      </c>
      <c r="L97" s="23" t="s">
        <v>249</v>
      </c>
      <c r="M97" s="23" t="s">
        <v>250</v>
      </c>
      <c r="N97" s="23" t="s">
        <v>251</v>
      </c>
      <c r="O97" s="23" t="s">
        <v>252</v>
      </c>
    </row>
    <row r="98" spans="1:15" x14ac:dyDescent="0.25">
      <c r="A98" s="81"/>
      <c r="B98" s="82" t="s">
        <v>121</v>
      </c>
      <c r="C98" s="81" t="s">
        <v>213</v>
      </c>
      <c r="D98" s="17">
        <f>D10-D46</f>
        <v>0</v>
      </c>
      <c r="E98" s="17">
        <f t="shared" ref="E98:G98" si="48">E10-E46</f>
        <v>0</v>
      </c>
      <c r="F98" s="17">
        <f t="shared" si="48"/>
        <v>0</v>
      </c>
      <c r="G98" s="17">
        <f t="shared" si="48"/>
        <v>0</v>
      </c>
      <c r="H98" s="17">
        <f>H10-H46</f>
        <v>0</v>
      </c>
      <c r="I98" s="17">
        <f t="shared" ref="I98:K98" si="49">I10-I46</f>
        <v>0</v>
      </c>
      <c r="J98" s="17">
        <f t="shared" si="49"/>
        <v>0</v>
      </c>
      <c r="K98" s="17">
        <f t="shared" si="49"/>
        <v>0</v>
      </c>
      <c r="L98" s="17" t="e">
        <f t="shared" ref="L98:L110" si="50">H98/D98*100</f>
        <v>#DIV/0!</v>
      </c>
      <c r="M98" s="17" t="e">
        <f t="shared" ref="M98:M110" si="51">I98/E98*100</f>
        <v>#DIV/0!</v>
      </c>
      <c r="N98" s="17" t="e">
        <f t="shared" ref="N98:N110" si="52">J98/F98*100</f>
        <v>#DIV/0!</v>
      </c>
      <c r="O98" s="17" t="e">
        <f t="shared" ref="O98:O110" si="53">K98/G98*100</f>
        <v>#DIV/0!</v>
      </c>
    </row>
    <row r="99" spans="1:15" ht="23.25" x14ac:dyDescent="0.25">
      <c r="A99" s="81"/>
      <c r="B99" s="82" t="s">
        <v>159</v>
      </c>
      <c r="C99" s="81" t="s">
        <v>122</v>
      </c>
      <c r="D99" s="13" t="e">
        <f>D10/D46*100</f>
        <v>#DIV/0!</v>
      </c>
      <c r="E99" s="13" t="e">
        <f t="shared" ref="E99:G99" si="54">E10/E46*100</f>
        <v>#DIV/0!</v>
      </c>
      <c r="F99" s="13" t="e">
        <f t="shared" si="54"/>
        <v>#DIV/0!</v>
      </c>
      <c r="G99" s="13" t="e">
        <f t="shared" si="54"/>
        <v>#DIV/0!</v>
      </c>
      <c r="H99" s="13" t="e">
        <f>H10/H46*100</f>
        <v>#DIV/0!</v>
      </c>
      <c r="I99" s="13" t="e">
        <f t="shared" ref="I99:K99" si="55">I10/I46*100</f>
        <v>#DIV/0!</v>
      </c>
      <c r="J99" s="13" t="e">
        <f t="shared" si="55"/>
        <v>#DIV/0!</v>
      </c>
      <c r="K99" s="13" t="e">
        <f t="shared" si="55"/>
        <v>#DIV/0!</v>
      </c>
      <c r="L99" s="13" t="e">
        <f t="shared" si="50"/>
        <v>#DIV/0!</v>
      </c>
      <c r="M99" s="13" t="e">
        <f t="shared" si="51"/>
        <v>#DIV/0!</v>
      </c>
      <c r="N99" s="13" t="e">
        <f t="shared" si="52"/>
        <v>#DIV/0!</v>
      </c>
      <c r="O99" s="13" t="e">
        <f t="shared" si="53"/>
        <v>#DIV/0!</v>
      </c>
    </row>
    <row r="100" spans="1:15" x14ac:dyDescent="0.25">
      <c r="A100" s="83"/>
      <c r="B100" s="84" t="s">
        <v>123</v>
      </c>
      <c r="C100" s="83" t="s">
        <v>124</v>
      </c>
      <c r="D100" s="17">
        <f>D42-D89</f>
        <v>0</v>
      </c>
      <c r="E100" s="17">
        <f t="shared" ref="E100:G100" si="56">E42-E89</f>
        <v>0</v>
      </c>
      <c r="F100" s="17">
        <f t="shared" si="56"/>
        <v>0</v>
      </c>
      <c r="G100" s="17">
        <f t="shared" si="56"/>
        <v>0</v>
      </c>
      <c r="H100" s="17">
        <f>H42-H89</f>
        <v>0</v>
      </c>
      <c r="I100" s="17">
        <f t="shared" ref="I100:K100" si="57">I42-I89</f>
        <v>0</v>
      </c>
      <c r="J100" s="17">
        <f t="shared" si="57"/>
        <v>0</v>
      </c>
      <c r="K100" s="17">
        <f t="shared" si="57"/>
        <v>0</v>
      </c>
      <c r="L100" s="17" t="e">
        <f t="shared" si="50"/>
        <v>#DIV/0!</v>
      </c>
      <c r="M100" s="17" t="e">
        <f t="shared" si="51"/>
        <v>#DIV/0!</v>
      </c>
      <c r="N100" s="17" t="e">
        <f t="shared" si="52"/>
        <v>#DIV/0!</v>
      </c>
      <c r="O100" s="17" t="e">
        <f t="shared" si="53"/>
        <v>#DIV/0!</v>
      </c>
    </row>
    <row r="101" spans="1:15" ht="23.25" x14ac:dyDescent="0.25">
      <c r="A101" s="81"/>
      <c r="B101" s="82" t="s">
        <v>160</v>
      </c>
      <c r="C101" s="81" t="s">
        <v>125</v>
      </c>
      <c r="D101" s="13" t="e">
        <f>D42/D89*100</f>
        <v>#DIV/0!</v>
      </c>
      <c r="E101" s="13" t="e">
        <f t="shared" ref="E101:G101" si="58">E42/E89*100</f>
        <v>#DIV/0!</v>
      </c>
      <c r="F101" s="13" t="e">
        <f t="shared" si="58"/>
        <v>#DIV/0!</v>
      </c>
      <c r="G101" s="13" t="e">
        <f t="shared" si="58"/>
        <v>#DIV/0!</v>
      </c>
      <c r="H101" s="13" t="e">
        <f>H42/H89*100</f>
        <v>#DIV/0!</v>
      </c>
      <c r="I101" s="13" t="e">
        <f t="shared" ref="I101:K101" si="59">I42/I89*100</f>
        <v>#DIV/0!</v>
      </c>
      <c r="J101" s="13" t="e">
        <f t="shared" si="59"/>
        <v>#DIV/0!</v>
      </c>
      <c r="K101" s="13" t="e">
        <f t="shared" si="59"/>
        <v>#DIV/0!</v>
      </c>
      <c r="L101" s="13" t="e">
        <f t="shared" si="50"/>
        <v>#DIV/0!</v>
      </c>
      <c r="M101" s="13" t="e">
        <f t="shared" si="51"/>
        <v>#DIV/0!</v>
      </c>
      <c r="N101" s="13" t="e">
        <f t="shared" si="52"/>
        <v>#DIV/0!</v>
      </c>
      <c r="O101" s="13" t="e">
        <f t="shared" si="53"/>
        <v>#DIV/0!</v>
      </c>
    </row>
    <row r="102" spans="1:15" ht="23.25" x14ac:dyDescent="0.25">
      <c r="A102" s="81"/>
      <c r="B102" s="82" t="s">
        <v>126</v>
      </c>
      <c r="C102" s="81" t="s">
        <v>127</v>
      </c>
      <c r="D102" s="13" t="e">
        <f>D10/D9*100</f>
        <v>#DIV/0!</v>
      </c>
      <c r="E102" s="13" t="e">
        <f t="shared" ref="E102:G102" si="60">E10/E9*100</f>
        <v>#DIV/0!</v>
      </c>
      <c r="F102" s="13" t="e">
        <f t="shared" si="60"/>
        <v>#DIV/0!</v>
      </c>
      <c r="G102" s="13" t="e">
        <f t="shared" si="60"/>
        <v>#DIV/0!</v>
      </c>
      <c r="H102" s="13" t="e">
        <f>H10/H9*100</f>
        <v>#DIV/0!</v>
      </c>
      <c r="I102" s="13" t="e">
        <f t="shared" ref="I102:K102" si="61">I10/I9*100</f>
        <v>#DIV/0!</v>
      </c>
      <c r="J102" s="13" t="e">
        <f t="shared" si="61"/>
        <v>#DIV/0!</v>
      </c>
      <c r="K102" s="13" t="e">
        <f t="shared" si="61"/>
        <v>#DIV/0!</v>
      </c>
      <c r="L102" s="13" t="e">
        <f t="shared" si="50"/>
        <v>#DIV/0!</v>
      </c>
      <c r="M102" s="13" t="e">
        <f t="shared" si="51"/>
        <v>#DIV/0!</v>
      </c>
      <c r="N102" s="13" t="e">
        <f t="shared" si="52"/>
        <v>#DIV/0!</v>
      </c>
      <c r="O102" s="13" t="e">
        <f t="shared" si="53"/>
        <v>#DIV/0!</v>
      </c>
    </row>
    <row r="103" spans="1:15" ht="23.25" x14ac:dyDescent="0.25">
      <c r="A103" s="81"/>
      <c r="B103" s="82" t="s">
        <v>128</v>
      </c>
      <c r="C103" s="81" t="s">
        <v>129</v>
      </c>
      <c r="D103" s="13" t="e">
        <f>D42/D9*100</f>
        <v>#DIV/0!</v>
      </c>
      <c r="E103" s="13" t="e">
        <f t="shared" ref="E103:G103" si="62">E42/E9*100</f>
        <v>#DIV/0!</v>
      </c>
      <c r="F103" s="13" t="e">
        <f t="shared" si="62"/>
        <v>#DIV/0!</v>
      </c>
      <c r="G103" s="13" t="e">
        <f t="shared" si="62"/>
        <v>#DIV/0!</v>
      </c>
      <c r="H103" s="13" t="e">
        <f>H42/H9*100</f>
        <v>#DIV/0!</v>
      </c>
      <c r="I103" s="13" t="e">
        <f t="shared" ref="I103:K103" si="63">I42/I9*100</f>
        <v>#DIV/0!</v>
      </c>
      <c r="J103" s="13" t="e">
        <f t="shared" si="63"/>
        <v>#DIV/0!</v>
      </c>
      <c r="K103" s="13" t="e">
        <f t="shared" si="63"/>
        <v>#DIV/0!</v>
      </c>
      <c r="L103" s="13" t="e">
        <f t="shared" si="50"/>
        <v>#DIV/0!</v>
      </c>
      <c r="M103" s="13" t="e">
        <f t="shared" si="51"/>
        <v>#DIV/0!</v>
      </c>
      <c r="N103" s="13" t="e">
        <f t="shared" si="52"/>
        <v>#DIV/0!</v>
      </c>
      <c r="O103" s="13" t="e">
        <f t="shared" si="53"/>
        <v>#DIV/0!</v>
      </c>
    </row>
    <row r="104" spans="1:15" x14ac:dyDescent="0.25">
      <c r="A104" s="83"/>
      <c r="B104" s="84" t="s">
        <v>130</v>
      </c>
      <c r="C104" s="83" t="s">
        <v>131</v>
      </c>
      <c r="D104" s="17">
        <f>D12-D46</f>
        <v>0</v>
      </c>
      <c r="E104" s="17">
        <f t="shared" ref="E104:G104" si="64">E12-E46</f>
        <v>0</v>
      </c>
      <c r="F104" s="17">
        <f t="shared" si="64"/>
        <v>0</v>
      </c>
      <c r="G104" s="17">
        <f t="shared" si="64"/>
        <v>0</v>
      </c>
      <c r="H104" s="17">
        <f>H12-H46</f>
        <v>0</v>
      </c>
      <c r="I104" s="17">
        <f t="shared" ref="I104:K104" si="65">I12-I46</f>
        <v>0</v>
      </c>
      <c r="J104" s="17">
        <f t="shared" si="65"/>
        <v>0</v>
      </c>
      <c r="K104" s="17">
        <f t="shared" si="65"/>
        <v>0</v>
      </c>
      <c r="L104" s="17" t="e">
        <f t="shared" si="50"/>
        <v>#DIV/0!</v>
      </c>
      <c r="M104" s="17" t="e">
        <f t="shared" si="51"/>
        <v>#DIV/0!</v>
      </c>
      <c r="N104" s="17" t="e">
        <f t="shared" si="52"/>
        <v>#DIV/0!</v>
      </c>
      <c r="O104" s="17" t="e">
        <f t="shared" si="53"/>
        <v>#DIV/0!</v>
      </c>
    </row>
    <row r="105" spans="1:15" ht="23.25" x14ac:dyDescent="0.25">
      <c r="A105" s="81"/>
      <c r="B105" s="82" t="s">
        <v>132</v>
      </c>
      <c r="C105" s="81" t="s">
        <v>133</v>
      </c>
      <c r="D105" s="13" t="e">
        <f t="shared" ref="D105" si="66">D46/D45*100</f>
        <v>#DIV/0!</v>
      </c>
      <c r="E105" s="13" t="e">
        <f t="shared" ref="E105:H105" si="67">E46/E45*100</f>
        <v>#DIV/0!</v>
      </c>
      <c r="F105" s="13" t="e">
        <f t="shared" si="67"/>
        <v>#DIV/0!</v>
      </c>
      <c r="G105" s="13" t="e">
        <f t="shared" si="67"/>
        <v>#DIV/0!</v>
      </c>
      <c r="H105" s="13" t="e">
        <f t="shared" si="67"/>
        <v>#DIV/0!</v>
      </c>
      <c r="I105" s="13" t="e">
        <f t="shared" ref="I105:K105" si="68">I46/I45*100</f>
        <v>#DIV/0!</v>
      </c>
      <c r="J105" s="13" t="e">
        <f t="shared" si="68"/>
        <v>#DIV/0!</v>
      </c>
      <c r="K105" s="13" t="e">
        <f t="shared" si="68"/>
        <v>#DIV/0!</v>
      </c>
      <c r="L105" s="13" t="e">
        <f t="shared" si="50"/>
        <v>#DIV/0!</v>
      </c>
      <c r="M105" s="13" t="e">
        <f t="shared" si="51"/>
        <v>#DIV/0!</v>
      </c>
      <c r="N105" s="13" t="e">
        <f t="shared" si="52"/>
        <v>#DIV/0!</v>
      </c>
      <c r="O105" s="13" t="e">
        <f t="shared" si="53"/>
        <v>#DIV/0!</v>
      </c>
    </row>
    <row r="106" spans="1:15" ht="23.25" x14ac:dyDescent="0.25">
      <c r="A106" s="81"/>
      <c r="B106" s="82" t="s">
        <v>134</v>
      </c>
      <c r="C106" s="81" t="s">
        <v>135</v>
      </c>
      <c r="D106" s="13" t="e">
        <f t="shared" ref="D106" si="69">D89/D45*100</f>
        <v>#DIV/0!</v>
      </c>
      <c r="E106" s="13" t="e">
        <f t="shared" ref="E106:H106" si="70">E89/E45*100</f>
        <v>#DIV/0!</v>
      </c>
      <c r="F106" s="13" t="e">
        <f t="shared" si="70"/>
        <v>#DIV/0!</v>
      </c>
      <c r="G106" s="13" t="e">
        <f t="shared" si="70"/>
        <v>#DIV/0!</v>
      </c>
      <c r="H106" s="13" t="e">
        <f t="shared" si="70"/>
        <v>#DIV/0!</v>
      </c>
      <c r="I106" s="13" t="e">
        <f t="shared" ref="I106:K106" si="71">I89/I45*100</f>
        <v>#DIV/0!</v>
      </c>
      <c r="J106" s="13" t="e">
        <f t="shared" si="71"/>
        <v>#DIV/0!</v>
      </c>
      <c r="K106" s="13" t="e">
        <f t="shared" si="71"/>
        <v>#DIV/0!</v>
      </c>
      <c r="L106" s="13" t="e">
        <f t="shared" si="50"/>
        <v>#DIV/0!</v>
      </c>
      <c r="M106" s="13" t="e">
        <f t="shared" si="51"/>
        <v>#DIV/0!</v>
      </c>
      <c r="N106" s="13" t="e">
        <f t="shared" si="52"/>
        <v>#DIV/0!</v>
      </c>
      <c r="O106" s="13" t="e">
        <f t="shared" si="53"/>
        <v>#DIV/0!</v>
      </c>
    </row>
    <row r="107" spans="1:15" ht="45.75" x14ac:dyDescent="0.25">
      <c r="A107" s="85"/>
      <c r="B107" s="86" t="s">
        <v>136</v>
      </c>
      <c r="C107" s="85" t="s">
        <v>137</v>
      </c>
      <c r="D107" s="13" t="e">
        <f t="shared" ref="D107" si="72">(D55-D60)/(D48+D51+D52+D53)</f>
        <v>#DIV/0!</v>
      </c>
      <c r="E107" s="13" t="e">
        <f t="shared" ref="E107:H107" si="73">(E55-E60)/(E48+E51+E52+E53)</f>
        <v>#DIV/0!</v>
      </c>
      <c r="F107" s="13" t="e">
        <f t="shared" si="73"/>
        <v>#DIV/0!</v>
      </c>
      <c r="G107" s="13" t="e">
        <f t="shared" si="73"/>
        <v>#DIV/0!</v>
      </c>
      <c r="H107" s="13" t="e">
        <f t="shared" si="73"/>
        <v>#DIV/0!</v>
      </c>
      <c r="I107" s="13" t="e">
        <f t="shared" ref="I107:K107" si="74">(I55-I60)/(I48+I51+I52+I53)</f>
        <v>#DIV/0!</v>
      </c>
      <c r="J107" s="13" t="e">
        <f t="shared" si="74"/>
        <v>#DIV/0!</v>
      </c>
      <c r="K107" s="13" t="e">
        <f t="shared" si="74"/>
        <v>#DIV/0!</v>
      </c>
      <c r="L107" s="13" t="e">
        <f t="shared" si="50"/>
        <v>#DIV/0!</v>
      </c>
      <c r="M107" s="13" t="e">
        <f t="shared" si="51"/>
        <v>#DIV/0!</v>
      </c>
      <c r="N107" s="13" t="e">
        <f t="shared" si="52"/>
        <v>#DIV/0!</v>
      </c>
      <c r="O107" s="13" t="e">
        <f t="shared" si="53"/>
        <v>#DIV/0!</v>
      </c>
    </row>
    <row r="108" spans="1:15" x14ac:dyDescent="0.25">
      <c r="A108" s="83"/>
      <c r="B108" s="84" t="s">
        <v>138</v>
      </c>
      <c r="C108" s="83" t="s">
        <v>139</v>
      </c>
      <c r="D108" s="17" t="e">
        <f>D10/'LP-IPO 2022'!D40</f>
        <v>#DIV/0!</v>
      </c>
      <c r="E108" s="17" t="e">
        <f>E10/'LP-IPO 2022'!E40</f>
        <v>#DIV/0!</v>
      </c>
      <c r="F108" s="17" t="e">
        <f>F10/'LP-IPO 2022'!F40</f>
        <v>#DIV/0!</v>
      </c>
      <c r="G108" s="17" t="e">
        <f>G10/'LP-IPO 2022'!G40</f>
        <v>#DIV/0!</v>
      </c>
      <c r="H108" s="17" t="e">
        <f>H10/'LP-IPO 2022'!H40</f>
        <v>#DIV/0!</v>
      </c>
      <c r="I108" s="17" t="e">
        <f>I10/'LP-IPO 2022'!I40</f>
        <v>#DIV/0!</v>
      </c>
      <c r="J108" s="17" t="e">
        <f>J10/'LP-IPO 2022'!J40</f>
        <v>#DIV/0!</v>
      </c>
      <c r="K108" s="17" t="e">
        <f>K10/'LP-IPO 2022'!K40</f>
        <v>#DIV/0!</v>
      </c>
      <c r="L108" s="17" t="e">
        <f t="shared" si="50"/>
        <v>#DIV/0!</v>
      </c>
      <c r="M108" s="17" t="e">
        <f t="shared" si="51"/>
        <v>#DIV/0!</v>
      </c>
      <c r="N108" s="17" t="e">
        <f t="shared" si="52"/>
        <v>#DIV/0!</v>
      </c>
      <c r="O108" s="17" t="e">
        <f t="shared" si="53"/>
        <v>#DIV/0!</v>
      </c>
    </row>
    <row r="109" spans="1:15" x14ac:dyDescent="0.25">
      <c r="A109" s="83"/>
      <c r="B109" s="84" t="s">
        <v>140</v>
      </c>
      <c r="C109" s="83" t="s">
        <v>141</v>
      </c>
      <c r="D109" s="17" t="e">
        <f>D46/'LP-IPO 2022'!D40</f>
        <v>#DIV/0!</v>
      </c>
      <c r="E109" s="17" t="e">
        <f>E46/'LP-IPO 2022'!E40</f>
        <v>#DIV/0!</v>
      </c>
      <c r="F109" s="17" t="e">
        <f>F46/'LP-IPO 2022'!F40</f>
        <v>#DIV/0!</v>
      </c>
      <c r="G109" s="17" t="e">
        <f>G46/'LP-IPO 2022'!G40</f>
        <v>#DIV/0!</v>
      </c>
      <c r="H109" s="17" t="e">
        <f>H46/'LP-IPO 2022'!H40</f>
        <v>#DIV/0!</v>
      </c>
      <c r="I109" s="17" t="e">
        <f>I46/'LP-IPO 2022'!I40</f>
        <v>#DIV/0!</v>
      </c>
      <c r="J109" s="17" t="e">
        <f>J46/'LP-IPO 2022'!J40</f>
        <v>#DIV/0!</v>
      </c>
      <c r="K109" s="17" t="e">
        <f>K46/'LP-IPO 2022'!K40</f>
        <v>#DIV/0!</v>
      </c>
      <c r="L109" s="17" t="e">
        <f t="shared" si="50"/>
        <v>#DIV/0!</v>
      </c>
      <c r="M109" s="17" t="e">
        <f t="shared" si="51"/>
        <v>#DIV/0!</v>
      </c>
      <c r="N109" s="17" t="e">
        <f t="shared" si="52"/>
        <v>#DIV/0!</v>
      </c>
      <c r="O109" s="17" t="e">
        <f t="shared" si="53"/>
        <v>#DIV/0!</v>
      </c>
    </row>
    <row r="110" spans="1:15" ht="23.25" x14ac:dyDescent="0.25">
      <c r="A110" s="87"/>
      <c r="B110" s="88" t="s">
        <v>142</v>
      </c>
      <c r="C110" s="87" t="s">
        <v>163</v>
      </c>
      <c r="D110" s="18" t="e">
        <f>(D47+D55-D60+D70)/'[1]FN-IPO 2020'!E40</f>
        <v>#DIV/0!</v>
      </c>
      <c r="E110" s="18" t="e">
        <f>(E47+E55-E60+E70)/'[1]FN-IPO 2020'!F40</f>
        <v>#DIV/0!</v>
      </c>
      <c r="F110" s="18" t="e">
        <f>(F47+F55-F60+F70)/'[1]FN-IPO 2020'!G40</f>
        <v>#DIV/0!</v>
      </c>
      <c r="G110" s="18" t="e">
        <f>(G47+G55-G60+G70)/'[1]FN-IPO 2020'!H40</f>
        <v>#DIV/0!</v>
      </c>
      <c r="H110" s="18" t="e">
        <f>(H47+H55-H60+H70)/'[1]FN-IPO 2020'!I40</f>
        <v>#DIV/0!</v>
      </c>
      <c r="I110" s="18" t="e">
        <f>(I47+I55-I60+I70)/'[1]FN-IPO 2020'!J40</f>
        <v>#DIV/0!</v>
      </c>
      <c r="J110" s="18" t="e">
        <f>(J47+J55-J60+J70)/'[1]FN-IPO 2020'!K40</f>
        <v>#DIV/0!</v>
      </c>
      <c r="K110" s="18" t="e">
        <f>(K47+K55-K60+K70)/'[1]FN-IPO 2020'!L40</f>
        <v>#DIV/0!</v>
      </c>
      <c r="L110" s="18" t="e">
        <f t="shared" si="50"/>
        <v>#DIV/0!</v>
      </c>
      <c r="M110" s="18" t="e">
        <f t="shared" si="51"/>
        <v>#DIV/0!</v>
      </c>
      <c r="N110" s="18" t="e">
        <f t="shared" si="52"/>
        <v>#DIV/0!</v>
      </c>
      <c r="O110" s="18" t="e">
        <f t="shared" si="53"/>
        <v>#DIV/0!</v>
      </c>
    </row>
  </sheetData>
  <mergeCells count="7">
    <mergeCell ref="L5:O5"/>
    <mergeCell ref="M6:N6"/>
    <mergeCell ref="E1:H1"/>
    <mergeCell ref="E6:F6"/>
    <mergeCell ref="I6:J6"/>
    <mergeCell ref="H5:K5"/>
    <mergeCell ref="D5:G5"/>
  </mergeCells>
  <pageMargins left="0.70866141732283472" right="0.70866141732283472" top="0.74803149606299213" bottom="0.74803149606299213" header="0.31496062992125984" footer="0.31496062992125984"/>
  <pageSetup paperSize="9"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JRZ-FNreb 2022</vt:lpstr>
      <vt:lpstr>LP-IPO 2022</vt:lpstr>
      <vt:lpstr>LP-IPO DT 2022</vt:lpstr>
      <vt:lpstr>'LP-IPO DT 2022'!Tiskanje_naslovov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marjetič</dc:creator>
  <cp:lastModifiedBy>Eva Marjetič</cp:lastModifiedBy>
  <cp:lastPrinted>2019-04-10T09:28:17Z</cp:lastPrinted>
  <dcterms:created xsi:type="dcterms:W3CDTF">2016-11-22T08:11:12Z</dcterms:created>
  <dcterms:modified xsi:type="dcterms:W3CDTF">2022-12-20T10:27:44Z</dcterms:modified>
</cp:coreProperties>
</file>