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ad.sigov.si\USR\K-L\KanducN83\Desktop\Direktorat za šport\Dostopnost datotek za ranljive skupine\ŠE NI POSLANO\"/>
    </mc:Choice>
  </mc:AlternateContent>
  <xr:revisionPtr revIDLastSave="0" documentId="13_ncr:1_{04693831-8F36-4E39-BFA9-85AC0B228910}" xr6:coauthVersionLast="47" xr6:coauthVersionMax="47" xr10:uidLastSave="{00000000-0000-0000-0000-000000000000}"/>
  <workbookProtection workbookAlgorithmName="SHA-512" workbookHashValue="+YyapgxGpYrpILfvIR98zxqc96h231sOpnccmWt7Lf+90poFWlgwE6r78frh9Qb6ra7YcmfgQIK/yQ76HuVsDQ==" workbookSaltValue="48FfqaIGKtShDlnfULmuhw==" workbookSpinCount="100000" lockStructure="1"/>
  <bookViews>
    <workbookView xWindow="-120" yWindow="-120" windowWidth="29040" windowHeight="15840" xr2:uid="{00000000-000D-0000-FFFF-FFFF00000000}"/>
  </bookViews>
  <sheets>
    <sheet name="LPŠ 2023" sheetId="1" r:id="rId1"/>
  </sheets>
  <definedNames>
    <definedName name="_xlnm._FilterDatabase" localSheetId="0" hidden="1">'LPŠ 2023'!$A$2:$F$302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0" i="1" l="1"/>
  <c r="F197" i="1"/>
  <c r="F300" i="1"/>
  <c r="F286" i="1"/>
  <c r="F284" i="1"/>
  <c r="F282" i="1"/>
  <c r="F278" i="1"/>
  <c r="F275" i="1"/>
  <c r="F272" i="1"/>
  <c r="F270" i="1"/>
  <c r="F266" i="1"/>
  <c r="F261" i="1"/>
  <c r="F259" i="1"/>
  <c r="F255" i="1"/>
  <c r="F251" i="1"/>
  <c r="F245" i="1"/>
  <c r="F238" i="1"/>
  <c r="F232" i="1"/>
  <c r="F228" i="1"/>
  <c r="F225" i="1"/>
  <c r="F209" i="1"/>
  <c r="F204" i="1"/>
  <c r="F193" i="1"/>
  <c r="F190" i="1"/>
  <c r="F186" i="1"/>
  <c r="F183" i="1"/>
  <c r="F175" i="1"/>
  <c r="F168" i="1"/>
  <c r="F160" i="1"/>
  <c r="F158" i="1"/>
  <c r="F155" i="1"/>
  <c r="F143" i="1"/>
  <c r="F137" i="1"/>
  <c r="F132" i="1"/>
  <c r="F128" i="1"/>
  <c r="F127" i="1"/>
  <c r="F118" i="1"/>
  <c r="F114" i="1"/>
  <c r="F108" i="1"/>
  <c r="F103" i="1"/>
  <c r="F91" i="1"/>
  <c r="F87" i="1"/>
  <c r="F83" i="1"/>
  <c r="F79" i="1"/>
  <c r="F70" i="1"/>
  <c r="F66" i="1"/>
  <c r="F61" i="1"/>
  <c r="F57" i="1"/>
  <c r="F53" i="1"/>
  <c r="F49" i="1"/>
  <c r="F41" i="1"/>
  <c r="F39" i="1"/>
  <c r="F34" i="1"/>
  <c r="F29" i="1"/>
  <c r="F26" i="1"/>
  <c r="F22" i="1"/>
  <c r="F18" i="1"/>
  <c r="F14" i="1"/>
  <c r="F10" i="1"/>
  <c r="F3" i="1"/>
  <c r="E302" i="1"/>
  <c r="F265" i="1"/>
  <c r="F208" i="1"/>
  <c r="F207" i="1"/>
  <c r="F203" i="1"/>
  <c r="F302" i="1" l="1"/>
</calcChain>
</file>

<file path=xl/sharedStrings.xml><?xml version="1.0" encoding="utf-8"?>
<sst xmlns="http://schemas.openxmlformats.org/spreadsheetml/2006/main" count="968" uniqueCount="290">
  <si>
    <t>Naziv izvajalca</t>
  </si>
  <si>
    <t>Področje</t>
  </si>
  <si>
    <t>Program</t>
  </si>
  <si>
    <t>Področje NPŠ</t>
  </si>
  <si>
    <t>ATLETSKA ZVEZA SLOVENIJE</t>
  </si>
  <si>
    <t>AVTO-MOTO ZVEZA SLOVENIJE</t>
  </si>
  <si>
    <t>BADMINTONSKA ZVEZA SLOVENIJE</t>
  </si>
  <si>
    <t>BALINARSKA ZVEZA SLOVENIJE</t>
  </si>
  <si>
    <t>BOKSARSKA ZVEZA SLOVENIJE</t>
  </si>
  <si>
    <t>BOWLING ZVEZA SLOVENIJE</t>
  </si>
  <si>
    <t>CHEER ZVEZA SLOVENIJE</t>
  </si>
  <si>
    <t>CURLING ZVEZA SLOVENIJE</t>
  </si>
  <si>
    <t>GIMNASTIČNA ZVEZA SLOVENIJE</t>
  </si>
  <si>
    <t>GOLF ZVEZA SLOVENIJE</t>
  </si>
  <si>
    <t>HOKEJSKA ZVEZA SLOVENIJE</t>
  </si>
  <si>
    <t>JADRALNA ZVEZA SLOVENIJE - Federazione Slovena Vela</t>
  </si>
  <si>
    <t>JUDO ZVEZA SLOVENIJE</t>
  </si>
  <si>
    <t>JU-JITSU IN JIU-JITSU ZVEZA SLOVENIJE</t>
  </si>
  <si>
    <t>KAJAKAŠKA ZVEZA SLOVENIJE</t>
  </si>
  <si>
    <t>KARATE ZVEZA SLOVENIJE</t>
  </si>
  <si>
    <t>KEGLJAŠKA ZVEZA SLOVENIJE</t>
  </si>
  <si>
    <t>KICKBOXING ZVEZA SLOVENIJE</t>
  </si>
  <si>
    <t>KOLESARSKA ZVEZA SLOVENIJE</t>
  </si>
  <si>
    <t>KONJENIŠKA ZVEZA SLOVENIJE</t>
  </si>
  <si>
    <t>KOŠARKARSKA ZVEZA SLOVENIJE</t>
  </si>
  <si>
    <t>LETALSKA ZVEZA SLOVENIJE</t>
  </si>
  <si>
    <t>LOKOSTRELSKA ZVEZA SLOVENIJE</t>
  </si>
  <si>
    <t>NAMIZNOTENIŠKA ZVEZA SLOVENIJE</t>
  </si>
  <si>
    <t>NOGOMETNA ZVEZA SLOVENIJE</t>
  </si>
  <si>
    <t>ODBOJKARSKA ZVEZA SLOVENIJE</t>
  </si>
  <si>
    <t>ORIENTACIJSKA ZVEZA SLOVENIJE</t>
  </si>
  <si>
    <t>PIKADO ZVEZA SLOVENIJE</t>
  </si>
  <si>
    <t>PLANINSKA ZVEZA SLOVENIJE</t>
  </si>
  <si>
    <t>PLAVALNA ZVEZA SLOVENIJE</t>
  </si>
  <si>
    <t>PLESNA ZVEZA SLOVENIJE</t>
  </si>
  <si>
    <t>POWERLIFTING ZVEZA SLOVENIJE - ZVEZA TROBOJA MOČI</t>
  </si>
  <si>
    <t>RIBIŠKA ZVEZA SLOVENIJE</t>
  </si>
  <si>
    <t>ROKOBORSKA ZVEZA SLOVENIJE</t>
  </si>
  <si>
    <t>ROKOMETNA ZVEZA SLOVENIJE</t>
  </si>
  <si>
    <t>SABLJAŠKA ZVEZA SLOVENIJE</t>
  </si>
  <si>
    <t>SLOVENSKA POTAPLJAŠKA ZVEZA</t>
  </si>
  <si>
    <t>SMUČARSKA ZVEZA SLOVENIJE - ZDRUŽENJE SMUČARSKIH PANOG</t>
  </si>
  <si>
    <t>SQUASH ZVEZA SLOVENIJE</t>
  </si>
  <si>
    <t>STRELSKA ZVEZA SLOVENIJE</t>
  </si>
  <si>
    <t>ŠAHOVSKA ZVEZA SLOVENIJE</t>
  </si>
  <si>
    <t>TAEKWON-DO ZVEZA SLOVENIJE</t>
  </si>
  <si>
    <t>TENIŠKA ZVEZA SLOVENIJE</t>
  </si>
  <si>
    <t>TRIATLONSKA ZVEZA SLOVENIJE</t>
  </si>
  <si>
    <t>VESLAŠKA ZVEZA SLOVENIJE</t>
  </si>
  <si>
    <t>ZVEZA DRSALNIH ŠPORTOV SLOVENIJE</t>
  </si>
  <si>
    <t>ZVEZA KOTALKARSKIH ŠPORTOV SLOVENIJE</t>
  </si>
  <si>
    <t>ZVEZA OLIMPIJSKEGA DVIGANJA UTEŽI SLOVENIJE</t>
  </si>
  <si>
    <t>ZVEZA VATERPOLSKIH DRUŠTEV SLOVENIJE</t>
  </si>
  <si>
    <t>ZVEZA ZA AVTO ŠPORT SLOVENIJE - AŠ 2005</t>
  </si>
  <si>
    <t>ZVEZA ZA BASEBALL IN SOFTBALL SLOVENIJE</t>
  </si>
  <si>
    <t>ZVEZA ZA HOKEJ NA TRAVI SLOVENIJE</t>
  </si>
  <si>
    <t>ZVEZA ZA ŠPORTNI RIBOLOV NA MORJU SLOVENIJE-Federazione slovena per la pesca sportiva in mare</t>
  </si>
  <si>
    <t>LPŠ 2</t>
  </si>
  <si>
    <t>(6.4.1.3.2) Delovanje NPŠZ</t>
  </si>
  <si>
    <t>Sofinanciranje po vsebinah (v EUR)</t>
  </si>
  <si>
    <t>SKUPAJ (v EUR)</t>
  </si>
  <si>
    <t>SLOVENSKA UNIVERZITETNA ŠPORTNA ZVEZA</t>
  </si>
  <si>
    <t>LPŠ 3</t>
  </si>
  <si>
    <t>(6.4.1.3.3) Delovanje NŠZ</t>
  </si>
  <si>
    <t>DELOVANJE NACIONALNIH ŠPORTNIH ZVEZ NA PODRO
ČJU
OBŠTUDIJSKE ŠPORTNE DEJAVNOSTI</t>
  </si>
  <si>
    <t>DELOVANJE NACIONALNIH PANOŽNIH ŠPORTNIH ZVEZ</t>
  </si>
  <si>
    <t>ŠPORTNA UNIJA SLOVENIJE - ZVEZA DRUŠTEV ZA ŠPORTNO REKREACIJO, ŠPORTNO VZGOJO IN ZDRAV ŽIVLJENJSKI SLOG</t>
  </si>
  <si>
    <t>LPŠ 4</t>
  </si>
  <si>
    <t>DELOVANJE NACIONALNIH ŠPORTNIH ZVEZ NA PODROČJU ŠPORTNE REKREACIJE</t>
  </si>
  <si>
    <t>LPŠ 5</t>
  </si>
  <si>
    <t>Državna prvenstva športa invalidov - JUDO - ŠI</t>
  </si>
  <si>
    <t>(6.1.8.3) Državna prvenstva športa invalidov</t>
  </si>
  <si>
    <t>OLIMPIJSKI KOMITE SLOVENIJE - ZDRUŽENJE ŠPORTNIH ZVEZ</t>
  </si>
  <si>
    <t>LPŠ 6</t>
  </si>
  <si>
    <t>(6.4.1.3.1) Delovanje OKS-ZŠZ</t>
  </si>
  <si>
    <t>DELOVANJE ZVEZE ZA ŠPORT INVALIDOV SLOVENIJE- SLOVENSKEGA PARALIMPIJSKEGA KOMITEJA</t>
  </si>
  <si>
    <t>DELOVANJE OLIMPIJSKEGA KOMITEJA SLOVENIJE -
ZDRUŽENJA ŠPORTNIH ZVEZ</t>
  </si>
  <si>
    <t>SLOVENSKA ŠPORTNA ZVEZA-SLOWENISCHER SPORTVERBAND</t>
  </si>
  <si>
    <t>LPŠ 6a</t>
  </si>
  <si>
    <t>(6.4.1.3.4) Delovanje zamejskih športnih zvez</t>
  </si>
  <si>
    <t>ZDRUŽENJE SLOVENSKIH ŠPORTNIH DRUŠTEV V ITALIJI</t>
  </si>
  <si>
    <t>LPŠ 7</t>
  </si>
  <si>
    <t>(6.4.4.1) Članarine svetovnim in evropskim zvezam in udeležba na zasedanjih</t>
  </si>
  <si>
    <t>MEDNARODNA DEJAVNOST V ŠPORTU - ČLANARINE</t>
  </si>
  <si>
    <t>LPŠ 15</t>
  </si>
  <si>
    <t>PRIPRAVE IN NASTOPI DRŽAVNIH REPREZENTANC OTROK IN MLADINE - ATLETIKA - CESTNI TEK</t>
  </si>
  <si>
    <t>PRIPRAVE IN NASTOPI DRŽAVNIH REPREZENTANC OTROK IN MLADINE - ATLETIKA - GORSKI TEK</t>
  </si>
  <si>
    <t>PRIPRAVE IN NASTOPI DRŽAVNIH REPREZENTANC OTROK IN MLADINE - ATLETIKA - KROS</t>
  </si>
  <si>
    <t>PRIPRAVE IN NASTOPI DRŽAVNIH REPREZENTANC OTROK IN MLADINE - ATLETIKA - STADIONSKA</t>
  </si>
  <si>
    <t>PRIPRAVE IN NASTOPI DRŽAVNIH REPREZENTANC OTROK IN MLADINE - MOTOCIKLIZEM - MOTOKROS</t>
  </si>
  <si>
    <t>PRIPRAVE IN NASTOPI DRŽAVNIH REPREZENTANC OTROK IN MLADINE - BADMINTON</t>
  </si>
  <si>
    <t>PRIPRAVE IN NASTOPI DRŽAVNIH REPREZENTANC OTROK IN MLADINE - BALINANJE</t>
  </si>
  <si>
    <t>PRIPRAVE IN NASTOPI DRŽAVNIH REPREZENTANC OTROK IN MLADINE - BOKS</t>
  </si>
  <si>
    <t>PRIPRAVE IN NASTOPI DRŽAVNIH REPREZENTANC OTROK IN MLADINE - BOWLING</t>
  </si>
  <si>
    <t>PRIPRAVE IN NASTOPI DRŽAVNIH REPREZENTANC OTROK IN MLADINE - CHEERLEADING</t>
  </si>
  <si>
    <t>PRIPRAVE IN NASTOPI DRŽAVNIH REPREZENTANC OTROK IN MLADINE - PERFORMANCE CHEER</t>
  </si>
  <si>
    <t>PRIPRAVE IN NASTOPI DRŽAVNIH REPREZENTANC OTROK IN MLADINE - CURLING</t>
  </si>
  <si>
    <t>PRIPRAVE IN NASTOPI DRŽAVNIH REPREZENTANC OTROK IN MLADINE - GIMNASTIKA - RITMIČNA</t>
  </si>
  <si>
    <t>PRIPRAVE IN NASTOPI DRŽAVNIH REPREZENTANC OTROK IN MLADINE - GIMNASTIKA - ŠPORTNA</t>
  </si>
  <si>
    <t>PRIPRAVE IN NASTOPI DRŽAVNIH REPREZENTANC OTROK IN MLADINE - GIMNASTIKA - VELIKA PROŽNA PONJAVA</t>
  </si>
  <si>
    <t>PRIPRAVE IN NASTOPI DRŽAVNIH REPREZENTANC OTROK IN MLADINE - GOLF</t>
  </si>
  <si>
    <t>PRIPRAVE IN NASTOPI DRŽAVNIH REPREZENTANC OTROK IN MLADINE - HOKEJ NA LEDU</t>
  </si>
  <si>
    <t>PRIPRAVE IN NASTOPI DRŽAVNIH REPREZENTANC OTROK IN MLADINE - JADRANJE</t>
  </si>
  <si>
    <t>PRIPRAVE IN NASTOPI DRŽAVNIH REPREZENTANC OTROK IN MLADINE - JUDO</t>
  </si>
  <si>
    <t>PRIPRAVE IN NASTOPI DRŽAVNIH REPREZENTANC OTROK IN MLADINE - JU - JITSU</t>
  </si>
  <si>
    <t>PRIPRAVE IN NASTOPI DRŽAVNIH REPREZENTANC OTROK IN MLADINE - KAJAK KANU - MARATON</t>
  </si>
  <si>
    <t>PRIPRAVE IN NASTOPI DRŽAVNIH REPREZENTANC OTROK IN MLADINE - KAJAK KANU - MIRNE VODE</t>
  </si>
  <si>
    <t>PRIPRAVE IN NASTOPI DRŽAVNIH REPREZENTANC OTROK IN MLADINE - KAJAK KANU - SLALOM</t>
  </si>
  <si>
    <t>PRIPRAVE IN NASTOPI DRŽAVNIH REPREZENTANC OTROK IN MLADINE - KAJAK KANU - SPUST</t>
  </si>
  <si>
    <t>PRIPRAVE IN NASTOPI DRŽAVNIH REPREZENTANC OTROK IN MLADINE - KARATE</t>
  </si>
  <si>
    <t>PRIPRAVE IN NASTOPI DRŽAVNIH REPREZENTANC OTROK IN MLADINE - KEGLJANJE</t>
  </si>
  <si>
    <t>PRIPRAVE IN NASTOPI DRŽAVNIH REPREZENTANC OTROK IN MLADINE - KICKBOKS - WAKO</t>
  </si>
  <si>
    <t>PRIPRAVE IN NASTOPI DRŽAVNIH REPREZENTANC OTROK IN MLADINE - KOLESARSTVO - BMX</t>
  </si>
  <si>
    <t>PRIPRAVE IN NASTOPI DRŽAVNIH REPREZENTANC OTROK IN MLADINE - KOLESARSTVO - CESTNO</t>
  </si>
  <si>
    <t>PRIPRAVE IN NASTOPI DRŽAVNIH REPREZENTANC OTROK IN MLADINE - KOLESARSTVO - CIKLOKROS</t>
  </si>
  <si>
    <t>PRIPRAVE IN NASTOPI DRŽAVNIH REPREZENTANC OTROK IN MLADINE - KOLESARSTVO - GORSKO</t>
  </si>
  <si>
    <t>PRIPRAVE IN NASTOPI DRŽAVNIH REPREZENTANC OTROK IN MLADINE - KOLESARSTVO - STEZA</t>
  </si>
  <si>
    <t>PRIPRAVE IN NASTOPI DRŽAVNIH REPREZENTANC OTROK IN MLADINE - KONJENIŠTVO - DRESURA</t>
  </si>
  <si>
    <t>PRIPRAVE IN NASTOPI DRŽAVNIH REPREZENTANC OTROK IN MLADINE - KONJENIŠTVO - PRESKAKOVANJE OVIR</t>
  </si>
  <si>
    <t>PRIPRAVE IN NASTOPI DRŽAVNIH REPREZENTANC OTROK IN MLADINE - KOŠARKA</t>
  </si>
  <si>
    <t>PRIPRAVE IN NASTOPI DRŽAVNIH REPREZENTANC OTROK IN MLADINE - KOŠARKA 3 NA 3</t>
  </si>
  <si>
    <t>PRIPRAVE IN NASTOPI DRŽAVNIH REPREZENTANC OTROK IN MLADINE - LETALSTVO - JADRALNO PADALSTVO IN ZMAJARSTVO</t>
  </si>
  <si>
    <t>PRIPRAVE IN NASTOPI DRŽAVNIH REPREZENTANC OTROK IN MLADINE - LOKOSTRELSTVO - POLJSKO</t>
  </si>
  <si>
    <t>PRIPRAVE IN NASTOPI DRŽAVNIH REPREZENTANC OTROK IN MLADINE - LOKOSTRELSTVO - TARČNO</t>
  </si>
  <si>
    <t>PRIPRAVE IN NASTOPI DRŽAVNIH REPREZENTANC OTROK IN MLADINE - NAMIZNI TENIS</t>
  </si>
  <si>
    <t>PRIPRAVE IN NASTOPI DRŽAVNIH REPREZENTANC OTROK IN MLADINE - FUTSAL - MALI NOGOMET</t>
  </si>
  <si>
    <t>PRIPRAVE IN NASTOPI DRŽAVNIH REPREZENTANC OTROK IN MLADINE - NOGOMET</t>
  </si>
  <si>
    <t>PRIPRAVE IN NASTOPI DRŽAVNIH REPREZENTANC OTROK IN MLADINE - ODBOJKA</t>
  </si>
  <si>
    <t>PRIPRAVE IN NASTOPI DRŽAVNIH REPREZENTANC OTROK IN MLADINE - ODBOJKA NA MIVKI</t>
  </si>
  <si>
    <t>PRIPRAVE IN NASTOPI DRŽAVNIH REPREZENTANC OTROK IN MLADINE - ORIENTACIJA - ORIENTACIJSKI TEK</t>
  </si>
  <si>
    <t>PRIPRAVE IN NASTOPI DRŽAVNIH REPREZENTANC OTROK IN MLADINE - PLANINSTVO - ALPINIZEM</t>
  </si>
  <si>
    <t>PRIPRAVE IN NASTOPI DRŽAVNIH REPREZENTANC OTROK IN MLADINE - PLANINSTVO - ŠPORTNO PLEZANJE</t>
  </si>
  <si>
    <t>PRIPRAVE IN NASTOPI DRŽAVNIH REPREZENTANC OTROK IN MLADINE - PLANINSTVO - TEKMOVALNO TURNO SMUČANJE</t>
  </si>
  <si>
    <t>PRIPRAVE IN NASTOPI DRŽAVNIH REPREZENTANC OTROK IN MLADINE - PLAVANJE</t>
  </si>
  <si>
    <t>PRIPRAVE IN NASTOPI DRŽAVNIH REPREZENTANC OTROK IN MLADINE - PLAVANJE - UMETNOSTNO</t>
  </si>
  <si>
    <t>PRIPRAVE IN NASTOPI DRŽAVNIH REPREZENTANC OTROK IN MLADINE - PLES - AKROBATSKI R&amp;R</t>
  </si>
  <si>
    <t>PRIPRAVE IN NASTOPI DRŽAVNIH REPREZENTANC OTROK IN MLADINE - PLES - MODERNI TEKMOVALNI PLESI</t>
  </si>
  <si>
    <t>PRIPRAVE IN NASTOPI DRŽAVNIH REPREZENTANC OTROK IN MLADINE - POWERLIFTING</t>
  </si>
  <si>
    <t>PRIPRAVE IN NASTOPI DRŽAVNIH REPREZENTANC OTROK IN MLADINE - RIBIŠTVO - SLADKOVODNI ŠPORTNI RIBOLOV</t>
  </si>
  <si>
    <t>PRIPRAVE IN NASTOPI DRŽAVNIH REPREZENTANC OTROK IN MLADINE - ROKOBORBA - GRŠKO RIMSKI SLOG</t>
  </si>
  <si>
    <t>PRIPRAVE IN NASTOPI DRŽAVNIH REPREZENTANC OTROK IN MLADINE - ROKOMET</t>
  </si>
  <si>
    <t>PRIPRAVE IN NASTOPI DRŽAVNIH REPREZENTANC OTROK IN MLADINE - SABLJANJE</t>
  </si>
  <si>
    <t>PRIPRAVE IN NASTOPI DRŽAVNIH REPREZENTANC OTROK IN MLADINE - SANKANJE - UMETNE PROGE</t>
  </si>
  <si>
    <t>PRIPRAVE IN NASTOPI DRŽAVNIH REPREZENTANC OTROK IN MLADINE - SMUČANJE - ALPSKO</t>
  </si>
  <si>
    <t>PRIPRAVE IN NASTOPI DRŽAVNIH REPREZENTANC OTROK IN MLADINE - SMUČANJE - BIATLON</t>
  </si>
  <si>
    <t>PRIPRAVE IN NASTOPI DRŽAVNIH REPREZENTANC OTROK IN MLADINE - SMUČANJE - DESKANJE NA SNEGU</t>
  </si>
  <si>
    <t>PRIPRAVE IN NASTOPI DRŽAVNIH REPREZENTANC OTROK IN MLADINE - SMUČANJE - NORDIJSKA KOMBINACIJA</t>
  </si>
  <si>
    <t>PRIPRAVE IN NASTOPI DRŽAVNIH REPREZENTANC OTROK IN MLADINE - SMUČANJE - PROSTI SLOG</t>
  </si>
  <si>
    <t>PRIPRAVE IN NASTOPI DRŽAVNIH REPREZENTANC OTROK IN MLADINE - SMUČANJE - SMUČARSKI SKOKI</t>
  </si>
  <si>
    <t>PRIPRAVE IN NASTOPI DRŽAVNIH REPREZENTANC OTROK IN MLADINE - SMUČANJE - SMUČARSKI TEKI</t>
  </si>
  <si>
    <t>PRIPRAVE IN NASTOPI DRŽAVNIH REPREZENTANC OTROK IN MLADINE - SMUČANJE - TEK NA ROLKAH</t>
  </si>
  <si>
    <t>PRIPRAVE IN NASTOPI DRŽAVNIH REPREZENTANC OTROK IN MLADINE - SQUASH</t>
  </si>
  <si>
    <t>PRIPRAVE IN NASTOPI DRŽAVNIH REPREZENTANC OTROK IN MLADINE - STRELSTVO</t>
  </si>
  <si>
    <t>PRIPRAVE IN NASTOPI DRŽAVNIH REPREZENTANC OTROK IN MLADINE - ŠAH - HITROPOTEZNI</t>
  </si>
  <si>
    <t>PRIPRAVE IN NASTOPI DRŽAVNIH REPREZENTANC OTROK IN MLADINE - ŠAH - POSPEŠENI</t>
  </si>
  <si>
    <t>PRIPRAVE IN NASTOPI DRŽAVNIH REPREZENTANC OTROK IN MLADINE - ŠAH - STANDARDNI</t>
  </si>
  <si>
    <t>PRIPRAVE IN NASTOPI DRŽAVNIH REPREZENTANC OTROK IN MLADINE - TAEKWONDO - ITF</t>
  </si>
  <si>
    <t>PRIPRAVE IN NASTOPI DRŽAVNIH REPREZENTANC OTROK IN MLADINE - TAEKWONDO - WT</t>
  </si>
  <si>
    <t>PRIPRAVE IN NASTOPI DRŽAVNIH REPREZENTANC OTROK IN MLADINE - TENIS</t>
  </si>
  <si>
    <t>PRIPRAVE IN NASTOPI DRŽAVNIH REPREZENTANC OTROK IN MLADINE - DUATLON</t>
  </si>
  <si>
    <t>PRIPRAVE IN NASTOPI DRŽAVNIH REPREZENTANC OTROK IN MLADINE - TRIATLON</t>
  </si>
  <si>
    <t>PRIPRAVE IN NASTOPI DRŽAVNIH REPREZENTANC OTROK IN MLADINE - VESLANJE</t>
  </si>
  <si>
    <t>PRIPRAVE IN NASTOPI DRŽAVNIH REPREZENTANC OTROK IN MLADINE - DRSANJE - KRATKE PROGE</t>
  </si>
  <si>
    <t>PRIPRAVE IN NASTOPI DRŽAVNIH REPREZENTANC OTROK IN MLADINE - DRSANJE - UMETNOSTNO</t>
  </si>
  <si>
    <t>PRIPRAVE IN NASTOPI DRŽAVNIH REPREZENTANC OTROK IN MLADINE - DVIGANJE UTEŽI</t>
  </si>
  <si>
    <t>PRIPRAVE IN NASTOPI DRŽAVNIH REPREZENTANC OTROK IN MLADINE - VATERPOLO</t>
  </si>
  <si>
    <t>PRIPRAVE IN NASTOPI DRŽAVNIH REPREZENTANC OTROK IN MLADINE - AVTOMOBILIZEM - GORSKO HITROSTNI</t>
  </si>
  <si>
    <t>PRIPRAVE IN NASTOPI DRŽAVNIH REPREZENTANC OTROK IN MLADINE - AVTOMOBILIZEM - RALLY</t>
  </si>
  <si>
    <t>PRIPRAVE IN NASTOPI DRŽAVNIH REPREZENTANC OTROK IN MLADINE - BOCCIA</t>
  </si>
  <si>
    <t>PRIPRAVE IN NASTOPI DRŽAVNIH REPREZENTANC OTROK IN MLADINE - PARAATLETIKA</t>
  </si>
  <si>
    <t>PRIPRAVE IN NASTOPI DRŽAVNIH REPREZENTANC OTROK IN MLADINE - PARANAMIZNI TENIS</t>
  </si>
  <si>
    <t>PRIPRAVE IN NASTOPI DRŽAVNIH REPREZENTANC OTROK IN MLADINE - PARAPLAVANJE</t>
  </si>
  <si>
    <t>(6.1.5.2.2) Priprave in nastopi nacionalnih reprezentanc otrok in mladine</t>
  </si>
  <si>
    <t>LPŠ 15a</t>
  </si>
  <si>
    <t>(6.1.7.1.2) Priprave in nastopi državnih članskih reprezentanc</t>
  </si>
  <si>
    <t>PRIPRAVE IN NASTOPI DRŽAVNIH ČLANSKIH REPREZENTANC - ATLETIKA - STADIONSKA</t>
  </si>
  <si>
    <t>PRIPRAVE IN NASTOPI DRŽAVNIH ČLANSKIH REPREZENTANC - MOTOCIKLIZEM - MOTOKROS</t>
  </si>
  <si>
    <t>PRIPRAVE IN NASTOPI DRŽAVNIH ČLANSKIH REPREZENTANC - BADMINTON</t>
  </si>
  <si>
    <t>PRIPRAVE IN NASTOPI DRŽAVNIH ČLANSKIH REPREZENTANC - BALINANJE</t>
  </si>
  <si>
    <t>PRIPRAVE IN NASTOPI DRŽAVNIH ČLANSKIH REPREZENTANC - BOKS</t>
  </si>
  <si>
    <t>PRIPRAVE IN NASTOPI DRŽAVNIH ČLANSKIH REPREZENTANC - PERFORMANCE CHEER</t>
  </si>
  <si>
    <t>PRIPRAVE IN NASTOPI DRŽAVNIH ČLANSKIH REPREZENTANC - GIMNASTIKA - RITMIČNA</t>
  </si>
  <si>
    <t>PRIPRAVE IN NASTOPI DRŽAVNIH ČLANSKIH REPREZENTANC - GIMNASTIKA - ŠPORTNA</t>
  </si>
  <si>
    <t>PRIPRAVE IN NASTOPI DRŽAVNIH ČLANSKIH REPREZENTANC - GOLF</t>
  </si>
  <si>
    <t>PRIPRAVE IN NASTOPI DRŽAVNIH ČLANSKIH REPREZENTANC - JADRANJE</t>
  </si>
  <si>
    <t>PRIPRAVE IN NASTOPI DRŽAVNIH ČLANSKIH REPREZENTANC - JUDO</t>
  </si>
  <si>
    <t>PRIPRAVE IN NASTOPI DRŽAVNIH ČLANSKIH REPREZENTANC - JU - JITSU</t>
  </si>
  <si>
    <t>PRIPRAVE IN NASTOPI DRŽAVNIH ČLANSKIH REPREZENTANC - KAJAK KANU - MIRNE VODE</t>
  </si>
  <si>
    <t>PRIPRAVE IN NASTOPI DRŽAVNIH ČLANSKIH REPREZENTANC - KAJAK KANU - SLALOM</t>
  </si>
  <si>
    <t>PRIPRAVE IN NASTOPI DRŽAVNIH ČLANSKIH REPREZENTANC - KAJAK KANU - SPUST</t>
  </si>
  <si>
    <t>PRIPRAVE IN NASTOPI DRŽAVNIH ČLANSKIH REPREZENTANC - KEGLJANJE</t>
  </si>
  <si>
    <t>PRIPRAVE IN NASTOPI DRŽAVNIH ČLANSKIH REPREZENTANC - KICKBOKS - WAKO</t>
  </si>
  <si>
    <t>PRIPRAVE IN NASTOPI DRŽAVNIH ČLANSKIH REPREZENTANC - KOLESARSTVO - BMX</t>
  </si>
  <si>
    <t>PRIPRAVE IN NASTOPI DRŽAVNIH ČLANSKIH REPREZENTANC - KOLESARSTVO - CESTNO</t>
  </si>
  <si>
    <t>PRIPRAVE IN NASTOPI DRŽAVNIH ČLANSKIH REPREZENTANC - KOLESARSTVO - GORSKO</t>
  </si>
  <si>
    <t>PRIPRAVE IN NASTOPI DRŽAVNIH ČLANSKIH REPREZENTANC - KONJENIŠTVO - PRESKAKOVANJE OVIR</t>
  </si>
  <si>
    <t>PRIPRAVE IN NASTOPI DRŽAVNIH ČLANSKIH REPREZENTANC - LETALSTVO - JADRALNO PADALSTVO IN ZMAJARSTVO</t>
  </si>
  <si>
    <t>PRIPRAVE IN NASTOPI DRŽAVNIH ČLANSKIH REPREZENTANC - LOKOSTRELSTVO - 3D</t>
  </si>
  <si>
    <t>PRIPRAVE IN NASTOPI DRŽAVNIH ČLANSKIH REPREZENTANC - LOKOSTRELSTVO - POLJSKO</t>
  </si>
  <si>
    <t>PRIPRAVE IN NASTOPI DRŽAVNIH ČLANSKIH REPREZENTANC - LOKOSTRELSTVO - TARČNO</t>
  </si>
  <si>
    <t>PRIPRAVE IN NASTOPI DRŽAVNIH ČLANSKIH REPREZENTANC - NAMIZNI TENIS</t>
  </si>
  <si>
    <t>PRIPRAVE IN NASTOPI DRŽAVNIH ČLANSKIH REPREZENTANC - PLANINSTVO - ALPINIZEM</t>
  </si>
  <si>
    <t>PRIPRAVE IN NASTOPI DRŽAVNIH ČLANSKIH REPREZENTANC - PLANINSTVO - ŠPORTNO PLEZANJE</t>
  </si>
  <si>
    <t>PRIPRAVE IN NASTOPI DRŽAVNIH ČLANSKIH REPREZENTANC - PLAVANJE</t>
  </si>
  <si>
    <t>PRIPRAVE IN NASTOPI DRŽAVNIH ČLANSKIH REPREZENTANC - PLES - AKROBATSKI R&amp;R</t>
  </si>
  <si>
    <t>PRIPRAVE IN NASTOPI DRŽAVNIH ČLANSKIH REPREZENTANC - PLES - MODERNI TEKMOVALNI PLESI</t>
  </si>
  <si>
    <t>PRIPRAVE IN NASTOPI DRŽAVNIH ČLANSKIH REPREZENTANC - RIBIŠTVO - SLADKOVODNI ŠPORTNI RIBOLOV</t>
  </si>
  <si>
    <t>PRIPRAVE IN NASTOPI DRŽAVNIH ČLANSKIH REPREZENTANC - POTAPLJANJE - PROSTO POTAPLJANJE</t>
  </si>
  <si>
    <t>PRIPRAVE IN NASTOPI DRŽAVNIH ČLANSKIH REPREZENTANC - SMUČANJE - ALPSKO</t>
  </si>
  <si>
    <t>PRIPRAVE IN NASTOPI DRŽAVNIH ČLANSKIH REPREZENTANC - SMUČANJE - BIATLON</t>
  </si>
  <si>
    <t>PRIPRAVE IN NASTOPI DRŽAVNIH ČLANSKIH REPREZENTANC - SMUČANJE - DESKANJE NA SNEGU</t>
  </si>
  <si>
    <t>PRIPRAVE IN NASTOPI DRŽAVNIH ČLANSKIH REPREZENTANC - SMUČANJE - SMUČARSKI SKOKI</t>
  </si>
  <si>
    <t>PRIPRAVE IN NASTOPI DRŽAVNIH ČLANSKIH REPREZENTANC - SMUČANJE - SMUČARSKI TEKI</t>
  </si>
  <si>
    <t>PRIPRAVE IN NASTOPI DRŽAVNIH ČLANSKIH REPREZENTANC - STRELSTVO</t>
  </si>
  <si>
    <t>PRIPRAVE IN NASTOPI DRŽAVNIH ČLANSKIH REPREZENTANC - ŠAH - STANDARDNI</t>
  </si>
  <si>
    <t>PRIPRAVE IN NASTOPI DRŽAVNIH ČLANSKIH REPREZENTANC - TAEKWONDO - ITF</t>
  </si>
  <si>
    <t>PRIPRAVE IN NASTOPI DRŽAVNIH ČLANSKIH REPREZENTANC - TAEKWONDO - WT</t>
  </si>
  <si>
    <t>PRIPRAVE IN NASTOPI DRŽAVNIH ČLANSKIH REPREZENTANC - TENIS</t>
  </si>
  <si>
    <t>PRIPRAVE IN NASTOPI DRŽAVNIH ČLANSKIH REPREZENTANC - VESLANJE</t>
  </si>
  <si>
    <t>PRIPRAVE IN NASTOPI DRŽAVNIH ČLANSKIH REPREZENTANC - DRSANJE - UMETNOSTNO</t>
  </si>
  <si>
    <t>PRIPRAVE IN NASTOPI DRŽAVNIH ČLANSKIH REPREZENTANC - ATLETIKA - GLUHI</t>
  </si>
  <si>
    <t>PRIPRAVE IN NASTOPI DRŽAVNIH ČLANSKIH REPREZENTANC - BILJARD NA VOZIČKIH</t>
  </si>
  <si>
    <t>PRIPRAVE IN NASTOPI DRŽAVNIH ČLANSKIH REPREZENTANC - PARAALPSKO SMUČANJE</t>
  </si>
  <si>
    <t>PRIPRAVE IN NASTOPI DRŽAVNIH ČLANSKIH REPREZENTANC - PARALOKOSTRELSTVO</t>
  </si>
  <si>
    <t>PRIPRAVE IN NASTOPI DRŽAVNIH ČLANSKIH REPREZENTANC - PARASTRELSTVO</t>
  </si>
  <si>
    <t>PRIPRAVE IN NASTOPI DRŽAVNIH ČLANSKIH REPREZENTANC - TENIS - GLUHI</t>
  </si>
  <si>
    <t>PRIPRAVE IN NASTOPI DRŽAVNIH ČLANSKIH REPREZENTANC - CURLING</t>
  </si>
  <si>
    <t>PRIPRAVE IN NASTOPI DRŽAVNIH ČLANSKIH REPREZENTANC - HOKEJ NA LEDU</t>
  </si>
  <si>
    <t>PRIPRAVE IN NASTOPI DRŽAVNIH ČLANSKIH REPREZENTANC - KOŠARKA</t>
  </si>
  <si>
    <t>PRIPRAVE IN NASTOPI DRŽAVNIH ČLANSKIH REPREZENTANC - KOŠARKA 3 NA 3</t>
  </si>
  <si>
    <t>PRIPRAVE IN NASTOPI DRŽAVNIH ČLANSKIH REPREZENTANC - NOGOMET</t>
  </si>
  <si>
    <t>PRIPRAVE IN NASTOPI DRŽAVNIH ČLANSKIH REPREZENTANC - ODBOJKA</t>
  </si>
  <si>
    <t>PRIPRAVE IN NASTOPI DRŽAVNIH ČLANSKIH REPREZENTANC - ODBOJKA NA MIVKI</t>
  </si>
  <si>
    <t>PRIPRAVE IN NASTOPI DRŽAVNIH ČLANSKIH REPREZENTANC - ROKOMET</t>
  </si>
  <si>
    <t>PRIPRAVE IN NASTOPI DRŽAVNIH ČLANSKIH REPREZENTANC - VATERPOLO</t>
  </si>
  <si>
    <t>PRIPRAVE IN NASTOPI DRŽAVNIH ČLANSKIH REPREZENTANC - PARAODBOJKA - ODBOJKA SEDE</t>
  </si>
  <si>
    <t>LPŠ 16</t>
  </si>
  <si>
    <t>(6.1.7.1) Programi vrhunskih športnikov</t>
  </si>
  <si>
    <t>LPŠ 16a</t>
  </si>
  <si>
    <t>(6.1.7.4) Sklad za vrhunske športnike</t>
  </si>
  <si>
    <t>SKLAD ZA VRHUNSKE ŠPORTNIKE</t>
  </si>
  <si>
    <t>LPŠ 17</t>
  </si>
  <si>
    <t>(6.3.2.3.1) Nadstandardno zdravstveno zavarovanje vrhunskih športnikov</t>
  </si>
  <si>
    <t>NADSTANDARDNO ZDRAVSTVENO ZAVAROVANJE VRHUNSKIH ŠPORTNIKOV</t>
  </si>
  <si>
    <t>LPŠ 18</t>
  </si>
  <si>
    <t>(6.1.9.2) Celoletni ciljni športno-rekreativni programi</t>
  </si>
  <si>
    <t>FITNES ZVEZA SLOVENIJE</t>
  </si>
  <si>
    <t>NACIONALNI RAVNI, KI IMAJO VISOKO POZITIVEN ZDRAVSTVENI UČINEK - VSESLOVENSKI PROGRAM</t>
  </si>
  <si>
    <t>LPŠ 21</t>
  </si>
  <si>
    <t>(6.5.3.1) Nacionalna kampanja za spodbujanje rednega ukvarjanja s športom</t>
  </si>
  <si>
    <t>MEDIA ŠPORT, DRUŠTVO ZA ŠPORT, OKOLJE, ZDRAVJE, IZOBRAŽEVANJE IN KULTURO</t>
  </si>
  <si>
    <t>JAVNO OBVEŠČANJE V ŠPORTU - Migaj z nami</t>
  </si>
  <si>
    <t>JAVNO OBVEŠČANJE V ŠPORTU - MEDIA ŠPORT za ŠPORT- GIBANJE in REKREACIJO</t>
  </si>
  <si>
    <t>UNIVERZA V LJUBLJANI, FAKULTETA ZA ŠPORT</t>
  </si>
  <si>
    <t>LPŠ 22</t>
  </si>
  <si>
    <t>(6.3.2.2.1) Spremljanje pripravljenosti športnikov</t>
  </si>
  <si>
    <t>SPREMLJANJE PRIPRAVLJENOSTI ŠPORTNIKOV</t>
  </si>
  <si>
    <t>LPŠ 22a</t>
  </si>
  <si>
    <t>(6.3.2.2.3) Nabava in razvoj opreme za diagnostiko v športu</t>
  </si>
  <si>
    <t>NABAVA IN RAZVOJ OPREME ZA DIAGNOSTIKO V ŠPORTU</t>
  </si>
  <si>
    <t>LPŠ 23</t>
  </si>
  <si>
    <t>(6.6.2.1) Dopinška testiranja na nacionalni ravni</t>
  </si>
  <si>
    <t>DOPINŠKA TESTIRANJA NA NACIONALNI RAVNI</t>
  </si>
  <si>
    <t>LPŠ 25</t>
  </si>
  <si>
    <t>(6.6.1.1) Nacionalna kampanja za spodbujanje športnega obnašanja</t>
  </si>
  <si>
    <t>NACIONALNA KAMPANJA ZA SPODBUJANJE ŠPORTNEGA OBNAŠANJA</t>
  </si>
  <si>
    <t>ZVEZA ZA ŠPORT INVALIDOV SLOVENIJE - SLOVENSKI PARALIMPIJSKI KOMITE</t>
  </si>
  <si>
    <t>LPŠ 26</t>
  </si>
  <si>
    <t>(6.1.8.2) Pilotski programi povezovanja športnih in invalidskih ter dobrodelnih društev in zvez</t>
  </si>
  <si>
    <t>PILOTSKI PROGRAMI POVEZOVANJA ŠPORTNIH IN INVALIDSKIH TER DOBRODELNIH DRUŠTEV IN ZVEZ</t>
  </si>
  <si>
    <t>LPŠ 29</t>
  </si>
  <si>
    <t>(6.1.10.5) Športno-družabne medgeneracijske prireditve</t>
  </si>
  <si>
    <t>ŠPORTNO DRUŽABNE MEDGENERACIJSKE PRIREDITVE, KI IMAJO VISOKO POZITIVEN ZDRAVSTVENI UČINEK IN SO NAMENJENE PRETEŽNO STAREJŠIM - AKTIVNO STARANJE - FESTIVAL AKTIVNEGA STARANJA</t>
  </si>
  <si>
    <t>REZULTATI JR LPŠ 2023</t>
  </si>
  <si>
    <t>SANKAŠKA ZVEZA SLOVENIJE</t>
  </si>
  <si>
    <t>SLOVENSKA ANTIDOPING ORGANIZACIJA, ZASEBNI ZAVOD ZA PREPREČEVANJE DOPINGA V ŠPORTU, LJUBLJANA</t>
  </si>
  <si>
    <t>DELOVANJE ZAMEJSKIH ŠPORTNIH ZVEZ</t>
  </si>
  <si>
    <t>DRŽAVNA PRVENSTVA ŠPORTA INVALIDOV - CURLING NA VOZIČKIH</t>
  </si>
  <si>
    <t>DRŽAVNA PRVENSTVA ŠPORTA INVALIDOV - PARAKARATE</t>
  </si>
  <si>
    <t>DRŽAVNA PRVENSTVA ŠPORTA INVALIDOV - PARAKOLESARSTVO</t>
  </si>
  <si>
    <t>DRŽAVNA PRVENSTVA ŠPORTA INVALIDOV - PARALOKOSTRELSTVO</t>
  </si>
  <si>
    <t>DRŽAVNA PRVENSTVA ŠPORTA INVALIDOV - PARAPLAVANJE</t>
  </si>
  <si>
    <t>DRŽAVNA PRVENSTVA ŠPORTA INVALIDOV - PARAPLES</t>
  </si>
  <si>
    <t>PARALIMPIJSKE IGRE</t>
  </si>
  <si>
    <t>EVROPSKE IGRE</t>
  </si>
  <si>
    <t>OLIMPIJSKE IGRE</t>
  </si>
  <si>
    <t>EVROPSKI OLIMPIJSKI FESTIVAL MLADIH</t>
  </si>
  <si>
    <t>SVETOVNE IGRE NEOLIMPIJSKIH ŠPORTNIH PANOG IN DISCIPLIN</t>
  </si>
  <si>
    <t>MLADINSKE OLIMPIJSKE IGRE</t>
  </si>
  <si>
    <t>SREDOZEMSKE IGRE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</si>
</sst>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3" fillId="0" borderId="1" xfId="0" applyFont="1" applyBorder="1" applyAlignment="1">
      <alignment horizontal="left"/>
    </xf>
    <xf numFmtId="0" fontId="2" fillId="2" borderId="5" xfId="0" applyFont="1" applyFill="1" applyBorder="1"/>
    <xf numFmtId="0" fontId="2" fillId="2" borderId="5" xfId="0" applyFont="1" applyFill="1" applyBorder="1" applyAlignment="1">
      <alignment wrapText="1"/>
    </xf>
    <xf numFmtId="0" fontId="0" fillId="0" borderId="6" xfId="0" applyBorder="1"/>
    <xf numFmtId="0" fontId="3" fillId="0" borderId="6" xfId="0" applyFont="1" applyBorder="1" applyAlignment="1">
      <alignment horizontal="left" wrapText="1"/>
    </xf>
    <xf numFmtId="0" fontId="0" fillId="0" borderId="1" xfId="0" applyFill="1" applyBorder="1"/>
    <xf numFmtId="3" fontId="0" fillId="0" borderId="0" xfId="0" applyNumberFormat="1" applyFill="1" applyBorder="1"/>
    <xf numFmtId="0" fontId="0" fillId="0" borderId="10" xfId="0" applyBorder="1"/>
    <xf numFmtId="0" fontId="0" fillId="0" borderId="11" xfId="0" applyBorder="1"/>
    <xf numFmtId="0" fontId="3" fillId="0" borderId="13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0" fillId="0" borderId="16" xfId="0" applyBorder="1"/>
    <xf numFmtId="0" fontId="2" fillId="2" borderId="4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6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0" fillId="0" borderId="11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20" xfId="0" applyBorder="1" applyAlignment="1">
      <alignment horizontal="left" vertical="center"/>
    </xf>
    <xf numFmtId="0" fontId="3" fillId="0" borderId="21" xfId="0" applyFont="1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11" xfId="0" applyBorder="1" applyAlignment="1"/>
    <xf numFmtId="0" fontId="0" fillId="0" borderId="16" xfId="0" applyFill="1" applyBorder="1" applyAlignment="1">
      <alignment wrapText="1"/>
    </xf>
    <xf numFmtId="0" fontId="0" fillId="0" borderId="16" xfId="0" applyFill="1" applyBorder="1"/>
    <xf numFmtId="0" fontId="0" fillId="0" borderId="21" xfId="0" applyBorder="1"/>
    <xf numFmtId="0" fontId="0" fillId="0" borderId="21" xfId="0" applyFill="1" applyBorder="1" applyAlignment="1">
      <alignment wrapText="1"/>
    </xf>
    <xf numFmtId="0" fontId="0" fillId="0" borderId="21" xfId="0" applyBorder="1" applyAlignment="1"/>
    <xf numFmtId="0" fontId="3" fillId="0" borderId="16" xfId="0" applyFont="1" applyBorder="1" applyAlignment="1">
      <alignment horizontal="left"/>
    </xf>
    <xf numFmtId="0" fontId="0" fillId="0" borderId="16" xfId="0" applyBorder="1" applyAlignment="1"/>
    <xf numFmtId="0" fontId="0" fillId="0" borderId="11" xfId="0" applyFill="1" applyBorder="1" applyAlignment="1">
      <alignment wrapText="1"/>
    </xf>
    <xf numFmtId="0" fontId="0" fillId="0" borderId="16" xfId="0" applyFill="1" applyBorder="1" applyAlignment="1"/>
    <xf numFmtId="0" fontId="2" fillId="2" borderId="3" xfId="0" applyFont="1" applyFill="1" applyBorder="1" applyAlignment="1">
      <alignment horizontal="center" vertical="top"/>
    </xf>
    <xf numFmtId="4" fontId="0" fillId="0" borderId="12" xfId="0" applyNumberFormat="1" applyBorder="1"/>
    <xf numFmtId="4" fontId="0" fillId="0" borderId="14" xfId="0" applyNumberFormat="1" applyBorder="1"/>
    <xf numFmtId="4" fontId="0" fillId="0" borderId="17" xfId="0" applyNumberFormat="1" applyBorder="1"/>
    <xf numFmtId="4" fontId="0" fillId="0" borderId="11" xfId="0" applyNumberFormat="1" applyBorder="1"/>
    <xf numFmtId="4" fontId="0" fillId="0" borderId="1" xfId="0" applyNumberFormat="1" applyBorder="1"/>
    <xf numFmtId="4" fontId="0" fillId="0" borderId="16" xfId="0" applyNumberFormat="1" applyBorder="1"/>
    <xf numFmtId="4" fontId="0" fillId="0" borderId="6" xfId="0" applyNumberFormat="1" applyBorder="1"/>
    <xf numFmtId="4" fontId="0" fillId="0" borderId="21" xfId="0" applyNumberFormat="1" applyBorder="1"/>
    <xf numFmtId="4" fontId="0" fillId="0" borderId="16" xfId="0" applyNumberFormat="1" applyFill="1" applyBorder="1"/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4" fontId="0" fillId="0" borderId="21" xfId="0" applyNumberFormat="1" applyFill="1" applyBorder="1"/>
    <xf numFmtId="4" fontId="0" fillId="0" borderId="11" xfId="0" applyNumberFormat="1" applyFill="1" applyBorder="1"/>
    <xf numFmtId="4" fontId="2" fillId="0" borderId="9" xfId="0" applyNumberFormat="1" applyFont="1" applyBorder="1"/>
    <xf numFmtId="0" fontId="1" fillId="0" borderId="0" xfId="0" applyFont="1" applyAlignment="1">
      <alignment horizontal="center" vertical="top"/>
    </xf>
    <xf numFmtId="4" fontId="1" fillId="0" borderId="22" xfId="0" applyNumberFormat="1" applyFont="1" applyBorder="1" applyAlignment="1">
      <alignment horizontal="center" vertical="top"/>
    </xf>
    <xf numFmtId="4" fontId="1" fillId="0" borderId="2" xfId="0" applyNumberFormat="1" applyFont="1" applyBorder="1" applyAlignment="1">
      <alignment horizontal="center" vertical="top"/>
    </xf>
    <xf numFmtId="4" fontId="1" fillId="0" borderId="7" xfId="0" applyNumberFormat="1" applyFont="1" applyBorder="1" applyAlignment="1">
      <alignment horizontal="center" vertical="top"/>
    </xf>
    <xf numFmtId="4" fontId="1" fillId="0" borderId="8" xfId="0" applyNumberFormat="1" applyFont="1" applyBorder="1" applyAlignment="1">
      <alignment horizontal="center" vertical="top"/>
    </xf>
    <xf numFmtId="4" fontId="1" fillId="0" borderId="9" xfId="0" applyNumberFormat="1" applyFont="1" applyBorder="1" applyAlignment="1">
      <alignment horizontal="center" vertical="top"/>
    </xf>
    <xf numFmtId="4" fontId="1" fillId="0" borderId="23" xfId="0" applyNumberFormat="1" applyFont="1" applyBorder="1" applyAlignment="1">
      <alignment horizontal="center" vertical="top"/>
    </xf>
    <xf numFmtId="4" fontId="1" fillId="0" borderId="25" xfId="0" applyNumberFormat="1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center" vertical="top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4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4"/>
  <sheetViews>
    <sheetView tabSelected="1" topLeftCell="A22" workbookViewId="0">
      <selection activeCell="A91" sqref="A91:A102"/>
    </sheetView>
  </sheetViews>
  <sheetFormatPr defaultRowHeight="15" x14ac:dyDescent="0.25"/>
  <cols>
    <col min="1" max="1" width="53.7109375" style="19" customWidth="1"/>
    <col min="2" max="2" width="8.85546875" bestFit="1" customWidth="1"/>
    <col min="3" max="3" width="70.7109375" hidden="1" customWidth="1"/>
    <col min="4" max="4" width="113.42578125" customWidth="1"/>
    <col min="5" max="5" width="16.28515625" customWidth="1"/>
    <col min="6" max="6" width="14.7109375" style="53" bestFit="1" customWidth="1"/>
  </cols>
  <sheetData>
    <row r="1" spans="1:6" ht="15.75" thickBot="1" x14ac:dyDescent="0.3">
      <c r="A1" s="19" t="s">
        <v>273</v>
      </c>
    </row>
    <row r="2" spans="1:6" ht="45.75" thickBot="1" x14ac:dyDescent="0.3">
      <c r="A2" s="18" t="s">
        <v>0</v>
      </c>
      <c r="B2" s="7" t="s">
        <v>1</v>
      </c>
      <c r="C2" s="7" t="s">
        <v>3</v>
      </c>
      <c r="D2" s="7" t="s">
        <v>2</v>
      </c>
      <c r="E2" s="8" t="s">
        <v>59</v>
      </c>
      <c r="F2" s="37" t="s">
        <v>60</v>
      </c>
    </row>
    <row r="3" spans="1:6" x14ac:dyDescent="0.25">
      <c r="A3" s="68" t="s">
        <v>4</v>
      </c>
      <c r="B3" s="13" t="s">
        <v>57</v>
      </c>
      <c r="C3" s="14" t="s">
        <v>58</v>
      </c>
      <c r="D3" s="14" t="s">
        <v>65</v>
      </c>
      <c r="E3" s="38">
        <v>55359.96362918349</v>
      </c>
      <c r="F3" s="56">
        <f>SUM(E3:E9)</f>
        <v>567924.70319015789</v>
      </c>
    </row>
    <row r="4" spans="1:6" x14ac:dyDescent="0.25">
      <c r="A4" s="69"/>
      <c r="B4" s="15" t="s">
        <v>81</v>
      </c>
      <c r="C4" s="1" t="s">
        <v>82</v>
      </c>
      <c r="D4" s="11" t="s">
        <v>83</v>
      </c>
      <c r="E4" s="39">
        <v>309</v>
      </c>
      <c r="F4" s="57"/>
    </row>
    <row r="5" spans="1:6" x14ac:dyDescent="0.25">
      <c r="A5" s="69"/>
      <c r="B5" s="15" t="s">
        <v>84</v>
      </c>
      <c r="C5" s="1" t="s">
        <v>172</v>
      </c>
      <c r="D5" s="1" t="s">
        <v>85</v>
      </c>
      <c r="E5" s="39">
        <v>12584.330047796557</v>
      </c>
      <c r="F5" s="57"/>
    </row>
    <row r="6" spans="1:6" x14ac:dyDescent="0.25">
      <c r="A6" s="69"/>
      <c r="B6" s="15" t="s">
        <v>84</v>
      </c>
      <c r="C6" s="1" t="s">
        <v>172</v>
      </c>
      <c r="D6" s="1" t="s">
        <v>86</v>
      </c>
      <c r="E6" s="39">
        <v>11304.891615140357</v>
      </c>
      <c r="F6" s="57"/>
    </row>
    <row r="7" spans="1:6" x14ac:dyDescent="0.25">
      <c r="A7" s="69"/>
      <c r="B7" s="15" t="s">
        <v>84</v>
      </c>
      <c r="C7" s="1" t="s">
        <v>172</v>
      </c>
      <c r="D7" s="1" t="s">
        <v>87</v>
      </c>
      <c r="E7" s="39">
        <v>10652.219999999998</v>
      </c>
      <c r="F7" s="57"/>
    </row>
    <row r="8" spans="1:6" x14ac:dyDescent="0.25">
      <c r="A8" s="69"/>
      <c r="B8" s="15" t="s">
        <v>84</v>
      </c>
      <c r="C8" s="1" t="s">
        <v>172</v>
      </c>
      <c r="D8" s="1" t="s">
        <v>88</v>
      </c>
      <c r="E8" s="39">
        <v>197667.19881572964</v>
      </c>
      <c r="F8" s="57"/>
    </row>
    <row r="9" spans="1:6" ht="15.75" thickBot="1" x14ac:dyDescent="0.3">
      <c r="A9" s="70"/>
      <c r="B9" s="16" t="s">
        <v>173</v>
      </c>
      <c r="C9" s="17" t="s">
        <v>174</v>
      </c>
      <c r="D9" s="17" t="s">
        <v>175</v>
      </c>
      <c r="E9" s="40">
        <v>280047.09908230789</v>
      </c>
      <c r="F9" s="58"/>
    </row>
    <row r="10" spans="1:6" x14ac:dyDescent="0.25">
      <c r="A10" s="68" t="s">
        <v>5</v>
      </c>
      <c r="B10" s="13" t="s">
        <v>57</v>
      </c>
      <c r="C10" s="14" t="s">
        <v>58</v>
      </c>
      <c r="D10" s="14" t="s">
        <v>65</v>
      </c>
      <c r="E10" s="38">
        <v>5625.6811346298391</v>
      </c>
      <c r="F10" s="56">
        <f>SUM(E10:E13)</f>
        <v>18731.171897719018</v>
      </c>
    </row>
    <row r="11" spans="1:6" x14ac:dyDescent="0.25">
      <c r="A11" s="69"/>
      <c r="B11" s="15" t="s">
        <v>81</v>
      </c>
      <c r="C11" s="1" t="s">
        <v>82</v>
      </c>
      <c r="D11" s="11" t="s">
        <v>83</v>
      </c>
      <c r="E11" s="39">
        <v>741</v>
      </c>
      <c r="F11" s="57"/>
    </row>
    <row r="12" spans="1:6" x14ac:dyDescent="0.25">
      <c r="A12" s="69"/>
      <c r="B12" s="15" t="s">
        <v>84</v>
      </c>
      <c r="C12" s="1" t="s">
        <v>172</v>
      </c>
      <c r="D12" s="1" t="s">
        <v>89</v>
      </c>
      <c r="E12" s="39">
        <v>2675.8199999999997</v>
      </c>
      <c r="F12" s="57"/>
    </row>
    <row r="13" spans="1:6" ht="15.75" thickBot="1" x14ac:dyDescent="0.3">
      <c r="A13" s="70"/>
      <c r="B13" s="16" t="s">
        <v>173</v>
      </c>
      <c r="C13" s="17" t="s">
        <v>174</v>
      </c>
      <c r="D13" s="17" t="s">
        <v>176</v>
      </c>
      <c r="E13" s="40">
        <v>9688.6707630891779</v>
      </c>
      <c r="F13" s="58"/>
    </row>
    <row r="14" spans="1:6" x14ac:dyDescent="0.25">
      <c r="A14" s="68" t="s">
        <v>6</v>
      </c>
      <c r="B14" s="13" t="s">
        <v>57</v>
      </c>
      <c r="C14" s="14" t="s">
        <v>58</v>
      </c>
      <c r="D14" s="14" t="s">
        <v>65</v>
      </c>
      <c r="E14" s="38">
        <v>8120.548420422203</v>
      </c>
      <c r="F14" s="56">
        <f>SUM(E14:E17)</f>
        <v>204834.22986675985</v>
      </c>
    </row>
    <row r="15" spans="1:6" x14ac:dyDescent="0.25">
      <c r="A15" s="69"/>
      <c r="B15" s="15" t="s">
        <v>81</v>
      </c>
      <c r="C15" s="1" t="s">
        <v>82</v>
      </c>
      <c r="D15" s="11" t="s">
        <v>83</v>
      </c>
      <c r="E15" s="39">
        <v>118</v>
      </c>
      <c r="F15" s="57"/>
    </row>
    <row r="16" spans="1:6" x14ac:dyDescent="0.25">
      <c r="A16" s="69"/>
      <c r="B16" s="15" t="s">
        <v>84</v>
      </c>
      <c r="C16" s="1" t="s">
        <v>172</v>
      </c>
      <c r="D16" s="1" t="s">
        <v>90</v>
      </c>
      <c r="E16" s="39">
        <v>51265.619999999995</v>
      </c>
      <c r="F16" s="57"/>
    </row>
    <row r="17" spans="1:6" ht="15.75" thickBot="1" x14ac:dyDescent="0.3">
      <c r="A17" s="70"/>
      <c r="B17" s="16" t="s">
        <v>173</v>
      </c>
      <c r="C17" s="17" t="s">
        <v>174</v>
      </c>
      <c r="D17" s="17" t="s">
        <v>177</v>
      </c>
      <c r="E17" s="40">
        <v>145330.06144633767</v>
      </c>
      <c r="F17" s="58"/>
    </row>
    <row r="18" spans="1:6" x14ac:dyDescent="0.25">
      <c r="A18" s="68" t="s">
        <v>7</v>
      </c>
      <c r="B18" s="13" t="s">
        <v>57</v>
      </c>
      <c r="C18" s="14" t="s">
        <v>58</v>
      </c>
      <c r="D18" s="14" t="s">
        <v>65</v>
      </c>
      <c r="E18" s="38">
        <v>9282.3738721392347</v>
      </c>
      <c r="F18" s="56">
        <f>SUM(E18:E21)</f>
        <v>202212.82217676524</v>
      </c>
    </row>
    <row r="19" spans="1:6" x14ac:dyDescent="0.25">
      <c r="A19" s="69"/>
      <c r="B19" s="15" t="s">
        <v>81</v>
      </c>
      <c r="C19" s="1" t="s">
        <v>82</v>
      </c>
      <c r="D19" s="11" t="s">
        <v>83</v>
      </c>
      <c r="E19" s="39">
        <v>294</v>
      </c>
      <c r="F19" s="57"/>
    </row>
    <row r="20" spans="1:6" x14ac:dyDescent="0.25">
      <c r="A20" s="69"/>
      <c r="B20" s="15" t="s">
        <v>84</v>
      </c>
      <c r="C20" s="1" t="s">
        <v>172</v>
      </c>
      <c r="D20" s="1" t="s">
        <v>91</v>
      </c>
      <c r="E20" s="39">
        <v>37396.684486782651</v>
      </c>
      <c r="F20" s="57"/>
    </row>
    <row r="21" spans="1:6" ht="15.75" thickBot="1" x14ac:dyDescent="0.3">
      <c r="A21" s="70"/>
      <c r="B21" s="16" t="s">
        <v>173</v>
      </c>
      <c r="C21" s="17" t="s">
        <v>174</v>
      </c>
      <c r="D21" s="17" t="s">
        <v>178</v>
      </c>
      <c r="E21" s="40">
        <v>155239.76381784334</v>
      </c>
      <c r="F21" s="58"/>
    </row>
    <row r="22" spans="1:6" x14ac:dyDescent="0.25">
      <c r="A22" s="68" t="s">
        <v>8</v>
      </c>
      <c r="B22" s="13" t="s">
        <v>57</v>
      </c>
      <c r="C22" s="14" t="s">
        <v>58</v>
      </c>
      <c r="D22" s="14" t="s">
        <v>65</v>
      </c>
      <c r="E22" s="38">
        <v>5060</v>
      </c>
      <c r="F22" s="56">
        <f>SUM(E22:E25)</f>
        <v>57470.047820278531</v>
      </c>
    </row>
    <row r="23" spans="1:6" x14ac:dyDescent="0.25">
      <c r="A23" s="69"/>
      <c r="B23" s="15" t="s">
        <v>81</v>
      </c>
      <c r="C23" s="1" t="s">
        <v>82</v>
      </c>
      <c r="D23" s="11" t="s">
        <v>83</v>
      </c>
      <c r="E23" s="39">
        <v>220</v>
      </c>
      <c r="F23" s="57"/>
    </row>
    <row r="24" spans="1:6" x14ac:dyDescent="0.25">
      <c r="A24" s="69"/>
      <c r="B24" s="15" t="s">
        <v>84</v>
      </c>
      <c r="C24" s="1" t="s">
        <v>172</v>
      </c>
      <c r="D24" s="1" t="s">
        <v>92</v>
      </c>
      <c r="E24" s="39">
        <v>18391.259999999998</v>
      </c>
      <c r="F24" s="57"/>
    </row>
    <row r="25" spans="1:6" ht="15.75" thickBot="1" x14ac:dyDescent="0.3">
      <c r="A25" s="70"/>
      <c r="B25" s="16" t="s">
        <v>173</v>
      </c>
      <c r="C25" s="17" t="s">
        <v>174</v>
      </c>
      <c r="D25" s="17" t="s">
        <v>179</v>
      </c>
      <c r="E25" s="40">
        <v>33798.787820278536</v>
      </c>
      <c r="F25" s="58"/>
    </row>
    <row r="26" spans="1:6" x14ac:dyDescent="0.25">
      <c r="A26" s="62" t="s">
        <v>9</v>
      </c>
      <c r="B26" s="14" t="s">
        <v>57</v>
      </c>
      <c r="C26" s="14" t="s">
        <v>58</v>
      </c>
      <c r="D26" s="14" t="s">
        <v>65</v>
      </c>
      <c r="E26" s="41">
        <v>5144.6446318136641</v>
      </c>
      <c r="F26" s="59">
        <f>SUM(E26:E28)</f>
        <v>16632.855073874634</v>
      </c>
    </row>
    <row r="27" spans="1:6" x14ac:dyDescent="0.25">
      <c r="A27" s="63"/>
      <c r="B27" s="3" t="s">
        <v>81</v>
      </c>
      <c r="C27" s="1" t="s">
        <v>82</v>
      </c>
      <c r="D27" s="11" t="s">
        <v>83</v>
      </c>
      <c r="E27" s="42">
        <v>414</v>
      </c>
      <c r="F27" s="60"/>
    </row>
    <row r="28" spans="1:6" ht="15.75" thickBot="1" x14ac:dyDescent="0.3">
      <c r="A28" s="64"/>
      <c r="B28" s="20" t="s">
        <v>84</v>
      </c>
      <c r="C28" s="17" t="s">
        <v>172</v>
      </c>
      <c r="D28" s="17" t="s">
        <v>93</v>
      </c>
      <c r="E28" s="43">
        <v>11074.21044206097</v>
      </c>
      <c r="F28" s="61"/>
    </row>
    <row r="29" spans="1:6" x14ac:dyDescent="0.25">
      <c r="A29" s="62" t="s">
        <v>10</v>
      </c>
      <c r="B29" s="14" t="s">
        <v>57</v>
      </c>
      <c r="C29" s="14" t="s">
        <v>58</v>
      </c>
      <c r="D29" s="14" t="s">
        <v>65</v>
      </c>
      <c r="E29" s="41">
        <v>5211</v>
      </c>
      <c r="F29" s="59">
        <f>SUM(E29:E33)</f>
        <v>145347.08547106243</v>
      </c>
    </row>
    <row r="30" spans="1:6" x14ac:dyDescent="0.25">
      <c r="A30" s="63"/>
      <c r="B30" s="3" t="s">
        <v>81</v>
      </c>
      <c r="C30" s="1" t="s">
        <v>82</v>
      </c>
      <c r="D30" s="11" t="s">
        <v>83</v>
      </c>
      <c r="E30" s="42">
        <v>441</v>
      </c>
      <c r="F30" s="60"/>
    </row>
    <row r="31" spans="1:6" x14ac:dyDescent="0.25">
      <c r="A31" s="63"/>
      <c r="B31" s="3" t="s">
        <v>84</v>
      </c>
      <c r="C31" s="1" t="s">
        <v>172</v>
      </c>
      <c r="D31" s="1" t="s">
        <v>94</v>
      </c>
      <c r="E31" s="42">
        <v>13299.989031271858</v>
      </c>
      <c r="F31" s="60"/>
    </row>
    <row r="32" spans="1:6" x14ac:dyDescent="0.25">
      <c r="A32" s="63"/>
      <c r="B32" s="3" t="s">
        <v>84</v>
      </c>
      <c r="C32" s="1" t="s">
        <v>172</v>
      </c>
      <c r="D32" s="1" t="s">
        <v>95</v>
      </c>
      <c r="E32" s="42">
        <v>7795.619999999999</v>
      </c>
      <c r="F32" s="60"/>
    </row>
    <row r="33" spans="1:6" ht="15.75" thickBot="1" x14ac:dyDescent="0.3">
      <c r="A33" s="64"/>
      <c r="B33" s="20" t="s">
        <v>173</v>
      </c>
      <c r="C33" s="17" t="s">
        <v>174</v>
      </c>
      <c r="D33" s="17" t="s">
        <v>180</v>
      </c>
      <c r="E33" s="43">
        <v>118599.47643979057</v>
      </c>
      <c r="F33" s="61"/>
    </row>
    <row r="34" spans="1:6" x14ac:dyDescent="0.25">
      <c r="A34" s="62" t="s">
        <v>11</v>
      </c>
      <c r="B34" s="14" t="s">
        <v>57</v>
      </c>
      <c r="C34" s="14" t="s">
        <v>58</v>
      </c>
      <c r="D34" s="14" t="s">
        <v>65</v>
      </c>
      <c r="E34" s="41">
        <v>4117.3463376638674</v>
      </c>
      <c r="F34" s="59">
        <f>SUM(E34:E38)</f>
        <v>66448.124115441649</v>
      </c>
    </row>
    <row r="35" spans="1:6" x14ac:dyDescent="0.25">
      <c r="A35" s="63"/>
      <c r="B35" s="6" t="s">
        <v>69</v>
      </c>
      <c r="C35" s="5" t="s">
        <v>71</v>
      </c>
      <c r="D35" s="5" t="s">
        <v>277</v>
      </c>
      <c r="E35" s="42">
        <v>1277.7777777777778</v>
      </c>
      <c r="F35" s="60"/>
    </row>
    <row r="36" spans="1:6" x14ac:dyDescent="0.25">
      <c r="A36" s="63"/>
      <c r="B36" s="3" t="s">
        <v>81</v>
      </c>
      <c r="C36" s="1" t="s">
        <v>82</v>
      </c>
      <c r="D36" s="11" t="s">
        <v>83</v>
      </c>
      <c r="E36" s="42">
        <v>353</v>
      </c>
      <c r="F36" s="60"/>
    </row>
    <row r="37" spans="1:6" x14ac:dyDescent="0.25">
      <c r="A37" s="63"/>
      <c r="B37" s="3" t="s">
        <v>84</v>
      </c>
      <c r="C37" s="1" t="s">
        <v>172</v>
      </c>
      <c r="D37" s="1" t="s">
        <v>96</v>
      </c>
      <c r="E37" s="42">
        <v>20700</v>
      </c>
      <c r="F37" s="60"/>
    </row>
    <row r="38" spans="1:6" ht="15.75" thickBot="1" x14ac:dyDescent="0.3">
      <c r="A38" s="64"/>
      <c r="B38" s="20" t="s">
        <v>173</v>
      </c>
      <c r="C38" s="17" t="s">
        <v>174</v>
      </c>
      <c r="D38" s="17" t="s">
        <v>226</v>
      </c>
      <c r="E38" s="43">
        <v>40000</v>
      </c>
      <c r="F38" s="61"/>
    </row>
    <row r="39" spans="1:6" x14ac:dyDescent="0.25">
      <c r="A39" s="62" t="s">
        <v>246</v>
      </c>
      <c r="B39" s="21" t="s">
        <v>244</v>
      </c>
      <c r="C39" s="22" t="s">
        <v>245</v>
      </c>
      <c r="D39" s="22" t="s">
        <v>247</v>
      </c>
      <c r="E39" s="41">
        <v>23213.182286302777</v>
      </c>
      <c r="F39" s="59">
        <f>SUM(E39:E40)</f>
        <v>46426.364572605555</v>
      </c>
    </row>
    <row r="40" spans="1:6" ht="15.75" thickBot="1" x14ac:dyDescent="0.3">
      <c r="A40" s="64"/>
      <c r="B40" s="20" t="s">
        <v>244</v>
      </c>
      <c r="C40" s="23" t="s">
        <v>245</v>
      </c>
      <c r="D40" s="23" t="s">
        <v>247</v>
      </c>
      <c r="E40" s="43">
        <v>23213.182286302777</v>
      </c>
      <c r="F40" s="61"/>
    </row>
    <row r="41" spans="1:6" x14ac:dyDescent="0.25">
      <c r="A41" s="62" t="s">
        <v>12</v>
      </c>
      <c r="B41" s="14" t="s">
        <v>57</v>
      </c>
      <c r="C41" s="14" t="s">
        <v>58</v>
      </c>
      <c r="D41" s="14" t="s">
        <v>65</v>
      </c>
      <c r="E41" s="41">
        <v>12808.616032613736</v>
      </c>
      <c r="F41" s="59">
        <f>SUM(E41:E48)</f>
        <v>334426.81190487306</v>
      </c>
    </row>
    <row r="42" spans="1:6" x14ac:dyDescent="0.25">
      <c r="A42" s="63"/>
      <c r="B42" s="3" t="s">
        <v>81</v>
      </c>
      <c r="C42" s="1" t="s">
        <v>82</v>
      </c>
      <c r="D42" s="11" t="s">
        <v>83</v>
      </c>
      <c r="E42" s="42">
        <v>387</v>
      </c>
      <c r="F42" s="60"/>
    </row>
    <row r="43" spans="1:6" x14ac:dyDescent="0.25">
      <c r="A43" s="63"/>
      <c r="B43" s="3" t="s">
        <v>84</v>
      </c>
      <c r="C43" s="1" t="s">
        <v>172</v>
      </c>
      <c r="D43" s="1" t="s">
        <v>97</v>
      </c>
      <c r="E43" s="42">
        <v>19873.681906592548</v>
      </c>
      <c r="F43" s="60"/>
    </row>
    <row r="44" spans="1:6" x14ac:dyDescent="0.25">
      <c r="A44" s="63"/>
      <c r="B44" s="3" t="s">
        <v>84</v>
      </c>
      <c r="C44" s="1" t="s">
        <v>172</v>
      </c>
      <c r="D44" s="1" t="s">
        <v>98</v>
      </c>
      <c r="E44" s="42">
        <v>49319.719492025324</v>
      </c>
      <c r="F44" s="60"/>
    </row>
    <row r="45" spans="1:6" x14ac:dyDescent="0.25">
      <c r="A45" s="63"/>
      <c r="B45" s="3" t="s">
        <v>84</v>
      </c>
      <c r="C45" s="1" t="s">
        <v>172</v>
      </c>
      <c r="D45" s="1" t="s">
        <v>99</v>
      </c>
      <c r="E45" s="42">
        <v>6303.8399999999992</v>
      </c>
      <c r="F45" s="60"/>
    </row>
    <row r="46" spans="1:6" x14ac:dyDescent="0.25">
      <c r="A46" s="63"/>
      <c r="B46" s="3" t="s">
        <v>173</v>
      </c>
      <c r="C46" s="1" t="s">
        <v>174</v>
      </c>
      <c r="D46" s="1" t="s">
        <v>181</v>
      </c>
      <c r="E46" s="42">
        <v>30923.959496250849</v>
      </c>
      <c r="F46" s="60"/>
    </row>
    <row r="47" spans="1:6" x14ac:dyDescent="0.25">
      <c r="A47" s="63"/>
      <c r="B47" s="3" t="s">
        <v>173</v>
      </c>
      <c r="C47" s="1" t="s">
        <v>174</v>
      </c>
      <c r="D47" s="1" t="s">
        <v>182</v>
      </c>
      <c r="E47" s="42">
        <v>193918.13091971807</v>
      </c>
      <c r="F47" s="60"/>
    </row>
    <row r="48" spans="1:6" ht="15.75" thickBot="1" x14ac:dyDescent="0.3">
      <c r="A48" s="64"/>
      <c r="B48" s="20" t="s">
        <v>244</v>
      </c>
      <c r="C48" s="23" t="s">
        <v>245</v>
      </c>
      <c r="D48" s="23" t="s">
        <v>247</v>
      </c>
      <c r="E48" s="43">
        <v>20891.864057672501</v>
      </c>
      <c r="F48" s="61"/>
    </row>
    <row r="49" spans="1:6" x14ac:dyDescent="0.25">
      <c r="A49" s="62" t="s">
        <v>13</v>
      </c>
      <c r="B49" s="14" t="s">
        <v>57</v>
      </c>
      <c r="C49" s="14" t="s">
        <v>58</v>
      </c>
      <c r="D49" s="14" t="s">
        <v>65</v>
      </c>
      <c r="E49" s="41">
        <v>5666.4469399532436</v>
      </c>
      <c r="F49" s="59">
        <f>SUM(E49:E52)</f>
        <v>53487.776811823642</v>
      </c>
    </row>
    <row r="50" spans="1:6" x14ac:dyDescent="0.25">
      <c r="A50" s="63"/>
      <c r="B50" s="3" t="s">
        <v>81</v>
      </c>
      <c r="C50" s="1" t="s">
        <v>82</v>
      </c>
      <c r="D50" s="11" t="s">
        <v>83</v>
      </c>
      <c r="E50" s="42">
        <v>1738</v>
      </c>
      <c r="F50" s="60"/>
    </row>
    <row r="51" spans="1:6" x14ac:dyDescent="0.25">
      <c r="A51" s="63"/>
      <c r="B51" s="3" t="s">
        <v>84</v>
      </c>
      <c r="C51" s="1" t="s">
        <v>172</v>
      </c>
      <c r="D51" s="1" t="s">
        <v>100</v>
      </c>
      <c r="E51" s="42">
        <v>14583.825303022812</v>
      </c>
      <c r="F51" s="60"/>
    </row>
    <row r="52" spans="1:6" ht="15.75" thickBot="1" x14ac:dyDescent="0.3">
      <c r="A52" s="64"/>
      <c r="B52" s="20" t="s">
        <v>173</v>
      </c>
      <c r="C52" s="17" t="s">
        <v>174</v>
      </c>
      <c r="D52" s="17" t="s">
        <v>183</v>
      </c>
      <c r="E52" s="43">
        <v>31499.504568847591</v>
      </c>
      <c r="F52" s="61"/>
    </row>
    <row r="53" spans="1:6" x14ac:dyDescent="0.25">
      <c r="A53" s="62" t="s">
        <v>14</v>
      </c>
      <c r="B53" s="14" t="s">
        <v>57</v>
      </c>
      <c r="C53" s="14" t="s">
        <v>58</v>
      </c>
      <c r="D53" s="14" t="s">
        <v>65</v>
      </c>
      <c r="E53" s="41">
        <v>4798.9506026711933</v>
      </c>
      <c r="F53" s="59">
        <f>SUM(E53:E56)</f>
        <v>214516.63250697992</v>
      </c>
    </row>
    <row r="54" spans="1:6" x14ac:dyDescent="0.25">
      <c r="A54" s="63"/>
      <c r="B54" s="3" t="s">
        <v>81</v>
      </c>
      <c r="C54" s="1" t="s">
        <v>82</v>
      </c>
      <c r="D54" s="11" t="s">
        <v>83</v>
      </c>
      <c r="E54" s="42">
        <v>294</v>
      </c>
      <c r="F54" s="60"/>
    </row>
    <row r="55" spans="1:6" x14ac:dyDescent="0.25">
      <c r="A55" s="63"/>
      <c r="B55" s="3" t="s">
        <v>84</v>
      </c>
      <c r="C55" s="1" t="s">
        <v>172</v>
      </c>
      <c r="D55" s="1" t="s">
        <v>101</v>
      </c>
      <c r="E55" s="42">
        <v>42378.48434066811</v>
      </c>
      <c r="F55" s="60"/>
    </row>
    <row r="56" spans="1:6" ht="15.75" thickBot="1" x14ac:dyDescent="0.3">
      <c r="A56" s="64"/>
      <c r="B56" s="20" t="s">
        <v>173</v>
      </c>
      <c r="C56" s="17" t="s">
        <v>174</v>
      </c>
      <c r="D56" s="17" t="s">
        <v>227</v>
      </c>
      <c r="E56" s="43">
        <v>167045.19756364063</v>
      </c>
      <c r="F56" s="61"/>
    </row>
    <row r="57" spans="1:6" x14ac:dyDescent="0.25">
      <c r="A57" s="62" t="s">
        <v>15</v>
      </c>
      <c r="B57" s="14" t="s">
        <v>57</v>
      </c>
      <c r="C57" s="14" t="s">
        <v>58</v>
      </c>
      <c r="D57" s="14" t="s">
        <v>65</v>
      </c>
      <c r="E57" s="41">
        <v>9421.5</v>
      </c>
      <c r="F57" s="59">
        <f>SUM(E57:E60)</f>
        <v>334553.24</v>
      </c>
    </row>
    <row r="58" spans="1:6" x14ac:dyDescent="0.25">
      <c r="A58" s="63"/>
      <c r="B58" s="3" t="s">
        <v>81</v>
      </c>
      <c r="C58" s="1" t="s">
        <v>82</v>
      </c>
      <c r="D58" s="11" t="s">
        <v>83</v>
      </c>
      <c r="E58" s="42">
        <v>348</v>
      </c>
      <c r="F58" s="60"/>
    </row>
    <row r="59" spans="1:6" x14ac:dyDescent="0.25">
      <c r="A59" s="63"/>
      <c r="B59" s="3" t="s">
        <v>84</v>
      </c>
      <c r="C59" s="1" t="s">
        <v>172</v>
      </c>
      <c r="D59" s="1" t="s">
        <v>102</v>
      </c>
      <c r="E59" s="42">
        <v>124783.73999999999</v>
      </c>
      <c r="F59" s="60"/>
    </row>
    <row r="60" spans="1:6" ht="15.75" thickBot="1" x14ac:dyDescent="0.3">
      <c r="A60" s="64"/>
      <c r="B60" s="20" t="s">
        <v>173</v>
      </c>
      <c r="C60" s="17" t="s">
        <v>174</v>
      </c>
      <c r="D60" s="17" t="s">
        <v>184</v>
      </c>
      <c r="E60" s="43">
        <v>200000</v>
      </c>
      <c r="F60" s="61"/>
    </row>
    <row r="61" spans="1:6" x14ac:dyDescent="0.25">
      <c r="A61" s="62" t="s">
        <v>16</v>
      </c>
      <c r="B61" s="14" t="s">
        <v>57</v>
      </c>
      <c r="C61" s="14" t="s">
        <v>58</v>
      </c>
      <c r="D61" s="14" t="s">
        <v>65</v>
      </c>
      <c r="E61" s="41">
        <v>23546.329154798514</v>
      </c>
      <c r="F61" s="59">
        <f>SUM(E61:E65)</f>
        <v>444320.34616493259</v>
      </c>
    </row>
    <row r="62" spans="1:6" x14ac:dyDescent="0.25">
      <c r="A62" s="63"/>
      <c r="B62" s="6" t="s">
        <v>69</v>
      </c>
      <c r="C62" s="5" t="s">
        <v>71</v>
      </c>
      <c r="D62" s="5" t="s">
        <v>70</v>
      </c>
      <c r="E62" s="42">
        <v>1500</v>
      </c>
      <c r="F62" s="60"/>
    </row>
    <row r="63" spans="1:6" x14ac:dyDescent="0.25">
      <c r="A63" s="63"/>
      <c r="B63" s="3" t="s">
        <v>81</v>
      </c>
      <c r="C63" s="1" t="s">
        <v>82</v>
      </c>
      <c r="D63" s="11" t="s">
        <v>83</v>
      </c>
      <c r="E63" s="42">
        <v>588</v>
      </c>
      <c r="F63" s="60"/>
    </row>
    <row r="64" spans="1:6" x14ac:dyDescent="0.25">
      <c r="A64" s="63"/>
      <c r="B64" s="3" t="s">
        <v>84</v>
      </c>
      <c r="C64" s="1" t="s">
        <v>172</v>
      </c>
      <c r="D64" s="1" t="s">
        <v>103</v>
      </c>
      <c r="E64" s="42">
        <v>138686.01701013406</v>
      </c>
      <c r="F64" s="60"/>
    </row>
    <row r="65" spans="1:6" ht="15.75" thickBot="1" x14ac:dyDescent="0.3">
      <c r="A65" s="64"/>
      <c r="B65" s="20" t="s">
        <v>173</v>
      </c>
      <c r="C65" s="17" t="s">
        <v>174</v>
      </c>
      <c r="D65" s="17" t="s">
        <v>185</v>
      </c>
      <c r="E65" s="43">
        <v>280000</v>
      </c>
      <c r="F65" s="61"/>
    </row>
    <row r="66" spans="1:6" x14ac:dyDescent="0.25">
      <c r="A66" s="62" t="s">
        <v>17</v>
      </c>
      <c r="B66" s="14" t="s">
        <v>57</v>
      </c>
      <c r="C66" s="14" t="s">
        <v>58</v>
      </c>
      <c r="D66" s="14" t="s">
        <v>65</v>
      </c>
      <c r="E66" s="41">
        <v>7000</v>
      </c>
      <c r="F66" s="59">
        <f>SUM(E66:E69)</f>
        <v>38135</v>
      </c>
    </row>
    <row r="67" spans="1:6" x14ac:dyDescent="0.25">
      <c r="A67" s="63"/>
      <c r="B67" s="3" t="s">
        <v>81</v>
      </c>
      <c r="C67" s="1" t="s">
        <v>82</v>
      </c>
      <c r="D67" s="11" t="s">
        <v>83</v>
      </c>
      <c r="E67" s="42">
        <v>135</v>
      </c>
      <c r="F67" s="60"/>
    </row>
    <row r="68" spans="1:6" x14ac:dyDescent="0.25">
      <c r="A68" s="63"/>
      <c r="B68" s="3" t="s">
        <v>84</v>
      </c>
      <c r="C68" s="1" t="s">
        <v>172</v>
      </c>
      <c r="D68" s="1" t="s">
        <v>104</v>
      </c>
      <c r="E68" s="42">
        <v>15000</v>
      </c>
      <c r="F68" s="60"/>
    </row>
    <row r="69" spans="1:6" ht="15.75" thickBot="1" x14ac:dyDescent="0.3">
      <c r="A69" s="64"/>
      <c r="B69" s="20" t="s">
        <v>173</v>
      </c>
      <c r="C69" s="17" t="s">
        <v>174</v>
      </c>
      <c r="D69" s="17" t="s">
        <v>186</v>
      </c>
      <c r="E69" s="43">
        <v>16000</v>
      </c>
      <c r="F69" s="61"/>
    </row>
    <row r="70" spans="1:6" x14ac:dyDescent="0.25">
      <c r="A70" s="62" t="s">
        <v>18</v>
      </c>
      <c r="B70" s="14" t="s">
        <v>57</v>
      </c>
      <c r="C70" s="14" t="s">
        <v>58</v>
      </c>
      <c r="D70" s="14" t="s">
        <v>65</v>
      </c>
      <c r="E70" s="41">
        <v>23212.049551146596</v>
      </c>
      <c r="F70" s="59">
        <f>SUM(E70:E78)</f>
        <v>816554.63648756489</v>
      </c>
    </row>
    <row r="71" spans="1:6" x14ac:dyDescent="0.25">
      <c r="A71" s="63"/>
      <c r="B71" s="3" t="s">
        <v>81</v>
      </c>
      <c r="C71" s="1" t="s">
        <v>82</v>
      </c>
      <c r="D71" s="11" t="s">
        <v>83</v>
      </c>
      <c r="E71" s="42">
        <v>588</v>
      </c>
      <c r="F71" s="60"/>
    </row>
    <row r="72" spans="1:6" x14ac:dyDescent="0.25">
      <c r="A72" s="63"/>
      <c r="B72" s="3" t="s">
        <v>84</v>
      </c>
      <c r="C72" s="1" t="s">
        <v>172</v>
      </c>
      <c r="D72" s="1" t="s">
        <v>105</v>
      </c>
      <c r="E72" s="42">
        <v>5000</v>
      </c>
      <c r="F72" s="60"/>
    </row>
    <row r="73" spans="1:6" x14ac:dyDescent="0.25">
      <c r="A73" s="63"/>
      <c r="B73" s="3" t="s">
        <v>84</v>
      </c>
      <c r="C73" s="1" t="s">
        <v>172</v>
      </c>
      <c r="D73" s="1" t="s">
        <v>106</v>
      </c>
      <c r="E73" s="42">
        <v>46381.557160224911</v>
      </c>
      <c r="F73" s="60"/>
    </row>
    <row r="74" spans="1:6" x14ac:dyDescent="0.25">
      <c r="A74" s="63"/>
      <c r="B74" s="3" t="s">
        <v>84</v>
      </c>
      <c r="C74" s="1" t="s">
        <v>172</v>
      </c>
      <c r="D74" s="1" t="s">
        <v>107</v>
      </c>
      <c r="E74" s="42">
        <v>131888.97992556871</v>
      </c>
      <c r="F74" s="60"/>
    </row>
    <row r="75" spans="1:6" x14ac:dyDescent="0.25">
      <c r="A75" s="63"/>
      <c r="B75" s="3" t="s">
        <v>84</v>
      </c>
      <c r="C75" s="1" t="s">
        <v>172</v>
      </c>
      <c r="D75" s="1" t="s">
        <v>108</v>
      </c>
      <c r="E75" s="42">
        <v>36133.967102895534</v>
      </c>
      <c r="F75" s="60"/>
    </row>
    <row r="76" spans="1:6" x14ac:dyDescent="0.25">
      <c r="A76" s="63"/>
      <c r="B76" s="3" t="s">
        <v>173</v>
      </c>
      <c r="C76" s="1" t="s">
        <v>174</v>
      </c>
      <c r="D76" s="1" t="s">
        <v>187</v>
      </c>
      <c r="E76" s="42">
        <v>145703.67725426477</v>
      </c>
      <c r="F76" s="60"/>
    </row>
    <row r="77" spans="1:6" x14ac:dyDescent="0.25">
      <c r="A77" s="63"/>
      <c r="B77" s="3" t="s">
        <v>173</v>
      </c>
      <c r="C77" s="1" t="s">
        <v>174</v>
      </c>
      <c r="D77" s="1" t="s">
        <v>188</v>
      </c>
      <c r="E77" s="42">
        <v>333792.96579446283</v>
      </c>
      <c r="F77" s="60"/>
    </row>
    <row r="78" spans="1:6" ht="15.75" thickBot="1" x14ac:dyDescent="0.3">
      <c r="A78" s="64"/>
      <c r="B78" s="20" t="s">
        <v>173</v>
      </c>
      <c r="C78" s="17" t="s">
        <v>174</v>
      </c>
      <c r="D78" s="17" t="s">
        <v>189</v>
      </c>
      <c r="E78" s="43">
        <v>93853.439699001465</v>
      </c>
      <c r="F78" s="61"/>
    </row>
    <row r="79" spans="1:6" x14ac:dyDescent="0.25">
      <c r="A79" s="62" t="s">
        <v>19</v>
      </c>
      <c r="B79" s="14" t="s">
        <v>57</v>
      </c>
      <c r="C79" s="14" t="s">
        <v>58</v>
      </c>
      <c r="D79" s="14" t="s">
        <v>65</v>
      </c>
      <c r="E79" s="41">
        <v>7375</v>
      </c>
      <c r="F79" s="59">
        <f>SUM(E79:E82)</f>
        <v>59114.367608977802</v>
      </c>
    </row>
    <row r="80" spans="1:6" x14ac:dyDescent="0.25">
      <c r="A80" s="63"/>
      <c r="B80" s="6" t="s">
        <v>69</v>
      </c>
      <c r="C80" s="5" t="s">
        <v>71</v>
      </c>
      <c r="D80" s="5" t="s">
        <v>278</v>
      </c>
      <c r="E80" s="42">
        <v>1277.7777777777778</v>
      </c>
      <c r="F80" s="60"/>
    </row>
    <row r="81" spans="1:6" x14ac:dyDescent="0.25">
      <c r="A81" s="63"/>
      <c r="B81" s="3" t="s">
        <v>81</v>
      </c>
      <c r="C81" s="1" t="s">
        <v>82</v>
      </c>
      <c r="D81" s="11" t="s">
        <v>83</v>
      </c>
      <c r="E81" s="42">
        <v>706</v>
      </c>
      <c r="F81" s="60"/>
    </row>
    <row r="82" spans="1:6" ht="15.75" thickBot="1" x14ac:dyDescent="0.3">
      <c r="A82" s="64"/>
      <c r="B82" s="20" t="s">
        <v>84</v>
      </c>
      <c r="C82" s="17" t="s">
        <v>172</v>
      </c>
      <c r="D82" s="17" t="s">
        <v>109</v>
      </c>
      <c r="E82" s="43">
        <v>49755.589831200021</v>
      </c>
      <c r="F82" s="61"/>
    </row>
    <row r="83" spans="1:6" x14ac:dyDescent="0.25">
      <c r="A83" s="62" t="s">
        <v>20</v>
      </c>
      <c r="B83" s="14" t="s">
        <v>57</v>
      </c>
      <c r="C83" s="14" t="s">
        <v>58</v>
      </c>
      <c r="D83" s="14" t="s">
        <v>65</v>
      </c>
      <c r="E83" s="41">
        <v>10831.474474428611</v>
      </c>
      <c r="F83" s="59">
        <f>SUM(E83:E86)</f>
        <v>174802.39429315904</v>
      </c>
    </row>
    <row r="84" spans="1:6" x14ac:dyDescent="0.25">
      <c r="A84" s="63"/>
      <c r="B84" s="3" t="s">
        <v>81</v>
      </c>
      <c r="C84" s="1" t="s">
        <v>82</v>
      </c>
      <c r="D84" s="11" t="s">
        <v>83</v>
      </c>
      <c r="E84" s="42">
        <v>1591</v>
      </c>
      <c r="F84" s="60"/>
    </row>
    <row r="85" spans="1:6" x14ac:dyDescent="0.25">
      <c r="A85" s="63"/>
      <c r="B85" s="3" t="s">
        <v>84</v>
      </c>
      <c r="C85" s="1" t="s">
        <v>172</v>
      </c>
      <c r="D85" s="1" t="s">
        <v>110</v>
      </c>
      <c r="E85" s="42">
        <v>103885.15542082468</v>
      </c>
      <c r="F85" s="60"/>
    </row>
    <row r="86" spans="1:6" ht="15.75" thickBot="1" x14ac:dyDescent="0.3">
      <c r="A86" s="64"/>
      <c r="B86" s="20" t="s">
        <v>173</v>
      </c>
      <c r="C86" s="17" t="s">
        <v>174</v>
      </c>
      <c r="D86" s="17" t="s">
        <v>190</v>
      </c>
      <c r="E86" s="43">
        <v>58494.764397905754</v>
      </c>
      <c r="F86" s="61"/>
    </row>
    <row r="87" spans="1:6" x14ac:dyDescent="0.25">
      <c r="A87" s="62" t="s">
        <v>21</v>
      </c>
      <c r="B87" s="14" t="s">
        <v>57</v>
      </c>
      <c r="C87" s="14" t="s">
        <v>58</v>
      </c>
      <c r="D87" s="14" t="s">
        <v>65</v>
      </c>
      <c r="E87" s="41">
        <v>12975.755834439695</v>
      </c>
      <c r="F87" s="59">
        <f>SUM(E87:E90)</f>
        <v>248928.71199041794</v>
      </c>
    </row>
    <row r="88" spans="1:6" x14ac:dyDescent="0.25">
      <c r="A88" s="63"/>
      <c r="B88" s="3" t="s">
        <v>81</v>
      </c>
      <c r="C88" s="1" t="s">
        <v>82</v>
      </c>
      <c r="D88" s="11" t="s">
        <v>83</v>
      </c>
      <c r="E88" s="42">
        <v>706</v>
      </c>
      <c r="F88" s="60"/>
    </row>
    <row r="89" spans="1:6" x14ac:dyDescent="0.25">
      <c r="A89" s="63"/>
      <c r="B89" s="3" t="s">
        <v>84</v>
      </c>
      <c r="C89" s="1" t="s">
        <v>172</v>
      </c>
      <c r="D89" s="1" t="s">
        <v>111</v>
      </c>
      <c r="E89" s="42">
        <v>51176.275527705999</v>
      </c>
      <c r="F89" s="60"/>
    </row>
    <row r="90" spans="1:6" ht="15.75" thickBot="1" x14ac:dyDescent="0.3">
      <c r="A90" s="64"/>
      <c r="B90" s="20" t="s">
        <v>173</v>
      </c>
      <c r="C90" s="17" t="s">
        <v>174</v>
      </c>
      <c r="D90" s="17" t="s">
        <v>191</v>
      </c>
      <c r="E90" s="43">
        <v>184070.68062827224</v>
      </c>
      <c r="F90" s="61"/>
    </row>
    <row r="91" spans="1:6" x14ac:dyDescent="0.25">
      <c r="A91" s="62" t="s">
        <v>22</v>
      </c>
      <c r="B91" s="14" t="s">
        <v>57</v>
      </c>
      <c r="C91" s="14" t="s">
        <v>58</v>
      </c>
      <c r="D91" s="14" t="s">
        <v>65</v>
      </c>
      <c r="E91" s="41">
        <v>19897.5</v>
      </c>
      <c r="F91" s="59">
        <f>SUM(E91:E102)</f>
        <v>319127.96042025363</v>
      </c>
    </row>
    <row r="92" spans="1:6" x14ac:dyDescent="0.25">
      <c r="A92" s="63"/>
      <c r="B92" s="6" t="s">
        <v>69</v>
      </c>
      <c r="C92" s="5" t="s">
        <v>71</v>
      </c>
      <c r="D92" s="5" t="s">
        <v>279</v>
      </c>
      <c r="E92" s="42">
        <v>1916.6666666666665</v>
      </c>
      <c r="F92" s="60"/>
    </row>
    <row r="93" spans="1:6" x14ac:dyDescent="0.25">
      <c r="A93" s="63"/>
      <c r="B93" s="3" t="s">
        <v>81</v>
      </c>
      <c r="C93" s="1" t="s">
        <v>82</v>
      </c>
      <c r="D93" s="11" t="s">
        <v>83</v>
      </c>
      <c r="E93" s="42">
        <v>1382</v>
      </c>
      <c r="F93" s="60"/>
    </row>
    <row r="94" spans="1:6" x14ac:dyDescent="0.25">
      <c r="A94" s="63"/>
      <c r="B94" s="3" t="s">
        <v>84</v>
      </c>
      <c r="C94" s="1" t="s">
        <v>172</v>
      </c>
      <c r="D94" s="1" t="s">
        <v>112</v>
      </c>
      <c r="E94" s="42">
        <v>1656</v>
      </c>
      <c r="F94" s="60"/>
    </row>
    <row r="95" spans="1:6" x14ac:dyDescent="0.25">
      <c r="A95" s="63"/>
      <c r="B95" s="3" t="s">
        <v>84</v>
      </c>
      <c r="C95" s="1" t="s">
        <v>172</v>
      </c>
      <c r="D95" s="1" t="s">
        <v>113</v>
      </c>
      <c r="E95" s="42">
        <v>88528.219402094081</v>
      </c>
      <c r="F95" s="60"/>
    </row>
    <row r="96" spans="1:6" x14ac:dyDescent="0.25">
      <c r="A96" s="63"/>
      <c r="B96" s="3" t="s">
        <v>84</v>
      </c>
      <c r="C96" s="1" t="s">
        <v>172</v>
      </c>
      <c r="D96" s="1" t="s">
        <v>114</v>
      </c>
      <c r="E96" s="42">
        <v>5033.7320191186227</v>
      </c>
      <c r="F96" s="60"/>
    </row>
    <row r="97" spans="1:6" x14ac:dyDescent="0.25">
      <c r="A97" s="63"/>
      <c r="B97" s="3" t="s">
        <v>84</v>
      </c>
      <c r="C97" s="1" t="s">
        <v>172</v>
      </c>
      <c r="D97" s="1" t="s">
        <v>115</v>
      </c>
      <c r="E97" s="42">
        <v>43917.119999999995</v>
      </c>
      <c r="F97" s="60"/>
    </row>
    <row r="98" spans="1:6" x14ac:dyDescent="0.25">
      <c r="A98" s="63"/>
      <c r="B98" s="3" t="s">
        <v>84</v>
      </c>
      <c r="C98" s="1" t="s">
        <v>172</v>
      </c>
      <c r="D98" s="1" t="s">
        <v>116</v>
      </c>
      <c r="E98" s="42">
        <v>7479.1387744750873</v>
      </c>
      <c r="F98" s="60"/>
    </row>
    <row r="99" spans="1:6" x14ac:dyDescent="0.25">
      <c r="A99" s="63"/>
      <c r="B99" s="3" t="s">
        <v>173</v>
      </c>
      <c r="C99" s="1" t="s">
        <v>174</v>
      </c>
      <c r="D99" s="1" t="s">
        <v>192</v>
      </c>
      <c r="E99" s="42">
        <v>15119.281271596408</v>
      </c>
      <c r="F99" s="60"/>
    </row>
    <row r="100" spans="1:6" x14ac:dyDescent="0.25">
      <c r="A100" s="63"/>
      <c r="B100" s="3" t="s">
        <v>173</v>
      </c>
      <c r="C100" s="1" t="s">
        <v>174</v>
      </c>
      <c r="D100" s="1" t="s">
        <v>193</v>
      </c>
      <c r="E100" s="42">
        <v>55492.55999999999</v>
      </c>
      <c r="F100" s="60"/>
    </row>
    <row r="101" spans="1:6" x14ac:dyDescent="0.25">
      <c r="A101" s="63"/>
      <c r="B101" s="3" t="s">
        <v>173</v>
      </c>
      <c r="C101" s="1" t="s">
        <v>174</v>
      </c>
      <c r="D101" s="1" t="s">
        <v>194</v>
      </c>
      <c r="E101" s="42">
        <v>55492.55999999999</v>
      </c>
      <c r="F101" s="60"/>
    </row>
    <row r="102" spans="1:6" ht="15.75" thickBot="1" x14ac:dyDescent="0.3">
      <c r="A102" s="64"/>
      <c r="B102" s="20" t="s">
        <v>244</v>
      </c>
      <c r="C102" s="23" t="s">
        <v>245</v>
      </c>
      <c r="D102" s="23" t="s">
        <v>247</v>
      </c>
      <c r="E102" s="43">
        <v>23213.182286302777</v>
      </c>
      <c r="F102" s="61"/>
    </row>
    <row r="103" spans="1:6" x14ac:dyDescent="0.25">
      <c r="A103" s="62" t="s">
        <v>23</v>
      </c>
      <c r="B103" s="14" t="s">
        <v>57</v>
      </c>
      <c r="C103" s="14" t="s">
        <v>58</v>
      </c>
      <c r="D103" s="14" t="s">
        <v>65</v>
      </c>
      <c r="E103" s="41">
        <v>5325</v>
      </c>
      <c r="F103" s="59">
        <f>SUM(E103:E107)</f>
        <v>62530.899999999994</v>
      </c>
    </row>
    <row r="104" spans="1:6" x14ac:dyDescent="0.25">
      <c r="A104" s="63"/>
      <c r="B104" s="3" t="s">
        <v>81</v>
      </c>
      <c r="C104" s="1" t="s">
        <v>82</v>
      </c>
      <c r="D104" s="11" t="s">
        <v>83</v>
      </c>
      <c r="E104" s="42">
        <v>1102</v>
      </c>
      <c r="F104" s="60"/>
    </row>
    <row r="105" spans="1:6" x14ac:dyDescent="0.25">
      <c r="A105" s="63"/>
      <c r="B105" s="3" t="s">
        <v>84</v>
      </c>
      <c r="C105" s="1" t="s">
        <v>172</v>
      </c>
      <c r="D105" s="1" t="s">
        <v>117</v>
      </c>
      <c r="E105" s="42">
        <v>4927.9799999999996</v>
      </c>
      <c r="F105" s="60"/>
    </row>
    <row r="106" spans="1:6" x14ac:dyDescent="0.25">
      <c r="A106" s="63"/>
      <c r="B106" s="3" t="s">
        <v>84</v>
      </c>
      <c r="C106" s="1" t="s">
        <v>172</v>
      </c>
      <c r="D106" s="1" t="s">
        <v>118</v>
      </c>
      <c r="E106" s="42">
        <v>16373.699999999997</v>
      </c>
      <c r="F106" s="60"/>
    </row>
    <row r="107" spans="1:6" ht="15.75" thickBot="1" x14ac:dyDescent="0.3">
      <c r="A107" s="64"/>
      <c r="B107" s="20" t="s">
        <v>173</v>
      </c>
      <c r="C107" s="17" t="s">
        <v>174</v>
      </c>
      <c r="D107" s="17" t="s">
        <v>195</v>
      </c>
      <c r="E107" s="43">
        <v>34802.219999999994</v>
      </c>
      <c r="F107" s="61"/>
    </row>
    <row r="108" spans="1:6" x14ac:dyDescent="0.25">
      <c r="A108" s="62" t="s">
        <v>24</v>
      </c>
      <c r="B108" s="14" t="s">
        <v>57</v>
      </c>
      <c r="C108" s="14" t="s">
        <v>58</v>
      </c>
      <c r="D108" s="14" t="s">
        <v>65</v>
      </c>
      <c r="E108" s="41">
        <v>65027.982019682131</v>
      </c>
      <c r="F108" s="59">
        <f>SUM(E108:E113)</f>
        <v>583505.87308600848</v>
      </c>
    </row>
    <row r="109" spans="1:6" x14ac:dyDescent="0.25">
      <c r="A109" s="63"/>
      <c r="B109" s="3" t="s">
        <v>81</v>
      </c>
      <c r="C109" s="1" t="s">
        <v>82</v>
      </c>
      <c r="D109" s="11" t="s">
        <v>83</v>
      </c>
      <c r="E109" s="42">
        <v>1102</v>
      </c>
      <c r="F109" s="60"/>
    </row>
    <row r="110" spans="1:6" x14ac:dyDescent="0.25">
      <c r="A110" s="63"/>
      <c r="B110" s="3" t="s">
        <v>84</v>
      </c>
      <c r="C110" s="1" t="s">
        <v>172</v>
      </c>
      <c r="D110" s="1" t="s">
        <v>119</v>
      </c>
      <c r="E110" s="42">
        <v>157920.77695503243</v>
      </c>
      <c r="F110" s="60"/>
    </row>
    <row r="111" spans="1:6" x14ac:dyDescent="0.25">
      <c r="A111" s="63"/>
      <c r="B111" s="3" t="s">
        <v>84</v>
      </c>
      <c r="C111" s="1" t="s">
        <v>172</v>
      </c>
      <c r="D111" s="1" t="s">
        <v>120</v>
      </c>
      <c r="E111" s="42">
        <v>46708.859999999993</v>
      </c>
      <c r="F111" s="60"/>
    </row>
    <row r="112" spans="1:6" x14ac:dyDescent="0.25">
      <c r="A112" s="63"/>
      <c r="B112" s="3" t="s">
        <v>173</v>
      </c>
      <c r="C112" s="1" t="s">
        <v>174</v>
      </c>
      <c r="D112" s="1" t="s">
        <v>228</v>
      </c>
      <c r="E112" s="42">
        <v>230793.57411129397</v>
      </c>
      <c r="F112" s="60"/>
    </row>
    <row r="113" spans="1:6" ht="15.75" thickBot="1" x14ac:dyDescent="0.3">
      <c r="A113" s="64"/>
      <c r="B113" s="20" t="s">
        <v>173</v>
      </c>
      <c r="C113" s="17" t="s">
        <v>174</v>
      </c>
      <c r="D113" s="17" t="s">
        <v>229</v>
      </c>
      <c r="E113" s="43">
        <v>81952.679999999993</v>
      </c>
      <c r="F113" s="61"/>
    </row>
    <row r="114" spans="1:6" x14ac:dyDescent="0.25">
      <c r="A114" s="62" t="s">
        <v>25</v>
      </c>
      <c r="B114" s="14" t="s">
        <v>57</v>
      </c>
      <c r="C114" s="14" t="s">
        <v>58</v>
      </c>
      <c r="D114" s="14" t="s">
        <v>65</v>
      </c>
      <c r="E114" s="41">
        <v>7594.6695317502827</v>
      </c>
      <c r="F114" s="59">
        <f>SUM(E114:E117)</f>
        <v>103416.13951743668</v>
      </c>
    </row>
    <row r="115" spans="1:6" x14ac:dyDescent="0.25">
      <c r="A115" s="63"/>
      <c r="B115" s="3" t="s">
        <v>81</v>
      </c>
      <c r="C115" s="1" t="s">
        <v>82</v>
      </c>
      <c r="D115" s="11" t="s">
        <v>83</v>
      </c>
      <c r="E115" s="42">
        <v>2499</v>
      </c>
      <c r="F115" s="60"/>
    </row>
    <row r="116" spans="1:6" x14ac:dyDescent="0.25">
      <c r="A116" s="63"/>
      <c r="B116" s="3" t="s">
        <v>84</v>
      </c>
      <c r="C116" s="1" t="s">
        <v>172</v>
      </c>
      <c r="D116" s="1" t="s">
        <v>121</v>
      </c>
      <c r="E116" s="42">
        <v>10032.6</v>
      </c>
      <c r="F116" s="60"/>
    </row>
    <row r="117" spans="1:6" ht="15.75" thickBot="1" x14ac:dyDescent="0.3">
      <c r="A117" s="64"/>
      <c r="B117" s="20" t="s">
        <v>173</v>
      </c>
      <c r="C117" s="17" t="s">
        <v>174</v>
      </c>
      <c r="D117" s="17" t="s">
        <v>196</v>
      </c>
      <c r="E117" s="43">
        <v>83289.869985686397</v>
      </c>
      <c r="F117" s="61"/>
    </row>
    <row r="118" spans="1:6" x14ac:dyDescent="0.25">
      <c r="A118" s="62" t="s">
        <v>26</v>
      </c>
      <c r="B118" s="14" t="s">
        <v>57</v>
      </c>
      <c r="C118" s="14" t="s">
        <v>58</v>
      </c>
      <c r="D118" s="14" t="s">
        <v>65</v>
      </c>
      <c r="E118" s="41">
        <v>12735.237583031607</v>
      </c>
      <c r="F118" s="59">
        <f>SUM(E118:E126)</f>
        <v>222334.30931877362</v>
      </c>
    </row>
    <row r="119" spans="1:6" x14ac:dyDescent="0.25">
      <c r="A119" s="63"/>
      <c r="B119" s="6" t="s">
        <v>69</v>
      </c>
      <c r="C119" s="5" t="s">
        <v>71</v>
      </c>
      <c r="D119" s="5" t="s">
        <v>280</v>
      </c>
      <c r="E119" s="42">
        <v>1916.6666666666665</v>
      </c>
      <c r="F119" s="60"/>
    </row>
    <row r="120" spans="1:6" x14ac:dyDescent="0.25">
      <c r="A120" s="63"/>
      <c r="B120" s="3" t="s">
        <v>81</v>
      </c>
      <c r="C120" s="1" t="s">
        <v>82</v>
      </c>
      <c r="D120" s="11" t="s">
        <v>83</v>
      </c>
      <c r="E120" s="42">
        <v>286</v>
      </c>
      <c r="F120" s="60"/>
    </row>
    <row r="121" spans="1:6" x14ac:dyDescent="0.25">
      <c r="A121" s="63"/>
      <c r="B121" s="10" t="s">
        <v>84</v>
      </c>
      <c r="C121" s="9" t="s">
        <v>172</v>
      </c>
      <c r="D121" s="1" t="s">
        <v>122</v>
      </c>
      <c r="E121" s="44">
        <v>15709.919999999998</v>
      </c>
      <c r="F121" s="60"/>
    </row>
    <row r="122" spans="1:6" x14ac:dyDescent="0.25">
      <c r="A122" s="63"/>
      <c r="B122" s="3" t="s">
        <v>84</v>
      </c>
      <c r="C122" s="1" t="s">
        <v>172</v>
      </c>
      <c r="D122" s="1" t="s">
        <v>123</v>
      </c>
      <c r="E122" s="42">
        <v>39533.439763145936</v>
      </c>
      <c r="F122" s="60"/>
    </row>
    <row r="123" spans="1:6" x14ac:dyDescent="0.25">
      <c r="A123" s="63"/>
      <c r="B123" s="3" t="s">
        <v>173</v>
      </c>
      <c r="C123" s="1" t="s">
        <v>174</v>
      </c>
      <c r="D123" s="1" t="s">
        <v>197</v>
      </c>
      <c r="E123" s="42">
        <v>6332.4607329842929</v>
      </c>
      <c r="F123" s="60"/>
    </row>
    <row r="124" spans="1:6" x14ac:dyDescent="0.25">
      <c r="A124" s="63"/>
      <c r="B124" s="3" t="s">
        <v>173</v>
      </c>
      <c r="C124" s="1" t="s">
        <v>174</v>
      </c>
      <c r="D124" s="1" t="s">
        <v>198</v>
      </c>
      <c r="E124" s="42">
        <v>26915.423260765816</v>
      </c>
      <c r="F124" s="60"/>
    </row>
    <row r="125" spans="1:6" x14ac:dyDescent="0.25">
      <c r="A125" s="63"/>
      <c r="B125" s="3" t="s">
        <v>173</v>
      </c>
      <c r="C125" s="1" t="s">
        <v>174</v>
      </c>
      <c r="D125" s="1" t="s">
        <v>199</v>
      </c>
      <c r="E125" s="42">
        <v>98013.29725450679</v>
      </c>
      <c r="F125" s="60"/>
    </row>
    <row r="126" spans="1:6" ht="15.75" thickBot="1" x14ac:dyDescent="0.3">
      <c r="A126" s="64"/>
      <c r="B126" s="20" t="s">
        <v>244</v>
      </c>
      <c r="C126" s="23" t="s">
        <v>245</v>
      </c>
      <c r="D126" s="23" t="s">
        <v>247</v>
      </c>
      <c r="E126" s="43">
        <v>20891.864057672501</v>
      </c>
      <c r="F126" s="61"/>
    </row>
    <row r="127" spans="1:6" ht="15.75" thickBot="1" x14ac:dyDescent="0.3">
      <c r="A127" s="24" t="s">
        <v>250</v>
      </c>
      <c r="B127" s="25" t="s">
        <v>248</v>
      </c>
      <c r="C127" s="26" t="s">
        <v>249</v>
      </c>
      <c r="D127" s="26" t="s">
        <v>252</v>
      </c>
      <c r="E127" s="45">
        <v>16667</v>
      </c>
      <c r="F127" s="54">
        <f>SUM(E127)</f>
        <v>16667</v>
      </c>
    </row>
    <row r="128" spans="1:6" x14ac:dyDescent="0.25">
      <c r="A128" s="62" t="s">
        <v>27</v>
      </c>
      <c r="B128" s="14" t="s">
        <v>57</v>
      </c>
      <c r="C128" s="14" t="s">
        <v>58</v>
      </c>
      <c r="D128" s="14" t="s">
        <v>65</v>
      </c>
      <c r="E128" s="41">
        <v>7427.5297299243239</v>
      </c>
      <c r="F128" s="59">
        <f>SUM(E128:E131)</f>
        <v>186765.52324336534</v>
      </c>
    </row>
    <row r="129" spans="1:6" x14ac:dyDescent="0.25">
      <c r="A129" s="63"/>
      <c r="B129" s="3" t="s">
        <v>81</v>
      </c>
      <c r="C129" s="1" t="s">
        <v>82</v>
      </c>
      <c r="D129" s="11" t="s">
        <v>83</v>
      </c>
      <c r="E129" s="42">
        <v>144</v>
      </c>
      <c r="F129" s="60"/>
    </row>
    <row r="130" spans="1:6" x14ac:dyDescent="0.25">
      <c r="A130" s="63"/>
      <c r="B130" s="3" t="s">
        <v>84</v>
      </c>
      <c r="C130" s="1" t="s">
        <v>172</v>
      </c>
      <c r="D130" s="1" t="s">
        <v>124</v>
      </c>
      <c r="E130" s="42">
        <v>53655.638752406448</v>
      </c>
      <c r="F130" s="60"/>
    </row>
    <row r="131" spans="1:6" ht="15.75" thickBot="1" x14ac:dyDescent="0.3">
      <c r="A131" s="64"/>
      <c r="B131" s="20" t="s">
        <v>173</v>
      </c>
      <c r="C131" s="17" t="s">
        <v>174</v>
      </c>
      <c r="D131" s="17" t="s">
        <v>200</v>
      </c>
      <c r="E131" s="43">
        <v>125538.35476103457</v>
      </c>
      <c r="F131" s="61"/>
    </row>
    <row r="132" spans="1:6" x14ac:dyDescent="0.25">
      <c r="A132" s="62" t="s">
        <v>28</v>
      </c>
      <c r="B132" s="14" t="s">
        <v>57</v>
      </c>
      <c r="C132" s="14" t="s">
        <v>58</v>
      </c>
      <c r="D132" s="14" t="s">
        <v>65</v>
      </c>
      <c r="E132" s="41">
        <v>62644.813040475899</v>
      </c>
      <c r="F132" s="59">
        <f>SUM(E132:E136)</f>
        <v>416164.58397789195</v>
      </c>
    </row>
    <row r="133" spans="1:6" x14ac:dyDescent="0.25">
      <c r="A133" s="63"/>
      <c r="B133" s="3" t="s">
        <v>81</v>
      </c>
      <c r="C133" s="1" t="s">
        <v>82</v>
      </c>
      <c r="D133" s="11" t="s">
        <v>83</v>
      </c>
      <c r="E133" s="42">
        <v>148</v>
      </c>
      <c r="F133" s="60"/>
    </row>
    <row r="134" spans="1:6" x14ac:dyDescent="0.25">
      <c r="A134" s="63"/>
      <c r="B134" s="3" t="s">
        <v>84</v>
      </c>
      <c r="C134" s="1" t="s">
        <v>172</v>
      </c>
      <c r="D134" s="1" t="s">
        <v>125</v>
      </c>
      <c r="E134" s="42">
        <v>5640.5584346835949</v>
      </c>
      <c r="F134" s="60"/>
    </row>
    <row r="135" spans="1:6" x14ac:dyDescent="0.25">
      <c r="A135" s="63"/>
      <c r="B135" s="3" t="s">
        <v>84</v>
      </c>
      <c r="C135" s="1" t="s">
        <v>172</v>
      </c>
      <c r="D135" s="1" t="s">
        <v>126</v>
      </c>
      <c r="E135" s="42">
        <v>156210.97648817895</v>
      </c>
      <c r="F135" s="60"/>
    </row>
    <row r="136" spans="1:6" ht="15.75" thickBot="1" x14ac:dyDescent="0.3">
      <c r="A136" s="64"/>
      <c r="B136" s="20" t="s">
        <v>173</v>
      </c>
      <c r="C136" s="17" t="s">
        <v>174</v>
      </c>
      <c r="D136" s="17" t="s">
        <v>230</v>
      </c>
      <c r="E136" s="43">
        <v>191520.23601455352</v>
      </c>
      <c r="F136" s="61"/>
    </row>
    <row r="137" spans="1:6" x14ac:dyDescent="0.25">
      <c r="A137" s="62" t="s">
        <v>29</v>
      </c>
      <c r="B137" s="14" t="s">
        <v>57</v>
      </c>
      <c r="C137" s="14" t="s">
        <v>58</v>
      </c>
      <c r="D137" s="14" t="s">
        <v>65</v>
      </c>
      <c r="E137" s="41">
        <v>35643.174226465606</v>
      </c>
      <c r="F137" s="59">
        <f>SUM(E137:E142)</f>
        <v>399908.0274845892</v>
      </c>
    </row>
    <row r="138" spans="1:6" x14ac:dyDescent="0.25">
      <c r="A138" s="63"/>
      <c r="B138" s="3" t="s">
        <v>81</v>
      </c>
      <c r="C138" s="1" t="s">
        <v>82</v>
      </c>
      <c r="D138" s="11" t="s">
        <v>83</v>
      </c>
      <c r="E138" s="42">
        <v>236</v>
      </c>
      <c r="F138" s="60"/>
    </row>
    <row r="139" spans="1:6" x14ac:dyDescent="0.25">
      <c r="A139" s="63"/>
      <c r="B139" s="3" t="s">
        <v>84</v>
      </c>
      <c r="C139" s="1" t="s">
        <v>172</v>
      </c>
      <c r="D139" s="1" t="s">
        <v>127</v>
      </c>
      <c r="E139" s="42">
        <v>107675.47904513514</v>
      </c>
      <c r="F139" s="60"/>
    </row>
    <row r="140" spans="1:6" x14ac:dyDescent="0.25">
      <c r="A140" s="63"/>
      <c r="B140" s="3" t="s">
        <v>84</v>
      </c>
      <c r="C140" s="1" t="s">
        <v>172</v>
      </c>
      <c r="D140" s="1" t="s">
        <v>128</v>
      </c>
      <c r="E140" s="42">
        <v>10488</v>
      </c>
      <c r="F140" s="60"/>
    </row>
    <row r="141" spans="1:6" x14ac:dyDescent="0.25">
      <c r="A141" s="63"/>
      <c r="B141" s="3" t="s">
        <v>173</v>
      </c>
      <c r="C141" s="1" t="s">
        <v>174</v>
      </c>
      <c r="D141" s="1" t="s">
        <v>231</v>
      </c>
      <c r="E141" s="42">
        <v>232065.37421298845</v>
      </c>
      <c r="F141" s="60"/>
    </row>
    <row r="142" spans="1:6" ht="15.75" thickBot="1" x14ac:dyDescent="0.3">
      <c r="A142" s="64"/>
      <c r="B142" s="20" t="s">
        <v>173</v>
      </c>
      <c r="C142" s="17" t="s">
        <v>174</v>
      </c>
      <c r="D142" s="17" t="s">
        <v>232</v>
      </c>
      <c r="E142" s="43">
        <v>13800</v>
      </c>
      <c r="F142" s="61"/>
    </row>
    <row r="143" spans="1:6" x14ac:dyDescent="0.25">
      <c r="A143" s="62" t="s">
        <v>72</v>
      </c>
      <c r="B143" s="21" t="s">
        <v>73</v>
      </c>
      <c r="C143" s="22" t="s">
        <v>74</v>
      </c>
      <c r="D143" s="27" t="s">
        <v>76</v>
      </c>
      <c r="E143" s="41">
        <v>170000</v>
      </c>
      <c r="F143" s="59">
        <f>SUM(E143:E154)</f>
        <v>1092560.2995191563</v>
      </c>
    </row>
    <row r="144" spans="1:6" x14ac:dyDescent="0.25">
      <c r="A144" s="63"/>
      <c r="B144" s="3" t="s">
        <v>236</v>
      </c>
      <c r="C144" s="4" t="s">
        <v>237</v>
      </c>
      <c r="D144" s="1" t="s">
        <v>284</v>
      </c>
      <c r="E144" s="42">
        <v>217397.62680316425</v>
      </c>
      <c r="F144" s="60"/>
    </row>
    <row r="145" spans="1:6" x14ac:dyDescent="0.25">
      <c r="A145" s="63"/>
      <c r="B145" s="3" t="s">
        <v>236</v>
      </c>
      <c r="C145" s="4" t="s">
        <v>237</v>
      </c>
      <c r="D145" s="1" t="s">
        <v>285</v>
      </c>
      <c r="E145" s="42">
        <v>434795.25360632851</v>
      </c>
      <c r="F145" s="60"/>
    </row>
    <row r="146" spans="1:6" x14ac:dyDescent="0.25">
      <c r="A146" s="63"/>
      <c r="B146" s="3" t="s">
        <v>236</v>
      </c>
      <c r="C146" s="4" t="s">
        <v>237</v>
      </c>
      <c r="D146" s="1" t="s">
        <v>286</v>
      </c>
      <c r="E146" s="42">
        <v>86624.592833876217</v>
      </c>
      <c r="F146" s="60"/>
    </row>
    <row r="147" spans="1:6" x14ac:dyDescent="0.25">
      <c r="A147" s="63"/>
      <c r="B147" s="3" t="s">
        <v>236</v>
      </c>
      <c r="C147" s="4" t="s">
        <v>237</v>
      </c>
      <c r="D147" s="1" t="s">
        <v>287</v>
      </c>
      <c r="E147" s="42">
        <v>10145.222584147665</v>
      </c>
      <c r="F147" s="60"/>
    </row>
    <row r="148" spans="1:6" x14ac:dyDescent="0.25">
      <c r="A148" s="63"/>
      <c r="B148" s="3" t="s">
        <v>236</v>
      </c>
      <c r="C148" s="4" t="s">
        <v>237</v>
      </c>
      <c r="D148" s="1" t="s">
        <v>286</v>
      </c>
      <c r="E148" s="42">
        <v>22007.328990228012</v>
      </c>
      <c r="F148" s="60"/>
    </row>
    <row r="149" spans="1:6" x14ac:dyDescent="0.25">
      <c r="A149" s="63"/>
      <c r="B149" s="3" t="s">
        <v>236</v>
      </c>
      <c r="C149" s="4" t="s">
        <v>237</v>
      </c>
      <c r="D149" s="1" t="s">
        <v>288</v>
      </c>
      <c r="E149" s="42">
        <v>23412.052117263844</v>
      </c>
      <c r="F149" s="60"/>
    </row>
    <row r="150" spans="1:6" x14ac:dyDescent="0.25">
      <c r="A150" s="63"/>
      <c r="B150" s="3" t="s">
        <v>236</v>
      </c>
      <c r="C150" s="4" t="s">
        <v>237</v>
      </c>
      <c r="D150" s="1" t="s">
        <v>289</v>
      </c>
      <c r="E150" s="42">
        <v>10145.222584147665</v>
      </c>
      <c r="F150" s="60"/>
    </row>
    <row r="151" spans="1:6" x14ac:dyDescent="0.25">
      <c r="A151" s="63"/>
      <c r="B151" s="3" t="s">
        <v>238</v>
      </c>
      <c r="C151" s="1" t="s">
        <v>239</v>
      </c>
      <c r="D151" s="1" t="s">
        <v>240</v>
      </c>
      <c r="E151" s="42">
        <v>55200</v>
      </c>
      <c r="F151" s="60"/>
    </row>
    <row r="152" spans="1:6" x14ac:dyDescent="0.25">
      <c r="A152" s="63"/>
      <c r="B152" s="3" t="s">
        <v>241</v>
      </c>
      <c r="C152" s="4" t="s">
        <v>242</v>
      </c>
      <c r="D152" s="4" t="s">
        <v>243</v>
      </c>
      <c r="E152" s="42">
        <v>34500</v>
      </c>
      <c r="F152" s="60"/>
    </row>
    <row r="153" spans="1:6" x14ac:dyDescent="0.25">
      <c r="A153" s="63"/>
      <c r="B153" s="3" t="s">
        <v>248</v>
      </c>
      <c r="C153" s="4" t="s">
        <v>249</v>
      </c>
      <c r="D153" s="1" t="s">
        <v>251</v>
      </c>
      <c r="E153" s="42">
        <v>13333</v>
      </c>
      <c r="F153" s="60"/>
    </row>
    <row r="154" spans="1:6" ht="15.75" thickBot="1" x14ac:dyDescent="0.3">
      <c r="A154" s="64"/>
      <c r="B154" s="20" t="s">
        <v>263</v>
      </c>
      <c r="C154" s="17" t="s">
        <v>264</v>
      </c>
      <c r="D154" s="28" t="s">
        <v>265</v>
      </c>
      <c r="E154" s="46">
        <v>15000</v>
      </c>
      <c r="F154" s="61"/>
    </row>
    <row r="155" spans="1:6" x14ac:dyDescent="0.25">
      <c r="A155" s="62" t="s">
        <v>30</v>
      </c>
      <c r="B155" s="14" t="s">
        <v>57</v>
      </c>
      <c r="C155" s="14" t="s">
        <v>58</v>
      </c>
      <c r="D155" s="14" t="s">
        <v>65</v>
      </c>
      <c r="E155" s="41">
        <v>5215</v>
      </c>
      <c r="F155" s="59">
        <f>SUM(E155:E157)</f>
        <v>8363.4293868263539</v>
      </c>
    </row>
    <row r="156" spans="1:6" x14ac:dyDescent="0.25">
      <c r="A156" s="63"/>
      <c r="B156" s="3" t="s">
        <v>81</v>
      </c>
      <c r="C156" s="1" t="s">
        <v>82</v>
      </c>
      <c r="D156" s="11" t="s">
        <v>83</v>
      </c>
      <c r="E156" s="42">
        <v>344</v>
      </c>
      <c r="F156" s="60"/>
    </row>
    <row r="157" spans="1:6" ht="15.75" thickBot="1" x14ac:dyDescent="0.3">
      <c r="A157" s="64"/>
      <c r="B157" s="20" t="s">
        <v>84</v>
      </c>
      <c r="C157" s="17" t="s">
        <v>172</v>
      </c>
      <c r="D157" s="17" t="s">
        <v>129</v>
      </c>
      <c r="E157" s="43">
        <v>2804.4293868263539</v>
      </c>
      <c r="F157" s="61"/>
    </row>
    <row r="158" spans="1:6" x14ac:dyDescent="0.25">
      <c r="A158" s="62" t="s">
        <v>31</v>
      </c>
      <c r="B158" s="14" t="s">
        <v>57</v>
      </c>
      <c r="C158" s="14" t="s">
        <v>58</v>
      </c>
      <c r="D158" s="14" t="s">
        <v>65</v>
      </c>
      <c r="E158" s="41">
        <v>5026.4237963757914</v>
      </c>
      <c r="F158" s="59">
        <f>SUM(E158:E159)</f>
        <v>5464.4237963757914</v>
      </c>
    </row>
    <row r="159" spans="1:6" ht="15.75" thickBot="1" x14ac:dyDescent="0.3">
      <c r="A159" s="64"/>
      <c r="B159" s="20" t="s">
        <v>81</v>
      </c>
      <c r="C159" s="17" t="s">
        <v>82</v>
      </c>
      <c r="D159" s="29" t="s">
        <v>83</v>
      </c>
      <c r="E159" s="43">
        <v>438</v>
      </c>
      <c r="F159" s="61"/>
    </row>
    <row r="160" spans="1:6" x14ac:dyDescent="0.25">
      <c r="A160" s="62" t="s">
        <v>32</v>
      </c>
      <c r="B160" s="14" t="s">
        <v>57</v>
      </c>
      <c r="C160" s="14" t="s">
        <v>58</v>
      </c>
      <c r="D160" s="14" t="s">
        <v>65</v>
      </c>
      <c r="E160" s="41">
        <v>27427.233821586637</v>
      </c>
      <c r="F160" s="59">
        <f>SUM(E160:E167)</f>
        <v>755559.75612386561</v>
      </c>
    </row>
    <row r="161" spans="1:6" x14ac:dyDescent="0.25">
      <c r="A161" s="63"/>
      <c r="B161" s="3" t="s">
        <v>81</v>
      </c>
      <c r="C161" s="1" t="s">
        <v>82</v>
      </c>
      <c r="D161" s="11" t="s">
        <v>83</v>
      </c>
      <c r="E161" s="42">
        <v>3188</v>
      </c>
      <c r="F161" s="60"/>
    </row>
    <row r="162" spans="1:6" x14ac:dyDescent="0.25">
      <c r="A162" s="63"/>
      <c r="B162" s="3" t="s">
        <v>84</v>
      </c>
      <c r="C162" s="1" t="s">
        <v>172</v>
      </c>
      <c r="D162" s="1" t="s">
        <v>130</v>
      </c>
      <c r="E162" s="42">
        <v>35508.14272471422</v>
      </c>
      <c r="F162" s="60"/>
    </row>
    <row r="163" spans="1:6" x14ac:dyDescent="0.25">
      <c r="A163" s="63"/>
      <c r="B163" s="3" t="s">
        <v>84</v>
      </c>
      <c r="C163" s="1" t="s">
        <v>172</v>
      </c>
      <c r="D163" s="1" t="s">
        <v>131</v>
      </c>
      <c r="E163" s="42">
        <v>159359.70898680002</v>
      </c>
      <c r="F163" s="60"/>
    </row>
    <row r="164" spans="1:6" x14ac:dyDescent="0.25">
      <c r="A164" s="63"/>
      <c r="B164" s="3" t="s">
        <v>84</v>
      </c>
      <c r="C164" s="1" t="s">
        <v>172</v>
      </c>
      <c r="D164" s="1" t="s">
        <v>132</v>
      </c>
      <c r="E164" s="42">
        <v>5033.7320191186227</v>
      </c>
      <c r="F164" s="60"/>
    </row>
    <row r="165" spans="1:6" x14ac:dyDescent="0.25">
      <c r="A165" s="63"/>
      <c r="B165" s="3" t="s">
        <v>173</v>
      </c>
      <c r="C165" s="1" t="s">
        <v>174</v>
      </c>
      <c r="D165" s="1" t="s">
        <v>201</v>
      </c>
      <c r="E165" s="42">
        <v>142513.5873873001</v>
      </c>
      <c r="F165" s="60"/>
    </row>
    <row r="166" spans="1:6" x14ac:dyDescent="0.25">
      <c r="A166" s="63"/>
      <c r="B166" s="3" t="s">
        <v>173</v>
      </c>
      <c r="C166" s="1" t="s">
        <v>174</v>
      </c>
      <c r="D166" s="1" t="s">
        <v>202</v>
      </c>
      <c r="E166" s="42">
        <v>356000</v>
      </c>
      <c r="F166" s="60"/>
    </row>
    <row r="167" spans="1:6" ht="15.75" thickBot="1" x14ac:dyDescent="0.3">
      <c r="A167" s="64"/>
      <c r="B167" s="20" t="s">
        <v>244</v>
      </c>
      <c r="C167" s="23" t="s">
        <v>245</v>
      </c>
      <c r="D167" s="23" t="s">
        <v>247</v>
      </c>
      <c r="E167" s="43">
        <v>26529.351184346033</v>
      </c>
      <c r="F167" s="61"/>
    </row>
    <row r="168" spans="1:6" x14ac:dyDescent="0.25">
      <c r="A168" s="62" t="s">
        <v>33</v>
      </c>
      <c r="B168" s="14" t="s">
        <v>57</v>
      </c>
      <c r="C168" s="14" t="s">
        <v>58</v>
      </c>
      <c r="D168" s="14" t="s">
        <v>65</v>
      </c>
      <c r="E168" s="41">
        <v>19265.919595841027</v>
      </c>
      <c r="F168" s="59">
        <f>SUM(E168:E174)</f>
        <v>339471.80980937014</v>
      </c>
    </row>
    <row r="169" spans="1:6" x14ac:dyDescent="0.25">
      <c r="A169" s="63"/>
      <c r="B169" s="6" t="s">
        <v>69</v>
      </c>
      <c r="C169" s="5" t="s">
        <v>71</v>
      </c>
      <c r="D169" s="5" t="s">
        <v>281</v>
      </c>
      <c r="E169" s="42">
        <v>1500</v>
      </c>
      <c r="F169" s="60"/>
    </row>
    <row r="170" spans="1:6" x14ac:dyDescent="0.25">
      <c r="A170" s="63"/>
      <c r="B170" s="3" t="s">
        <v>81</v>
      </c>
      <c r="C170" s="1" t="s">
        <v>82</v>
      </c>
      <c r="D170" s="11" t="s">
        <v>83</v>
      </c>
      <c r="E170" s="42">
        <v>59</v>
      </c>
      <c r="F170" s="60"/>
    </row>
    <row r="171" spans="1:6" x14ac:dyDescent="0.25">
      <c r="A171" s="63"/>
      <c r="B171" s="3" t="s">
        <v>84</v>
      </c>
      <c r="C171" s="1" t="s">
        <v>172</v>
      </c>
      <c r="D171" s="1" t="s">
        <v>133</v>
      </c>
      <c r="E171" s="42">
        <v>90334.917757238858</v>
      </c>
      <c r="F171" s="60"/>
    </row>
    <row r="172" spans="1:6" x14ac:dyDescent="0.25">
      <c r="A172" s="63"/>
      <c r="B172" s="3" t="s">
        <v>84</v>
      </c>
      <c r="C172" s="1" t="s">
        <v>172</v>
      </c>
      <c r="D172" s="1" t="s">
        <v>134</v>
      </c>
      <c r="E172" s="42">
        <v>5033.7320191186227</v>
      </c>
      <c r="F172" s="60"/>
    </row>
    <row r="173" spans="1:6" x14ac:dyDescent="0.25">
      <c r="A173" s="63"/>
      <c r="B173" s="3" t="s">
        <v>173</v>
      </c>
      <c r="C173" s="1" t="s">
        <v>174</v>
      </c>
      <c r="D173" s="1" t="s">
        <v>203</v>
      </c>
      <c r="E173" s="42">
        <v>205039.31149793376</v>
      </c>
      <c r="F173" s="60"/>
    </row>
    <row r="174" spans="1:6" ht="15.75" thickBot="1" x14ac:dyDescent="0.3">
      <c r="A174" s="64"/>
      <c r="B174" s="20" t="s">
        <v>244</v>
      </c>
      <c r="C174" s="23" t="s">
        <v>245</v>
      </c>
      <c r="D174" s="23" t="s">
        <v>247</v>
      </c>
      <c r="E174" s="43">
        <v>18238.928939237896</v>
      </c>
      <c r="F174" s="61"/>
    </row>
    <row r="175" spans="1:6" x14ac:dyDescent="0.25">
      <c r="A175" s="62" t="s">
        <v>34</v>
      </c>
      <c r="B175" s="14" t="s">
        <v>57</v>
      </c>
      <c r="C175" s="14" t="s">
        <v>58</v>
      </c>
      <c r="D175" s="14" t="s">
        <v>65</v>
      </c>
      <c r="E175" s="41">
        <v>15348.325704261844</v>
      </c>
      <c r="F175" s="59">
        <f>SUM(E175:E182)</f>
        <v>236641.98448490471</v>
      </c>
    </row>
    <row r="176" spans="1:6" x14ac:dyDescent="0.25">
      <c r="A176" s="63"/>
      <c r="B176" s="6" t="s">
        <v>69</v>
      </c>
      <c r="C176" s="5" t="s">
        <v>71</v>
      </c>
      <c r="D176" s="5" t="s">
        <v>282</v>
      </c>
      <c r="E176" s="42">
        <v>1277.7777777777778</v>
      </c>
      <c r="F176" s="60"/>
    </row>
    <row r="177" spans="1:6" x14ac:dyDescent="0.25">
      <c r="A177" s="63"/>
      <c r="B177" s="3" t="s">
        <v>81</v>
      </c>
      <c r="C177" s="1" t="s">
        <v>82</v>
      </c>
      <c r="D177" s="11" t="s">
        <v>83</v>
      </c>
      <c r="E177" s="42">
        <v>617</v>
      </c>
      <c r="F177" s="60"/>
    </row>
    <row r="178" spans="1:6" x14ac:dyDescent="0.25">
      <c r="A178" s="63"/>
      <c r="B178" s="3" t="s">
        <v>84</v>
      </c>
      <c r="C178" s="1" t="s">
        <v>172</v>
      </c>
      <c r="D178" s="1" t="s">
        <v>135</v>
      </c>
      <c r="E178" s="42">
        <v>9760</v>
      </c>
      <c r="F178" s="60"/>
    </row>
    <row r="179" spans="1:6" x14ac:dyDescent="0.25">
      <c r="A179" s="63"/>
      <c r="B179" s="3" t="s">
        <v>84</v>
      </c>
      <c r="C179" s="1" t="s">
        <v>172</v>
      </c>
      <c r="D179" s="1" t="s">
        <v>136</v>
      </c>
      <c r="E179" s="42">
        <v>68205.78316558394</v>
      </c>
      <c r="F179" s="60"/>
    </row>
    <row r="180" spans="1:6" x14ac:dyDescent="0.25">
      <c r="A180" s="63"/>
      <c r="B180" s="3" t="s">
        <v>173</v>
      </c>
      <c r="C180" s="1" t="s">
        <v>174</v>
      </c>
      <c r="D180" s="1" t="s">
        <v>204</v>
      </c>
      <c r="E180" s="42">
        <v>10960</v>
      </c>
      <c r="F180" s="60"/>
    </row>
    <row r="181" spans="1:6" x14ac:dyDescent="0.25">
      <c r="A181" s="63"/>
      <c r="B181" s="3" t="s">
        <v>173</v>
      </c>
      <c r="C181" s="1" t="s">
        <v>174</v>
      </c>
      <c r="D181" s="1" t="s">
        <v>205</v>
      </c>
      <c r="E181" s="42">
        <v>108918</v>
      </c>
      <c r="F181" s="60"/>
    </row>
    <row r="182" spans="1:6" ht="15.75" thickBot="1" x14ac:dyDescent="0.3">
      <c r="A182" s="64"/>
      <c r="B182" s="20" t="s">
        <v>244</v>
      </c>
      <c r="C182" s="23" t="s">
        <v>245</v>
      </c>
      <c r="D182" s="23" t="s">
        <v>247</v>
      </c>
      <c r="E182" s="43">
        <v>21555.097837281151</v>
      </c>
      <c r="F182" s="61"/>
    </row>
    <row r="183" spans="1:6" x14ac:dyDescent="0.25">
      <c r="A183" s="62" t="s">
        <v>35</v>
      </c>
      <c r="B183" s="14" t="s">
        <v>57</v>
      </c>
      <c r="C183" s="14" t="s">
        <v>58</v>
      </c>
      <c r="D183" s="14" t="s">
        <v>65</v>
      </c>
      <c r="E183" s="41">
        <v>2500</v>
      </c>
      <c r="F183" s="59">
        <f>SUM(E183:E185)</f>
        <v>5626</v>
      </c>
    </row>
    <row r="184" spans="1:6" x14ac:dyDescent="0.25">
      <c r="A184" s="63"/>
      <c r="B184" s="3" t="s">
        <v>81</v>
      </c>
      <c r="C184" s="1" t="s">
        <v>82</v>
      </c>
      <c r="D184" s="11" t="s">
        <v>83</v>
      </c>
      <c r="E184" s="42">
        <v>206</v>
      </c>
      <c r="F184" s="60"/>
    </row>
    <row r="185" spans="1:6" ht="15.75" thickBot="1" x14ac:dyDescent="0.3">
      <c r="A185" s="64"/>
      <c r="B185" s="20" t="s">
        <v>84</v>
      </c>
      <c r="C185" s="17" t="s">
        <v>172</v>
      </c>
      <c r="D185" s="17" t="s">
        <v>137</v>
      </c>
      <c r="E185" s="43">
        <v>2920</v>
      </c>
      <c r="F185" s="61"/>
    </row>
    <row r="186" spans="1:6" x14ac:dyDescent="0.25">
      <c r="A186" s="62" t="s">
        <v>36</v>
      </c>
      <c r="B186" s="14" t="s">
        <v>57</v>
      </c>
      <c r="C186" s="14" t="s">
        <v>58</v>
      </c>
      <c r="D186" s="14" t="s">
        <v>65</v>
      </c>
      <c r="E186" s="41">
        <v>4587</v>
      </c>
      <c r="F186" s="59">
        <f>SUM(E186:E189)</f>
        <v>20645</v>
      </c>
    </row>
    <row r="187" spans="1:6" x14ac:dyDescent="0.25">
      <c r="A187" s="63"/>
      <c r="B187" s="3" t="s">
        <v>81</v>
      </c>
      <c r="C187" s="1" t="s">
        <v>82</v>
      </c>
      <c r="D187" s="11" t="s">
        <v>83</v>
      </c>
      <c r="E187" s="42">
        <v>2058</v>
      </c>
      <c r="F187" s="60"/>
    </row>
    <row r="188" spans="1:6" x14ac:dyDescent="0.25">
      <c r="A188" s="63"/>
      <c r="B188" s="3" t="s">
        <v>84</v>
      </c>
      <c r="C188" s="1" t="s">
        <v>172</v>
      </c>
      <c r="D188" s="1" t="s">
        <v>138</v>
      </c>
      <c r="E188" s="42">
        <v>4000</v>
      </c>
      <c r="F188" s="60"/>
    </row>
    <row r="189" spans="1:6" ht="15.75" thickBot="1" x14ac:dyDescent="0.3">
      <c r="A189" s="64"/>
      <c r="B189" s="20" t="s">
        <v>173</v>
      </c>
      <c r="C189" s="17" t="s">
        <v>174</v>
      </c>
      <c r="D189" s="17" t="s">
        <v>206</v>
      </c>
      <c r="E189" s="43">
        <v>10000</v>
      </c>
      <c r="F189" s="61"/>
    </row>
    <row r="190" spans="1:6" x14ac:dyDescent="0.25">
      <c r="A190" s="62" t="s">
        <v>37</v>
      </c>
      <c r="B190" s="14" t="s">
        <v>57</v>
      </c>
      <c r="C190" s="14" t="s">
        <v>58</v>
      </c>
      <c r="D190" s="14" t="s">
        <v>65</v>
      </c>
      <c r="E190" s="41">
        <v>4573.9233572859994</v>
      </c>
      <c r="F190" s="59">
        <f>SUM(E190:E192)</f>
        <v>7251.2433572859991</v>
      </c>
    </row>
    <row r="191" spans="1:6" x14ac:dyDescent="0.25">
      <c r="A191" s="63"/>
      <c r="B191" s="3" t="s">
        <v>81</v>
      </c>
      <c r="C191" s="1" t="s">
        <v>82</v>
      </c>
      <c r="D191" s="11" t="s">
        <v>83</v>
      </c>
      <c r="E191" s="42">
        <v>588</v>
      </c>
      <c r="F191" s="60"/>
    </row>
    <row r="192" spans="1:6" ht="15.75" thickBot="1" x14ac:dyDescent="0.3">
      <c r="A192" s="64"/>
      <c r="B192" s="20" t="s">
        <v>84</v>
      </c>
      <c r="C192" s="17" t="s">
        <v>172</v>
      </c>
      <c r="D192" s="17" t="s">
        <v>139</v>
      </c>
      <c r="E192" s="43">
        <v>2089.3199999999997</v>
      </c>
      <c r="F192" s="61"/>
    </row>
    <row r="193" spans="1:6" x14ac:dyDescent="0.25">
      <c r="A193" s="62" t="s">
        <v>38</v>
      </c>
      <c r="B193" s="14" t="s">
        <v>57</v>
      </c>
      <c r="C193" s="14" t="s">
        <v>58</v>
      </c>
      <c r="D193" s="14" t="s">
        <v>65</v>
      </c>
      <c r="E193" s="41">
        <v>45800</v>
      </c>
      <c r="F193" s="59">
        <f>SUM(E193:E196)</f>
        <v>433778.62446189241</v>
      </c>
    </row>
    <row r="194" spans="1:6" x14ac:dyDescent="0.25">
      <c r="A194" s="63"/>
      <c r="B194" s="3" t="s">
        <v>81</v>
      </c>
      <c r="C194" s="1" t="s">
        <v>82</v>
      </c>
      <c r="D194" s="11" t="s">
        <v>83</v>
      </c>
      <c r="E194" s="42">
        <v>1010</v>
      </c>
      <c r="F194" s="60"/>
    </row>
    <row r="195" spans="1:6" x14ac:dyDescent="0.25">
      <c r="A195" s="63"/>
      <c r="B195" s="3" t="s">
        <v>84</v>
      </c>
      <c r="C195" s="1" t="s">
        <v>172</v>
      </c>
      <c r="D195" s="1" t="s">
        <v>140</v>
      </c>
      <c r="E195" s="42">
        <v>160073.47426582724</v>
      </c>
      <c r="F195" s="60"/>
    </row>
    <row r="196" spans="1:6" ht="15.75" thickBot="1" x14ac:dyDescent="0.3">
      <c r="A196" s="64"/>
      <c r="B196" s="20" t="s">
        <v>173</v>
      </c>
      <c r="C196" s="17" t="s">
        <v>174</v>
      </c>
      <c r="D196" s="17" t="s">
        <v>233</v>
      </c>
      <c r="E196" s="43">
        <v>226895.15019606517</v>
      </c>
      <c r="F196" s="61"/>
    </row>
    <row r="197" spans="1:6" x14ac:dyDescent="0.25">
      <c r="A197" s="65" t="s">
        <v>39</v>
      </c>
      <c r="B197" s="14" t="s">
        <v>57</v>
      </c>
      <c r="C197" s="14" t="s">
        <v>58</v>
      </c>
      <c r="D197" s="14" t="s">
        <v>65</v>
      </c>
      <c r="E197" s="47">
        <v>5478.9242354655826</v>
      </c>
      <c r="F197" s="56">
        <f>SUM(E197:E199)</f>
        <v>8901.9842354655812</v>
      </c>
    </row>
    <row r="198" spans="1:6" x14ac:dyDescent="0.25">
      <c r="A198" s="66"/>
      <c r="B198" s="3" t="s">
        <v>81</v>
      </c>
      <c r="C198" s="1" t="s">
        <v>82</v>
      </c>
      <c r="D198" s="11" t="s">
        <v>83</v>
      </c>
      <c r="E198" s="48">
        <v>198</v>
      </c>
      <c r="F198" s="57"/>
    </row>
    <row r="199" spans="1:6" ht="15.75" thickBot="1" x14ac:dyDescent="0.3">
      <c r="A199" s="66"/>
      <c r="B199" s="10" t="s">
        <v>84</v>
      </c>
      <c r="C199" s="9" t="s">
        <v>172</v>
      </c>
      <c r="D199" s="9" t="s">
        <v>141</v>
      </c>
      <c r="E199" s="49">
        <v>3225.0599999999995</v>
      </c>
      <c r="F199" s="58"/>
    </row>
    <row r="200" spans="1:6" x14ac:dyDescent="0.25">
      <c r="A200" s="65" t="s">
        <v>274</v>
      </c>
      <c r="B200" s="14" t="s">
        <v>57</v>
      </c>
      <c r="C200" s="14" t="s">
        <v>58</v>
      </c>
      <c r="D200" s="14" t="s">
        <v>65</v>
      </c>
      <c r="E200" s="38">
        <v>3529.5</v>
      </c>
      <c r="F200" s="56">
        <f>SUM(E200:E202)</f>
        <v>11611.82</v>
      </c>
    </row>
    <row r="201" spans="1:6" x14ac:dyDescent="0.25">
      <c r="A201" s="66"/>
      <c r="B201" s="3" t="s">
        <v>81</v>
      </c>
      <c r="C201" s="1" t="s">
        <v>82</v>
      </c>
      <c r="D201" s="11" t="s">
        <v>83</v>
      </c>
      <c r="E201" s="39">
        <v>59</v>
      </c>
      <c r="F201" s="57"/>
    </row>
    <row r="202" spans="1:6" ht="15.75" thickBot="1" x14ac:dyDescent="0.3">
      <c r="A202" s="67"/>
      <c r="B202" s="20" t="s">
        <v>84</v>
      </c>
      <c r="C202" s="17" t="s">
        <v>172</v>
      </c>
      <c r="D202" s="17" t="s">
        <v>142</v>
      </c>
      <c r="E202" s="40">
        <v>8023.3199999999988</v>
      </c>
      <c r="F202" s="58"/>
    </row>
    <row r="203" spans="1:6" ht="15.75" thickBot="1" x14ac:dyDescent="0.3">
      <c r="A203" s="24" t="s">
        <v>275</v>
      </c>
      <c r="B203" s="25" t="s">
        <v>260</v>
      </c>
      <c r="C203" s="30" t="s">
        <v>261</v>
      </c>
      <c r="D203" s="31" t="s">
        <v>262</v>
      </c>
      <c r="E203" s="50">
        <v>266800</v>
      </c>
      <c r="F203" s="54">
        <f>SUM(E203)</f>
        <v>266800</v>
      </c>
    </row>
    <row r="204" spans="1:6" x14ac:dyDescent="0.25">
      <c r="A204" s="62" t="s">
        <v>40</v>
      </c>
      <c r="B204" s="14" t="s">
        <v>57</v>
      </c>
      <c r="C204" s="14" t="s">
        <v>58</v>
      </c>
      <c r="D204" s="14" t="s">
        <v>65</v>
      </c>
      <c r="E204" s="41">
        <v>6094.4878958489926</v>
      </c>
      <c r="F204" s="59">
        <f>SUM(E204:E206)</f>
        <v>26682.487895848994</v>
      </c>
    </row>
    <row r="205" spans="1:6" x14ac:dyDescent="0.25">
      <c r="A205" s="63"/>
      <c r="B205" s="3" t="s">
        <v>81</v>
      </c>
      <c r="C205" s="1" t="s">
        <v>82</v>
      </c>
      <c r="D205" s="11" t="s">
        <v>83</v>
      </c>
      <c r="E205" s="42">
        <v>588</v>
      </c>
      <c r="F205" s="60"/>
    </row>
    <row r="206" spans="1:6" ht="15.75" thickBot="1" x14ac:dyDescent="0.3">
      <c r="A206" s="64"/>
      <c r="B206" s="20" t="s">
        <v>173</v>
      </c>
      <c r="C206" s="17" t="s">
        <v>174</v>
      </c>
      <c r="D206" s="17" t="s">
        <v>207</v>
      </c>
      <c r="E206" s="43">
        <v>20000</v>
      </c>
      <c r="F206" s="61"/>
    </row>
    <row r="207" spans="1:6" ht="15.75" thickBot="1" x14ac:dyDescent="0.3">
      <c r="A207" s="24" t="s">
        <v>77</v>
      </c>
      <c r="B207" s="25" t="s">
        <v>78</v>
      </c>
      <c r="C207" s="26" t="s">
        <v>79</v>
      </c>
      <c r="D207" s="30" t="s">
        <v>276</v>
      </c>
      <c r="E207" s="45">
        <v>15000</v>
      </c>
      <c r="F207" s="54">
        <f>SUM(E207)</f>
        <v>15000</v>
      </c>
    </row>
    <row r="208" spans="1:6" ht="15.75" thickBot="1" x14ac:dyDescent="0.3">
      <c r="A208" s="24" t="s">
        <v>61</v>
      </c>
      <c r="B208" s="30" t="s">
        <v>62</v>
      </c>
      <c r="C208" s="30" t="s">
        <v>63</v>
      </c>
      <c r="D208" s="32" t="s">
        <v>64</v>
      </c>
      <c r="E208" s="45">
        <v>15710.006974931277</v>
      </c>
      <c r="F208" s="54">
        <f>SUM(E208)</f>
        <v>15710.006974931277</v>
      </c>
    </row>
    <row r="209" spans="1:6" x14ac:dyDescent="0.25">
      <c r="A209" s="62" t="s">
        <v>41</v>
      </c>
      <c r="B209" s="14" t="s">
        <v>57</v>
      </c>
      <c r="C209" s="14" t="s">
        <v>58</v>
      </c>
      <c r="D209" s="14" t="s">
        <v>65</v>
      </c>
      <c r="E209" s="41">
        <v>47614.460617736608</v>
      </c>
      <c r="F209" s="59">
        <f>SUM(E209:E224)</f>
        <v>2018633.6892680631</v>
      </c>
    </row>
    <row r="210" spans="1:6" x14ac:dyDescent="0.25">
      <c r="A210" s="63"/>
      <c r="B210" s="3" t="s">
        <v>81</v>
      </c>
      <c r="C210" s="1" t="s">
        <v>82</v>
      </c>
      <c r="D210" s="11" t="s">
        <v>83</v>
      </c>
      <c r="E210" s="42">
        <v>13230</v>
      </c>
      <c r="F210" s="60"/>
    </row>
    <row r="211" spans="1:6" x14ac:dyDescent="0.25">
      <c r="A211" s="63"/>
      <c r="B211" s="3" t="s">
        <v>84</v>
      </c>
      <c r="C211" s="1" t="s">
        <v>172</v>
      </c>
      <c r="D211" s="1" t="s">
        <v>143</v>
      </c>
      <c r="E211" s="42">
        <v>99125.830657993312</v>
      </c>
      <c r="F211" s="60"/>
    </row>
    <row r="212" spans="1:6" x14ac:dyDescent="0.25">
      <c r="A212" s="63"/>
      <c r="B212" s="3" t="s">
        <v>84</v>
      </c>
      <c r="C212" s="1" t="s">
        <v>172</v>
      </c>
      <c r="D212" s="1" t="s">
        <v>144</v>
      </c>
      <c r="E212" s="42">
        <v>128792.75092527542</v>
      </c>
      <c r="F212" s="60"/>
    </row>
    <row r="213" spans="1:6" x14ac:dyDescent="0.25">
      <c r="A213" s="63"/>
      <c r="B213" s="3" t="s">
        <v>84</v>
      </c>
      <c r="C213" s="1" t="s">
        <v>172</v>
      </c>
      <c r="D213" s="1" t="s">
        <v>145</v>
      </c>
      <c r="E213" s="42">
        <v>103642.04174048762</v>
      </c>
      <c r="F213" s="60"/>
    </row>
    <row r="214" spans="1:6" x14ac:dyDescent="0.25">
      <c r="A214" s="63"/>
      <c r="B214" s="3" t="s">
        <v>84</v>
      </c>
      <c r="C214" s="1" t="s">
        <v>172</v>
      </c>
      <c r="D214" s="1" t="s">
        <v>146</v>
      </c>
      <c r="E214" s="42">
        <v>22028.939999999995</v>
      </c>
      <c r="F214" s="60"/>
    </row>
    <row r="215" spans="1:6" x14ac:dyDescent="0.25">
      <c r="A215" s="63"/>
      <c r="B215" s="3" t="s">
        <v>84</v>
      </c>
      <c r="C215" s="1" t="s">
        <v>172</v>
      </c>
      <c r="D215" s="1" t="s">
        <v>147</v>
      </c>
      <c r="E215" s="42">
        <v>15041.489159156254</v>
      </c>
      <c r="F215" s="60"/>
    </row>
    <row r="216" spans="1:6" x14ac:dyDescent="0.25">
      <c r="A216" s="63"/>
      <c r="B216" s="3" t="s">
        <v>84</v>
      </c>
      <c r="C216" s="1" t="s">
        <v>172</v>
      </c>
      <c r="D216" s="1" t="s">
        <v>148</v>
      </c>
      <c r="E216" s="42">
        <v>129285.08628566143</v>
      </c>
      <c r="F216" s="60"/>
    </row>
    <row r="217" spans="1:6" x14ac:dyDescent="0.25">
      <c r="A217" s="63"/>
      <c r="B217" s="3" t="s">
        <v>84</v>
      </c>
      <c r="C217" s="1" t="s">
        <v>172</v>
      </c>
      <c r="D217" s="1" t="s">
        <v>149</v>
      </c>
      <c r="E217" s="42">
        <v>79494.727626370193</v>
      </c>
      <c r="F217" s="60"/>
    </row>
    <row r="218" spans="1:6" x14ac:dyDescent="0.25">
      <c r="A218" s="63"/>
      <c r="B218" s="3" t="s">
        <v>84</v>
      </c>
      <c r="C218" s="1" t="s">
        <v>172</v>
      </c>
      <c r="D218" s="1" t="s">
        <v>150</v>
      </c>
      <c r="E218" s="42">
        <v>20386.614677430422</v>
      </c>
      <c r="F218" s="60"/>
    </row>
    <row r="219" spans="1:6" x14ac:dyDescent="0.25">
      <c r="A219" s="63"/>
      <c r="B219" s="3" t="s">
        <v>173</v>
      </c>
      <c r="C219" s="1" t="s">
        <v>174</v>
      </c>
      <c r="D219" s="1" t="s">
        <v>208</v>
      </c>
      <c r="E219" s="42">
        <v>322204.63235389593</v>
      </c>
      <c r="F219" s="60"/>
    </row>
    <row r="220" spans="1:6" x14ac:dyDescent="0.25">
      <c r="A220" s="63"/>
      <c r="B220" s="3" t="s">
        <v>173</v>
      </c>
      <c r="C220" s="1" t="s">
        <v>174</v>
      </c>
      <c r="D220" s="1" t="s">
        <v>209</v>
      </c>
      <c r="E220" s="42">
        <v>211798.8492396239</v>
      </c>
      <c r="F220" s="60"/>
    </row>
    <row r="221" spans="1:6" x14ac:dyDescent="0.25">
      <c r="A221" s="63"/>
      <c r="B221" s="3" t="s">
        <v>173</v>
      </c>
      <c r="C221" s="1" t="s">
        <v>174</v>
      </c>
      <c r="D221" s="1" t="s">
        <v>210</v>
      </c>
      <c r="E221" s="42">
        <v>214051.58598443202</v>
      </c>
      <c r="F221" s="60"/>
    </row>
    <row r="222" spans="1:6" x14ac:dyDescent="0.25">
      <c r="A222" s="63"/>
      <c r="B222" s="3" t="s">
        <v>173</v>
      </c>
      <c r="C222" s="1" t="s">
        <v>174</v>
      </c>
      <c r="D222" s="1" t="s">
        <v>211</v>
      </c>
      <c r="E222" s="42">
        <v>355810.92</v>
      </c>
      <c r="F222" s="60"/>
    </row>
    <row r="223" spans="1:6" x14ac:dyDescent="0.25">
      <c r="A223" s="63"/>
      <c r="B223" s="3" t="s">
        <v>173</v>
      </c>
      <c r="C223" s="1" t="s">
        <v>174</v>
      </c>
      <c r="D223" s="1" t="s">
        <v>212</v>
      </c>
      <c r="E223" s="42">
        <v>246125.75999999998</v>
      </c>
      <c r="F223" s="60"/>
    </row>
    <row r="224" spans="1:6" ht="15.75" thickBot="1" x14ac:dyDescent="0.3">
      <c r="A224" s="64"/>
      <c r="B224" s="20" t="s">
        <v>244</v>
      </c>
      <c r="C224" s="23" t="s">
        <v>245</v>
      </c>
      <c r="D224" s="23" t="s">
        <v>247</v>
      </c>
      <c r="E224" s="43">
        <v>10000</v>
      </c>
      <c r="F224" s="61"/>
    </row>
    <row r="225" spans="1:6" x14ac:dyDescent="0.25">
      <c r="A225" s="62" t="s">
        <v>42</v>
      </c>
      <c r="B225" s="14" t="s">
        <v>57</v>
      </c>
      <c r="C225" s="14" t="s">
        <v>58</v>
      </c>
      <c r="D225" s="14" t="s">
        <v>65</v>
      </c>
      <c r="E225" s="41">
        <v>3000</v>
      </c>
      <c r="F225" s="59">
        <f>SUM(E225:E227)</f>
        <v>11183</v>
      </c>
    </row>
    <row r="226" spans="1:6" x14ac:dyDescent="0.25">
      <c r="A226" s="63"/>
      <c r="B226" s="3" t="s">
        <v>81</v>
      </c>
      <c r="C226" s="1" t="s">
        <v>82</v>
      </c>
      <c r="D226" s="11" t="s">
        <v>83</v>
      </c>
      <c r="E226" s="42">
        <v>183</v>
      </c>
      <c r="F226" s="60"/>
    </row>
    <row r="227" spans="1:6" ht="15.75" thickBot="1" x14ac:dyDescent="0.3">
      <c r="A227" s="64"/>
      <c r="B227" s="20" t="s">
        <v>84</v>
      </c>
      <c r="C227" s="17" t="s">
        <v>172</v>
      </c>
      <c r="D227" s="17" t="s">
        <v>151</v>
      </c>
      <c r="E227" s="43">
        <v>8000</v>
      </c>
      <c r="F227" s="61"/>
    </row>
    <row r="228" spans="1:6" x14ac:dyDescent="0.25">
      <c r="A228" s="62" t="s">
        <v>43</v>
      </c>
      <c r="B228" s="14" t="s">
        <v>57</v>
      </c>
      <c r="C228" s="14" t="s">
        <v>58</v>
      </c>
      <c r="D228" s="14" t="s">
        <v>65</v>
      </c>
      <c r="E228" s="41">
        <v>14039.743353380554</v>
      </c>
      <c r="F228" s="59">
        <f>SUM(E228:E231)</f>
        <v>222982.48514251353</v>
      </c>
    </row>
    <row r="229" spans="1:6" x14ac:dyDescent="0.25">
      <c r="A229" s="63"/>
      <c r="B229" s="3" t="s">
        <v>81</v>
      </c>
      <c r="C229" s="1" t="s">
        <v>82</v>
      </c>
      <c r="D229" s="11" t="s">
        <v>83</v>
      </c>
      <c r="E229" s="42">
        <v>283</v>
      </c>
      <c r="F229" s="60"/>
    </row>
    <row r="230" spans="1:6" x14ac:dyDescent="0.25">
      <c r="A230" s="63"/>
      <c r="B230" s="3" t="s">
        <v>84</v>
      </c>
      <c r="C230" s="1" t="s">
        <v>172</v>
      </c>
      <c r="D230" s="1" t="s">
        <v>152</v>
      </c>
      <c r="E230" s="42">
        <v>58717.696542205253</v>
      </c>
      <c r="F230" s="60"/>
    </row>
    <row r="231" spans="1:6" ht="15.75" thickBot="1" x14ac:dyDescent="0.3">
      <c r="A231" s="64"/>
      <c r="B231" s="20" t="s">
        <v>173</v>
      </c>
      <c r="C231" s="17" t="s">
        <v>174</v>
      </c>
      <c r="D231" s="17" t="s">
        <v>213</v>
      </c>
      <c r="E231" s="43">
        <v>149942.04524692771</v>
      </c>
      <c r="F231" s="61"/>
    </row>
    <row r="232" spans="1:6" x14ac:dyDescent="0.25">
      <c r="A232" s="62" t="s">
        <v>44</v>
      </c>
      <c r="B232" s="14" t="s">
        <v>57</v>
      </c>
      <c r="C232" s="14" t="s">
        <v>58</v>
      </c>
      <c r="D232" s="14" t="s">
        <v>65</v>
      </c>
      <c r="E232" s="41">
        <v>12033</v>
      </c>
      <c r="F232" s="59">
        <f>SUM(E232:E237)</f>
        <v>83750.38</v>
      </c>
    </row>
    <row r="233" spans="1:6" x14ac:dyDescent="0.25">
      <c r="A233" s="63"/>
      <c r="B233" s="3" t="s">
        <v>81</v>
      </c>
      <c r="C233" s="1" t="s">
        <v>82</v>
      </c>
      <c r="D233" s="11" t="s">
        <v>83</v>
      </c>
      <c r="E233" s="42">
        <v>370</v>
      </c>
      <c r="F233" s="60"/>
    </row>
    <row r="234" spans="1:6" x14ac:dyDescent="0.25">
      <c r="A234" s="63"/>
      <c r="B234" s="3" t="s">
        <v>84</v>
      </c>
      <c r="C234" s="1" t="s">
        <v>172</v>
      </c>
      <c r="D234" s="1" t="s">
        <v>153</v>
      </c>
      <c r="E234" s="42">
        <v>11040</v>
      </c>
      <c r="F234" s="60"/>
    </row>
    <row r="235" spans="1:6" x14ac:dyDescent="0.25">
      <c r="A235" s="63"/>
      <c r="B235" s="3" t="s">
        <v>84</v>
      </c>
      <c r="C235" s="1" t="s">
        <v>172</v>
      </c>
      <c r="D235" s="1" t="s">
        <v>154</v>
      </c>
      <c r="E235" s="42">
        <v>11040</v>
      </c>
      <c r="F235" s="60"/>
    </row>
    <row r="236" spans="1:6" x14ac:dyDescent="0.25">
      <c r="A236" s="63"/>
      <c r="B236" s="3" t="s">
        <v>84</v>
      </c>
      <c r="C236" s="1" t="s">
        <v>172</v>
      </c>
      <c r="D236" s="1" t="s">
        <v>155</v>
      </c>
      <c r="E236" s="42">
        <v>27070.079999999998</v>
      </c>
      <c r="F236" s="60"/>
    </row>
    <row r="237" spans="1:6" ht="15.75" thickBot="1" x14ac:dyDescent="0.3">
      <c r="A237" s="64"/>
      <c r="B237" s="20" t="s">
        <v>173</v>
      </c>
      <c r="C237" s="17" t="s">
        <v>174</v>
      </c>
      <c r="D237" s="17" t="s">
        <v>214</v>
      </c>
      <c r="E237" s="43">
        <v>22197.3</v>
      </c>
      <c r="F237" s="61"/>
    </row>
    <row r="238" spans="1:6" x14ac:dyDescent="0.25">
      <c r="A238" s="62" t="s">
        <v>66</v>
      </c>
      <c r="B238" s="14" t="s">
        <v>67</v>
      </c>
      <c r="C238" s="14" t="s">
        <v>63</v>
      </c>
      <c r="D238" s="27" t="s">
        <v>68</v>
      </c>
      <c r="E238" s="41">
        <v>20000</v>
      </c>
      <c r="F238" s="59">
        <f>SUM(E238:E244)</f>
        <v>154198.2492276004</v>
      </c>
    </row>
    <row r="239" spans="1:6" x14ac:dyDescent="0.25">
      <c r="A239" s="63"/>
      <c r="B239" s="3" t="s">
        <v>244</v>
      </c>
      <c r="C239" s="4" t="s">
        <v>245</v>
      </c>
      <c r="D239" s="4" t="s">
        <v>247</v>
      </c>
      <c r="E239" s="42">
        <v>23213.182286302777</v>
      </c>
      <c r="F239" s="60"/>
    </row>
    <row r="240" spans="1:6" x14ac:dyDescent="0.25">
      <c r="A240" s="63"/>
      <c r="B240" s="3" t="s">
        <v>244</v>
      </c>
      <c r="C240" s="4" t="s">
        <v>245</v>
      </c>
      <c r="D240" s="4" t="s">
        <v>247</v>
      </c>
      <c r="E240" s="42">
        <v>26529.351184346033</v>
      </c>
      <c r="F240" s="60"/>
    </row>
    <row r="241" spans="1:6" x14ac:dyDescent="0.25">
      <c r="A241" s="63"/>
      <c r="B241" s="3" t="s">
        <v>244</v>
      </c>
      <c r="C241" s="4" t="s">
        <v>245</v>
      </c>
      <c r="D241" s="4" t="s">
        <v>247</v>
      </c>
      <c r="E241" s="42">
        <v>26529.351184346033</v>
      </c>
      <c r="F241" s="60"/>
    </row>
    <row r="242" spans="1:6" x14ac:dyDescent="0.25">
      <c r="A242" s="63"/>
      <c r="B242" s="3" t="s">
        <v>244</v>
      </c>
      <c r="C242" s="4" t="s">
        <v>245</v>
      </c>
      <c r="D242" s="4" t="s">
        <v>247</v>
      </c>
      <c r="E242" s="42">
        <v>23213.182286302777</v>
      </c>
      <c r="F242" s="60"/>
    </row>
    <row r="243" spans="1:6" x14ac:dyDescent="0.25">
      <c r="A243" s="63"/>
      <c r="B243" s="3" t="s">
        <v>244</v>
      </c>
      <c r="C243" s="4" t="s">
        <v>245</v>
      </c>
      <c r="D243" s="4" t="s">
        <v>247</v>
      </c>
      <c r="E243" s="42">
        <v>23213.182286302777</v>
      </c>
      <c r="F243" s="60"/>
    </row>
    <row r="244" spans="1:6" ht="15.75" thickBot="1" x14ac:dyDescent="0.3">
      <c r="A244" s="64"/>
      <c r="B244" s="33" t="s">
        <v>270</v>
      </c>
      <c r="C244" s="34" t="s">
        <v>271</v>
      </c>
      <c r="D244" s="34" t="s">
        <v>272</v>
      </c>
      <c r="E244" s="46">
        <v>11500</v>
      </c>
      <c r="F244" s="61"/>
    </row>
    <row r="245" spans="1:6" x14ac:dyDescent="0.25">
      <c r="A245" s="62" t="s">
        <v>45</v>
      </c>
      <c r="B245" s="14" t="s">
        <v>57</v>
      </c>
      <c r="C245" s="14" t="s">
        <v>58</v>
      </c>
      <c r="D245" s="14" t="s">
        <v>65</v>
      </c>
      <c r="E245" s="41">
        <v>12188.975791697985</v>
      </c>
      <c r="F245" s="59">
        <f>SUM(E245:E250)</f>
        <v>291826.39905529295</v>
      </c>
    </row>
    <row r="246" spans="1:6" x14ac:dyDescent="0.25">
      <c r="A246" s="63"/>
      <c r="B246" s="3" t="s">
        <v>81</v>
      </c>
      <c r="C246" s="1" t="s">
        <v>82</v>
      </c>
      <c r="D246" s="11" t="s">
        <v>83</v>
      </c>
      <c r="E246" s="42">
        <v>441</v>
      </c>
      <c r="F246" s="60"/>
    </row>
    <row r="247" spans="1:6" x14ac:dyDescent="0.25">
      <c r="A247" s="63"/>
      <c r="B247" s="3" t="s">
        <v>84</v>
      </c>
      <c r="C247" s="1" t="s">
        <v>172</v>
      </c>
      <c r="D247" s="1" t="s">
        <v>156</v>
      </c>
      <c r="E247" s="42">
        <v>52354.962035732824</v>
      </c>
      <c r="F247" s="60"/>
    </row>
    <row r="248" spans="1:6" x14ac:dyDescent="0.25">
      <c r="A248" s="63"/>
      <c r="B248" s="3" t="s">
        <v>84</v>
      </c>
      <c r="C248" s="1" t="s">
        <v>172</v>
      </c>
      <c r="D248" s="1" t="s">
        <v>157</v>
      </c>
      <c r="E248" s="42">
        <v>50926.496060528443</v>
      </c>
      <c r="F248" s="60"/>
    </row>
    <row r="249" spans="1:6" x14ac:dyDescent="0.25">
      <c r="A249" s="63"/>
      <c r="B249" s="3" t="s">
        <v>173</v>
      </c>
      <c r="C249" s="1" t="s">
        <v>174</v>
      </c>
      <c r="D249" s="1" t="s">
        <v>215</v>
      </c>
      <c r="E249" s="42">
        <v>65699.049444709439</v>
      </c>
      <c r="F249" s="60"/>
    </row>
    <row r="250" spans="1:6" ht="15.75" thickBot="1" x14ac:dyDescent="0.3">
      <c r="A250" s="64"/>
      <c r="B250" s="20" t="s">
        <v>173</v>
      </c>
      <c r="C250" s="17" t="s">
        <v>174</v>
      </c>
      <c r="D250" s="17" t="s">
        <v>216</v>
      </c>
      <c r="E250" s="43">
        <v>110215.91572262428</v>
      </c>
      <c r="F250" s="61"/>
    </row>
    <row r="251" spans="1:6" x14ac:dyDescent="0.25">
      <c r="A251" s="62" t="s">
        <v>46</v>
      </c>
      <c r="B251" s="14" t="s">
        <v>57</v>
      </c>
      <c r="C251" s="14" t="s">
        <v>58</v>
      </c>
      <c r="D251" s="14" t="s">
        <v>65</v>
      </c>
      <c r="E251" s="41">
        <v>11471.497618006064</v>
      </c>
      <c r="F251" s="59">
        <f>SUM(E251:E254)</f>
        <v>239829.66959365236</v>
      </c>
    </row>
    <row r="252" spans="1:6" x14ac:dyDescent="0.25">
      <c r="A252" s="63"/>
      <c r="B252" s="3" t="s">
        <v>81</v>
      </c>
      <c r="C252" s="1" t="s">
        <v>82</v>
      </c>
      <c r="D252" s="11" t="s">
        <v>83</v>
      </c>
      <c r="E252" s="42">
        <v>15288</v>
      </c>
      <c r="F252" s="60"/>
    </row>
    <row r="253" spans="1:6" x14ac:dyDescent="0.25">
      <c r="A253" s="63"/>
      <c r="B253" s="3" t="s">
        <v>84</v>
      </c>
      <c r="C253" s="1" t="s">
        <v>172</v>
      </c>
      <c r="D253" s="1" t="s">
        <v>158</v>
      </c>
      <c r="E253" s="42">
        <v>74977.981738508242</v>
      </c>
      <c r="F253" s="60"/>
    </row>
    <row r="254" spans="1:6" ht="15.75" thickBot="1" x14ac:dyDescent="0.3">
      <c r="A254" s="64"/>
      <c r="B254" s="20" t="s">
        <v>173</v>
      </c>
      <c r="C254" s="17" t="s">
        <v>174</v>
      </c>
      <c r="D254" s="17" t="s">
        <v>217</v>
      </c>
      <c r="E254" s="43">
        <v>138092.19023713804</v>
      </c>
      <c r="F254" s="61"/>
    </row>
    <row r="255" spans="1:6" x14ac:dyDescent="0.25">
      <c r="A255" s="62" t="s">
        <v>47</v>
      </c>
      <c r="B255" s="14" t="s">
        <v>57</v>
      </c>
      <c r="C255" s="14" t="s">
        <v>58</v>
      </c>
      <c r="D255" s="14" t="s">
        <v>65</v>
      </c>
      <c r="E255" s="41">
        <v>6188.2492480928231</v>
      </c>
      <c r="F255" s="59">
        <f>SUM(E255:E258)</f>
        <v>33879.76421134478</v>
      </c>
    </row>
    <row r="256" spans="1:6" x14ac:dyDescent="0.25">
      <c r="A256" s="63"/>
      <c r="B256" s="3" t="s">
        <v>81</v>
      </c>
      <c r="C256" s="1" t="s">
        <v>82</v>
      </c>
      <c r="D256" s="11" t="s">
        <v>83</v>
      </c>
      <c r="E256" s="42">
        <v>235</v>
      </c>
      <c r="F256" s="60"/>
    </row>
    <row r="257" spans="1:6" x14ac:dyDescent="0.25">
      <c r="A257" s="63"/>
      <c r="B257" s="3" t="s">
        <v>84</v>
      </c>
      <c r="C257" s="1" t="s">
        <v>172</v>
      </c>
      <c r="D257" s="1" t="s">
        <v>159</v>
      </c>
      <c r="E257" s="42">
        <v>8614.0383236108119</v>
      </c>
      <c r="F257" s="60"/>
    </row>
    <row r="258" spans="1:6" ht="15.75" thickBot="1" x14ac:dyDescent="0.3">
      <c r="A258" s="64"/>
      <c r="B258" s="20" t="s">
        <v>84</v>
      </c>
      <c r="C258" s="17" t="s">
        <v>172</v>
      </c>
      <c r="D258" s="17" t="s">
        <v>160</v>
      </c>
      <c r="E258" s="43">
        <v>18842.476639641143</v>
      </c>
      <c r="F258" s="61"/>
    </row>
    <row r="259" spans="1:6" x14ac:dyDescent="0.25">
      <c r="A259" s="62" t="s">
        <v>253</v>
      </c>
      <c r="B259" s="21" t="s">
        <v>254</v>
      </c>
      <c r="C259" s="14" t="s">
        <v>255</v>
      </c>
      <c r="D259" s="35" t="s">
        <v>256</v>
      </c>
      <c r="E259" s="51">
        <v>350000</v>
      </c>
      <c r="F259" s="59">
        <f>SUM(E259:E260)</f>
        <v>437500</v>
      </c>
    </row>
    <row r="260" spans="1:6" ht="15.75" thickBot="1" x14ac:dyDescent="0.3">
      <c r="A260" s="64"/>
      <c r="B260" s="20" t="s">
        <v>257</v>
      </c>
      <c r="C260" s="17" t="s">
        <v>258</v>
      </c>
      <c r="D260" s="28" t="s">
        <v>259</v>
      </c>
      <c r="E260" s="46">
        <v>87500</v>
      </c>
      <c r="F260" s="61"/>
    </row>
    <row r="261" spans="1:6" x14ac:dyDescent="0.25">
      <c r="A261" s="62" t="s">
        <v>48</v>
      </c>
      <c r="B261" s="14" t="s">
        <v>57</v>
      </c>
      <c r="C261" s="14" t="s">
        <v>58</v>
      </c>
      <c r="D261" s="14" t="s">
        <v>65</v>
      </c>
      <c r="E261" s="41">
        <v>7443.8360520536853</v>
      </c>
      <c r="F261" s="59">
        <f>SUM(E261:E264)</f>
        <v>193165.70307074318</v>
      </c>
    </row>
    <row r="262" spans="1:6" x14ac:dyDescent="0.25">
      <c r="A262" s="63"/>
      <c r="B262" s="3" t="s">
        <v>81</v>
      </c>
      <c r="C262" s="1" t="s">
        <v>82</v>
      </c>
      <c r="D262" s="11" t="s">
        <v>83</v>
      </c>
      <c r="E262" s="42">
        <v>294</v>
      </c>
      <c r="F262" s="60"/>
    </row>
    <row r="263" spans="1:6" x14ac:dyDescent="0.25">
      <c r="A263" s="63"/>
      <c r="B263" s="3" t="s">
        <v>84</v>
      </c>
      <c r="C263" s="1" t="s">
        <v>172</v>
      </c>
      <c r="D263" s="1" t="s">
        <v>161</v>
      </c>
      <c r="E263" s="42">
        <v>45167.458878619429</v>
      </c>
      <c r="F263" s="60"/>
    </row>
    <row r="264" spans="1:6" ht="15.75" thickBot="1" x14ac:dyDescent="0.3">
      <c r="A264" s="64"/>
      <c r="B264" s="20" t="s">
        <v>173</v>
      </c>
      <c r="C264" s="17" t="s">
        <v>174</v>
      </c>
      <c r="D264" s="17" t="s">
        <v>218</v>
      </c>
      <c r="E264" s="43">
        <v>140260.40814007007</v>
      </c>
      <c r="F264" s="61"/>
    </row>
    <row r="265" spans="1:6" ht="15.75" thickBot="1" x14ac:dyDescent="0.3">
      <c r="A265" s="24" t="s">
        <v>80</v>
      </c>
      <c r="B265" s="25" t="s">
        <v>78</v>
      </c>
      <c r="C265" s="26" t="s">
        <v>79</v>
      </c>
      <c r="D265" s="30" t="s">
        <v>276</v>
      </c>
      <c r="E265" s="45">
        <v>12000</v>
      </c>
      <c r="F265" s="54">
        <f>SUM(E265)</f>
        <v>12000</v>
      </c>
    </row>
    <row r="266" spans="1:6" x14ac:dyDescent="0.25">
      <c r="A266" s="62" t="s">
        <v>49</v>
      </c>
      <c r="B266" s="14" t="s">
        <v>57</v>
      </c>
      <c r="C266" s="14" t="s">
        <v>58</v>
      </c>
      <c r="D266" s="14" t="s">
        <v>65</v>
      </c>
      <c r="E266" s="41">
        <v>4859.2839945498317</v>
      </c>
      <c r="F266" s="59">
        <f>SUM(E266:E269)</f>
        <v>28277.240671222527</v>
      </c>
    </row>
    <row r="267" spans="1:6" x14ac:dyDescent="0.25">
      <c r="A267" s="63"/>
      <c r="B267" s="3" t="s">
        <v>84</v>
      </c>
      <c r="C267" s="1" t="s">
        <v>172</v>
      </c>
      <c r="D267" s="1" t="s">
        <v>162</v>
      </c>
      <c r="E267" s="42">
        <v>3343.74</v>
      </c>
      <c r="F267" s="60"/>
    </row>
    <row r="268" spans="1:6" x14ac:dyDescent="0.25">
      <c r="A268" s="63"/>
      <c r="B268" s="3" t="s">
        <v>84</v>
      </c>
      <c r="C268" s="1" t="s">
        <v>172</v>
      </c>
      <c r="D268" s="1" t="s">
        <v>163</v>
      </c>
      <c r="E268" s="42">
        <v>14634.256676672694</v>
      </c>
      <c r="F268" s="60"/>
    </row>
    <row r="269" spans="1:6" ht="15.75" thickBot="1" x14ac:dyDescent="0.3">
      <c r="A269" s="64"/>
      <c r="B269" s="20" t="s">
        <v>173</v>
      </c>
      <c r="C269" s="17" t="s">
        <v>174</v>
      </c>
      <c r="D269" s="17" t="s">
        <v>219</v>
      </c>
      <c r="E269" s="43">
        <v>5439.9599999999991</v>
      </c>
      <c r="F269" s="61"/>
    </row>
    <row r="270" spans="1:6" x14ac:dyDescent="0.25">
      <c r="A270" s="62" t="s">
        <v>50</v>
      </c>
      <c r="B270" s="14" t="s">
        <v>57</v>
      </c>
      <c r="C270" s="14" t="s">
        <v>58</v>
      </c>
      <c r="D270" s="14" t="s">
        <v>65</v>
      </c>
      <c r="E270" s="41">
        <v>4166.2653040519535</v>
      </c>
      <c r="F270" s="59">
        <f>SUM(E270:E271)</f>
        <v>4444.2653040519535</v>
      </c>
    </row>
    <row r="271" spans="1:6" ht="15.75" thickBot="1" x14ac:dyDescent="0.3">
      <c r="A271" s="64"/>
      <c r="B271" s="20" t="s">
        <v>81</v>
      </c>
      <c r="C271" s="17" t="s">
        <v>82</v>
      </c>
      <c r="D271" s="29" t="s">
        <v>83</v>
      </c>
      <c r="E271" s="43">
        <v>278</v>
      </c>
      <c r="F271" s="61"/>
    </row>
    <row r="272" spans="1:6" x14ac:dyDescent="0.25">
      <c r="A272" s="62" t="s">
        <v>51</v>
      </c>
      <c r="B272" s="14" t="s">
        <v>57</v>
      </c>
      <c r="C272" s="14" t="s">
        <v>58</v>
      </c>
      <c r="D272" s="14" t="s">
        <v>65</v>
      </c>
      <c r="E272" s="41">
        <v>4842.9776724204703</v>
      </c>
      <c r="F272" s="59">
        <f>SUM(E272:E274)</f>
        <v>11461.49767242047</v>
      </c>
    </row>
    <row r="273" spans="1:6" x14ac:dyDescent="0.25">
      <c r="A273" s="63"/>
      <c r="B273" s="3" t="s">
        <v>81</v>
      </c>
      <c r="C273" s="1" t="s">
        <v>82</v>
      </c>
      <c r="D273" s="11" t="s">
        <v>83</v>
      </c>
      <c r="E273" s="42">
        <v>265</v>
      </c>
      <c r="F273" s="60"/>
    </row>
    <row r="274" spans="1:6" ht="15.75" thickBot="1" x14ac:dyDescent="0.3">
      <c r="A274" s="64"/>
      <c r="B274" s="20" t="s">
        <v>84</v>
      </c>
      <c r="C274" s="17" t="s">
        <v>172</v>
      </c>
      <c r="D274" s="17" t="s">
        <v>164</v>
      </c>
      <c r="E274" s="43">
        <v>6353.5199999999995</v>
      </c>
      <c r="F274" s="61"/>
    </row>
    <row r="275" spans="1:6" x14ac:dyDescent="0.25">
      <c r="A275" s="62" t="s">
        <v>52</v>
      </c>
      <c r="B275" s="14" t="s">
        <v>57</v>
      </c>
      <c r="C275" s="14" t="s">
        <v>58</v>
      </c>
      <c r="D275" s="14" t="s">
        <v>65</v>
      </c>
      <c r="E275" s="41">
        <v>5366</v>
      </c>
      <c r="F275" s="59">
        <f>SUM(E275:E277)</f>
        <v>77430.032660677258</v>
      </c>
    </row>
    <row r="276" spans="1:6" x14ac:dyDescent="0.25">
      <c r="A276" s="63"/>
      <c r="B276" s="3" t="s">
        <v>84</v>
      </c>
      <c r="C276" s="1" t="s">
        <v>172</v>
      </c>
      <c r="D276" s="1" t="s">
        <v>165</v>
      </c>
      <c r="E276" s="42">
        <v>19928.579999999998</v>
      </c>
      <c r="F276" s="60"/>
    </row>
    <row r="277" spans="1:6" ht="15.75" thickBot="1" x14ac:dyDescent="0.3">
      <c r="A277" s="64"/>
      <c r="B277" s="20" t="s">
        <v>173</v>
      </c>
      <c r="C277" s="17" t="s">
        <v>174</v>
      </c>
      <c r="D277" s="17" t="s">
        <v>234</v>
      </c>
      <c r="E277" s="43">
        <v>52135.452660677263</v>
      </c>
      <c r="F277" s="61"/>
    </row>
    <row r="278" spans="1:6" x14ac:dyDescent="0.25">
      <c r="A278" s="62" t="s">
        <v>53</v>
      </c>
      <c r="B278" s="14" t="s">
        <v>57</v>
      </c>
      <c r="C278" s="14" t="s">
        <v>58</v>
      </c>
      <c r="D278" s="14" t="s">
        <v>65</v>
      </c>
      <c r="E278" s="41">
        <v>6608</v>
      </c>
      <c r="F278" s="59">
        <f>SUM(E278:E281)</f>
        <v>20280.080000000002</v>
      </c>
    </row>
    <row r="279" spans="1:6" x14ac:dyDescent="0.25">
      <c r="A279" s="63"/>
      <c r="B279" s="3" t="s">
        <v>81</v>
      </c>
      <c r="C279" s="1" t="s">
        <v>82</v>
      </c>
      <c r="D279" s="11" t="s">
        <v>83</v>
      </c>
      <c r="E279" s="42">
        <v>2058</v>
      </c>
      <c r="F279" s="60"/>
    </row>
    <row r="280" spans="1:6" x14ac:dyDescent="0.25">
      <c r="A280" s="63"/>
      <c r="B280" s="3" t="s">
        <v>84</v>
      </c>
      <c r="C280" s="1" t="s">
        <v>172</v>
      </c>
      <c r="D280" s="1" t="s">
        <v>166</v>
      </c>
      <c r="E280" s="42">
        <v>3343.74</v>
      </c>
      <c r="F280" s="60"/>
    </row>
    <row r="281" spans="1:6" ht="15.75" thickBot="1" x14ac:dyDescent="0.3">
      <c r="A281" s="64"/>
      <c r="B281" s="20" t="s">
        <v>84</v>
      </c>
      <c r="C281" s="17" t="s">
        <v>172</v>
      </c>
      <c r="D281" s="17" t="s">
        <v>167</v>
      </c>
      <c r="E281" s="43">
        <v>8270.34</v>
      </c>
      <c r="F281" s="61"/>
    </row>
    <row r="282" spans="1:6" x14ac:dyDescent="0.25">
      <c r="A282" s="62" t="s">
        <v>54</v>
      </c>
      <c r="B282" s="14" t="s">
        <v>57</v>
      </c>
      <c r="C282" s="14" t="s">
        <v>58</v>
      </c>
      <c r="D282" s="14" t="s">
        <v>65</v>
      </c>
      <c r="E282" s="41">
        <v>4137.7292403255697</v>
      </c>
      <c r="F282" s="59">
        <f>SUM(E282:E283)</f>
        <v>4460.7292403255697</v>
      </c>
    </row>
    <row r="283" spans="1:6" ht="15.75" thickBot="1" x14ac:dyDescent="0.3">
      <c r="A283" s="64"/>
      <c r="B283" s="20" t="s">
        <v>81</v>
      </c>
      <c r="C283" s="17" t="s">
        <v>82</v>
      </c>
      <c r="D283" s="29" t="s">
        <v>83</v>
      </c>
      <c r="E283" s="43">
        <v>323</v>
      </c>
      <c r="F283" s="61"/>
    </row>
    <row r="284" spans="1:6" x14ac:dyDescent="0.25">
      <c r="A284" s="62" t="s">
        <v>55</v>
      </c>
      <c r="B284" s="14" t="s">
        <v>57</v>
      </c>
      <c r="C284" s="14" t="s">
        <v>58</v>
      </c>
      <c r="D284" s="14" t="s">
        <v>65</v>
      </c>
      <c r="E284" s="41">
        <v>4239.6437536340818</v>
      </c>
      <c r="F284" s="59">
        <f>SUM(E284:E285)</f>
        <v>4415.6437536340818</v>
      </c>
    </row>
    <row r="285" spans="1:6" ht="15.75" thickBot="1" x14ac:dyDescent="0.3">
      <c r="A285" s="64"/>
      <c r="B285" s="20" t="s">
        <v>81</v>
      </c>
      <c r="C285" s="17" t="s">
        <v>82</v>
      </c>
      <c r="D285" s="29" t="s">
        <v>83</v>
      </c>
      <c r="E285" s="43">
        <v>176</v>
      </c>
      <c r="F285" s="61"/>
    </row>
    <row r="286" spans="1:6" x14ac:dyDescent="0.25">
      <c r="A286" s="62" t="s">
        <v>266</v>
      </c>
      <c r="B286" s="21" t="s">
        <v>73</v>
      </c>
      <c r="C286" s="22" t="s">
        <v>74</v>
      </c>
      <c r="D286" s="14" t="s">
        <v>75</v>
      </c>
      <c r="E286" s="41">
        <v>18625</v>
      </c>
      <c r="F286" s="59">
        <f>SUM(E286:E299)</f>
        <v>193775.99372095431</v>
      </c>
    </row>
    <row r="287" spans="1:6" x14ac:dyDescent="0.25">
      <c r="A287" s="63"/>
      <c r="B287" s="3" t="s">
        <v>84</v>
      </c>
      <c r="C287" s="1" t="s">
        <v>172</v>
      </c>
      <c r="D287" s="1" t="s">
        <v>168</v>
      </c>
      <c r="E287" s="42">
        <v>1987.1999999999996</v>
      </c>
      <c r="F287" s="60"/>
    </row>
    <row r="288" spans="1:6" x14ac:dyDescent="0.25">
      <c r="A288" s="63"/>
      <c r="B288" s="3" t="s">
        <v>84</v>
      </c>
      <c r="C288" s="1" t="s">
        <v>172</v>
      </c>
      <c r="D288" s="1" t="s">
        <v>169</v>
      </c>
      <c r="E288" s="42">
        <v>2000</v>
      </c>
      <c r="F288" s="60"/>
    </row>
    <row r="289" spans="1:6" x14ac:dyDescent="0.25">
      <c r="A289" s="63"/>
      <c r="B289" s="3" t="s">
        <v>84</v>
      </c>
      <c r="C289" s="1" t="s">
        <v>172</v>
      </c>
      <c r="D289" s="1" t="s">
        <v>170</v>
      </c>
      <c r="E289" s="42">
        <v>1879.56</v>
      </c>
      <c r="F289" s="60"/>
    </row>
    <row r="290" spans="1:6" x14ac:dyDescent="0.25">
      <c r="A290" s="63"/>
      <c r="B290" s="3" t="s">
        <v>84</v>
      </c>
      <c r="C290" s="1" t="s">
        <v>172</v>
      </c>
      <c r="D290" s="1" t="s">
        <v>171</v>
      </c>
      <c r="E290" s="42">
        <v>5961.5999999999995</v>
      </c>
      <c r="F290" s="60"/>
    </row>
    <row r="291" spans="1:6" x14ac:dyDescent="0.25">
      <c r="A291" s="63"/>
      <c r="B291" s="3" t="s">
        <v>173</v>
      </c>
      <c r="C291" s="1" t="s">
        <v>174</v>
      </c>
      <c r="D291" s="1" t="s">
        <v>220</v>
      </c>
      <c r="E291" s="42">
        <v>9659.9999999999982</v>
      </c>
      <c r="F291" s="60"/>
    </row>
    <row r="292" spans="1:6" x14ac:dyDescent="0.25">
      <c r="A292" s="63"/>
      <c r="B292" s="3" t="s">
        <v>173</v>
      </c>
      <c r="C292" s="1" t="s">
        <v>174</v>
      </c>
      <c r="D292" s="1" t="s">
        <v>221</v>
      </c>
      <c r="E292" s="42">
        <v>3649.2146596858638</v>
      </c>
      <c r="F292" s="60"/>
    </row>
    <row r="293" spans="1:6" x14ac:dyDescent="0.25">
      <c r="A293" s="63"/>
      <c r="B293" s="3" t="s">
        <v>173</v>
      </c>
      <c r="C293" s="1" t="s">
        <v>174</v>
      </c>
      <c r="D293" s="1" t="s">
        <v>222</v>
      </c>
      <c r="E293" s="42">
        <v>11162.303664921465</v>
      </c>
      <c r="F293" s="60"/>
    </row>
    <row r="294" spans="1:6" x14ac:dyDescent="0.25">
      <c r="A294" s="63"/>
      <c r="B294" s="3" t="s">
        <v>173</v>
      </c>
      <c r="C294" s="1" t="s">
        <v>174</v>
      </c>
      <c r="D294" s="1" t="s">
        <v>223</v>
      </c>
      <c r="E294" s="42">
        <v>11178</v>
      </c>
      <c r="F294" s="60"/>
    </row>
    <row r="295" spans="1:6" x14ac:dyDescent="0.25">
      <c r="A295" s="63"/>
      <c r="B295" s="3" t="s">
        <v>173</v>
      </c>
      <c r="C295" s="1" t="s">
        <v>174</v>
      </c>
      <c r="D295" s="1" t="s">
        <v>224</v>
      </c>
      <c r="E295" s="42">
        <v>10907.351669429889</v>
      </c>
      <c r="F295" s="60"/>
    </row>
    <row r="296" spans="1:6" x14ac:dyDescent="0.25">
      <c r="A296" s="63"/>
      <c r="B296" s="3" t="s">
        <v>173</v>
      </c>
      <c r="C296" s="1" t="s">
        <v>174</v>
      </c>
      <c r="D296" s="1" t="s">
        <v>225</v>
      </c>
      <c r="E296" s="42">
        <v>4615.1832460732985</v>
      </c>
      <c r="F296" s="60"/>
    </row>
    <row r="297" spans="1:6" x14ac:dyDescent="0.25">
      <c r="A297" s="63"/>
      <c r="B297" s="3" t="s">
        <v>173</v>
      </c>
      <c r="C297" s="1" t="s">
        <v>174</v>
      </c>
      <c r="D297" s="1" t="s">
        <v>235</v>
      </c>
      <c r="E297" s="42">
        <v>8177.8799999999992</v>
      </c>
      <c r="F297" s="60"/>
    </row>
    <row r="298" spans="1:6" x14ac:dyDescent="0.25">
      <c r="A298" s="63"/>
      <c r="B298" s="3" t="s">
        <v>236</v>
      </c>
      <c r="C298" s="4" t="s">
        <v>237</v>
      </c>
      <c r="D298" s="1" t="s">
        <v>283</v>
      </c>
      <c r="E298" s="42">
        <v>57972.7004808438</v>
      </c>
      <c r="F298" s="60"/>
    </row>
    <row r="299" spans="1:6" ht="15.75" thickBot="1" x14ac:dyDescent="0.3">
      <c r="A299" s="64"/>
      <c r="B299" s="20" t="s">
        <v>267</v>
      </c>
      <c r="C299" s="34" t="s">
        <v>268</v>
      </c>
      <c r="D299" s="36" t="s">
        <v>269</v>
      </c>
      <c r="E299" s="46">
        <v>46000</v>
      </c>
      <c r="F299" s="61"/>
    </row>
    <row r="300" spans="1:6" x14ac:dyDescent="0.25">
      <c r="A300" s="62" t="s">
        <v>56</v>
      </c>
      <c r="B300" s="14" t="s">
        <v>57</v>
      </c>
      <c r="C300" s="14" t="s">
        <v>58</v>
      </c>
      <c r="D300" s="14" t="s">
        <v>65</v>
      </c>
      <c r="E300" s="41">
        <v>5483.0008159979225</v>
      </c>
      <c r="F300" s="59">
        <f>SUM(E300:E301)</f>
        <v>5836.0008159979225</v>
      </c>
    </row>
    <row r="301" spans="1:6" ht="15.75" thickBot="1" x14ac:dyDescent="0.3">
      <c r="A301" s="64"/>
      <c r="B301" s="20" t="s">
        <v>81</v>
      </c>
      <c r="C301" s="17" t="s">
        <v>82</v>
      </c>
      <c r="D301" s="29" t="s">
        <v>83</v>
      </c>
      <c r="E301" s="43">
        <v>353</v>
      </c>
      <c r="F301" s="61"/>
    </row>
    <row r="302" spans="1:6" ht="15.75" thickBot="1" x14ac:dyDescent="0.3">
      <c r="E302" s="52">
        <f>SUM(E3:E301)</f>
        <v>13654687.332456129</v>
      </c>
      <c r="F302" s="55">
        <f>SUM(F3:F301)</f>
        <v>13654687.332456136</v>
      </c>
    </row>
    <row r="303" spans="1:6" x14ac:dyDescent="0.25">
      <c r="E303" s="12"/>
    </row>
    <row r="304" spans="1:6" x14ac:dyDescent="0.25">
      <c r="E304" s="2"/>
    </row>
  </sheetData>
  <sheetProtection algorithmName="SHA-512" hashValue="0YWBm2q+k1ymWcGKmh39ER+vvGOob8qHkH1WaLrNfkSM3rfoaOWfM7Jz8GLtRFfR4ZDkVnEt/4uyVCHrXcMuHQ==" saltValue="08RR7Yme75FYOp775EMA/A==" spinCount="100000" sheet="1" objects="1" scenarios="1" selectLockedCells="1" selectUnlockedCells="1"/>
  <autoFilter ref="A2:F302" xr:uid="{00000000-0001-0000-0000-000000000000}"/>
  <sortState xmlns:xlrd2="http://schemas.microsoft.com/office/spreadsheetml/2017/richdata2" ref="A3:F301">
    <sortCondition ref="A2:A301"/>
  </sortState>
  <mergeCells count="59">
    <mergeCell ref="A22:A25"/>
    <mergeCell ref="A26:A28"/>
    <mergeCell ref="A3:A9"/>
    <mergeCell ref="A10:A13"/>
    <mergeCell ref="A14:A17"/>
    <mergeCell ref="A18:A21"/>
    <mergeCell ref="A53:A56"/>
    <mergeCell ref="A57:A60"/>
    <mergeCell ref="A61:A65"/>
    <mergeCell ref="A66:A69"/>
    <mergeCell ref="A70:A78"/>
    <mergeCell ref="A29:A33"/>
    <mergeCell ref="A34:A38"/>
    <mergeCell ref="A39:A40"/>
    <mergeCell ref="A41:A48"/>
    <mergeCell ref="A49:A52"/>
    <mergeCell ref="A108:A113"/>
    <mergeCell ref="A114:A117"/>
    <mergeCell ref="A118:A126"/>
    <mergeCell ref="A128:A131"/>
    <mergeCell ref="A132:A136"/>
    <mergeCell ref="A79:A82"/>
    <mergeCell ref="A83:A86"/>
    <mergeCell ref="A87:A90"/>
    <mergeCell ref="A91:A102"/>
    <mergeCell ref="A103:A107"/>
    <mergeCell ref="A193:A196"/>
    <mergeCell ref="A190:A192"/>
    <mergeCell ref="A204:A206"/>
    <mergeCell ref="A209:A224"/>
    <mergeCell ref="A168:A174"/>
    <mergeCell ref="A175:A182"/>
    <mergeCell ref="A183:A185"/>
    <mergeCell ref="A186:A189"/>
    <mergeCell ref="A137:A142"/>
    <mergeCell ref="A143:A154"/>
    <mergeCell ref="A155:A157"/>
    <mergeCell ref="A158:A159"/>
    <mergeCell ref="A160:A167"/>
    <mergeCell ref="A197:A199"/>
    <mergeCell ref="A200:A202"/>
    <mergeCell ref="A284:A285"/>
    <mergeCell ref="A286:A299"/>
    <mergeCell ref="A300:A301"/>
    <mergeCell ref="A270:A271"/>
    <mergeCell ref="A272:A274"/>
    <mergeCell ref="A275:A277"/>
    <mergeCell ref="A278:A281"/>
    <mergeCell ref="A282:A283"/>
    <mergeCell ref="A266:A269"/>
    <mergeCell ref="A225:A227"/>
    <mergeCell ref="A228:A231"/>
    <mergeCell ref="A232:A237"/>
    <mergeCell ref="A238:A244"/>
    <mergeCell ref="A245:A250"/>
    <mergeCell ref="A251:A254"/>
    <mergeCell ref="A255:A258"/>
    <mergeCell ref="A259:A260"/>
    <mergeCell ref="A261:A264"/>
  </mergeCells>
  <pageMargins left="0.70866141732283472" right="0.70866141732283472" top="0.74803149606299213" bottom="0.55118110236220474" header="0.31496062992125984" footer="0.31496062992125984"/>
  <pageSetup paperSize="9" scale="63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LPŠ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 Kordež</dc:creator>
  <cp:lastModifiedBy>Nastja Kanduč Zupančič</cp:lastModifiedBy>
  <cp:lastPrinted>2023-06-02T12:26:39Z</cp:lastPrinted>
  <dcterms:created xsi:type="dcterms:W3CDTF">2015-06-05T18:17:20Z</dcterms:created>
  <dcterms:modified xsi:type="dcterms:W3CDTF">2023-06-27T12:02:15Z</dcterms:modified>
</cp:coreProperties>
</file>