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SPORT\ESeničar\JR LPŠ 2025\Ocenjevanje\"/>
    </mc:Choice>
  </mc:AlternateContent>
  <xr:revisionPtr revIDLastSave="0" documentId="13_ncr:1_{5CC6B2FF-B2C4-43A0-ADEB-B119EFC821FE}" xr6:coauthVersionLast="47" xr6:coauthVersionMax="47" xr10:uidLastSave="{00000000-0000-0000-0000-000000000000}"/>
  <bookViews>
    <workbookView xWindow="-120" yWindow="-120" windowWidth="29040" windowHeight="15840" xr2:uid="{CC36D072-78A1-437F-B189-103B1F548111}"/>
  </bookViews>
  <sheets>
    <sheet name="List1" sheetId="1" r:id="rId1"/>
  </sheets>
  <definedNames>
    <definedName name="_xlnm._FilterDatabase" localSheetId="0" hidden="1">List1!$A$1:$F$309</definedName>
    <definedName name="_xlnm.Print_Area" localSheetId="0">List1!$A$1:$F$309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7" i="1" l="1"/>
  <c r="F202" i="1"/>
  <c r="F111" i="1"/>
  <c r="F40" i="1" l="1"/>
  <c r="F276" i="1"/>
  <c r="F140" i="1"/>
  <c r="F309" i="1"/>
  <c r="F36" i="1"/>
  <c r="F239" i="1" l="1"/>
  <c r="F76" i="1"/>
  <c r="F48" i="1"/>
  <c r="F23" i="1"/>
  <c r="F232" i="1"/>
  <c r="F151" i="1"/>
  <c r="F148" i="1"/>
  <c r="F290" i="1" l="1"/>
  <c r="F154" i="1" l="1"/>
  <c r="F292" i="1"/>
  <c r="F288" i="1"/>
  <c r="F285" i="1"/>
  <c r="F282" i="1"/>
  <c r="F279" i="1"/>
  <c r="F277" i="1"/>
  <c r="F273" i="1"/>
  <c r="F272" i="1"/>
  <c r="F268" i="1"/>
  <c r="F264" i="1"/>
  <c r="F260" i="1"/>
  <c r="F256" i="1"/>
  <c r="F250" i="1"/>
  <c r="F244" i="1"/>
  <c r="F235" i="1"/>
  <c r="F230" i="1"/>
  <c r="F216" i="1"/>
  <c r="F206" i="1"/>
  <c r="F205" i="1"/>
  <c r="F200" i="1"/>
  <c r="F197" i="1"/>
  <c r="F194" i="1"/>
  <c r="F190" i="1"/>
  <c r="F187" i="1"/>
  <c r="F181" i="1"/>
  <c r="F178" i="1"/>
  <c r="F170" i="1"/>
  <c r="F164" i="1"/>
  <c r="F134" i="1"/>
  <c r="F129" i="1"/>
  <c r="F125" i="1"/>
  <c r="F124" i="1"/>
  <c r="F115" i="1"/>
  <c r="F105" i="1"/>
  <c r="F99" i="1"/>
  <c r="F88" i="1"/>
  <c r="F84" i="1"/>
  <c r="F81" i="1"/>
  <c r="F68" i="1"/>
  <c r="F65" i="1"/>
  <c r="F60" i="1"/>
  <c r="F56" i="1"/>
  <c r="F52" i="1"/>
  <c r="F31" i="1"/>
  <c r="F27" i="1"/>
  <c r="F20" i="1"/>
  <c r="F16" i="1"/>
  <c r="F12" i="1"/>
  <c r="F8" i="1"/>
  <c r="F2" i="1"/>
</calcChain>
</file>

<file path=xl/sharedStrings.xml><?xml version="1.0" encoding="utf-8"?>
<sst xmlns="http://schemas.openxmlformats.org/spreadsheetml/2006/main" count="876" uniqueCount="246">
  <si>
    <t>ATLETSKA ZVEZA SLOVENIJE</t>
  </si>
  <si>
    <t>LPŠ 2</t>
  </si>
  <si>
    <t>AVTO-MOTO ZVEZA SLOVENIJE</t>
  </si>
  <si>
    <t>BADMINTONSKA ZVEZA SLOVENIJE</t>
  </si>
  <si>
    <t>BALINARSKA ZVEZA SLOVENIJE</t>
  </si>
  <si>
    <t>BOWLING ZVEZA SLOVENIJE</t>
  </si>
  <si>
    <t>CHEER ZVEZA SLOVENIJE</t>
  </si>
  <si>
    <t>CURLING ZVEZA SLOVENIJE</t>
  </si>
  <si>
    <t>GIMNASTIČNA ZVEZA SLOVENIJE</t>
  </si>
  <si>
    <t>GOLF ZVEZA SLOVENIJE</t>
  </si>
  <si>
    <t>HOKEJSKA ZVEZA SLOVENIJE</t>
  </si>
  <si>
    <t>JADRALNA ZVEZA SLOVENIJE - Federazione Slovena Vela</t>
  </si>
  <si>
    <t>KAJAKAŠKA ZVEZA SLOVENIJE</t>
  </si>
  <si>
    <t>KARATE ZVEZA SLOVENIJE</t>
  </si>
  <si>
    <t>KEGLJAŠKA ZVEZA SLOVENIJE</t>
  </si>
  <si>
    <t>KICKBOXING ZVEZA SLOVENIJE</t>
  </si>
  <si>
    <t>KOLESARSKA ZVEZA SLOVENIJE</t>
  </si>
  <si>
    <t>KONJENIŠKA ZVEZA SLOVENIJE</t>
  </si>
  <si>
    <t>KOŠARKARSKA ZVEZA SLOVENIJE</t>
  </si>
  <si>
    <t>LOKOSTRELSKA ZVEZA SLOVENIJE</t>
  </si>
  <si>
    <t>NAMIZNOTENIŠKA ZVEZA SLOVENIJE</t>
  </si>
  <si>
    <t>NOGOMETNA ZVEZA SLOVENIJE</t>
  </si>
  <si>
    <t>ODBOJKARSKA ZVEZA SLOVENIJE</t>
  </si>
  <si>
    <t>ORIENTACIJSKA ZVEZA SLOVENIJE</t>
  </si>
  <si>
    <t>PLANINSKA ZVEZA SLOVENIJE</t>
  </si>
  <si>
    <t>PLAVALNA ZVEZA SLOVENIJE</t>
  </si>
  <si>
    <t>PLESNA ZVEZA SLOVENIJE</t>
  </si>
  <si>
    <t>POWERLIFTING ZVEZA SLOVENIJE - ZVEZA TROBOJA MOČI</t>
  </si>
  <si>
    <t>RIBIŠKA ZVEZA SLOVENIJE</t>
  </si>
  <si>
    <t>ROKOMETNA ZVEZA SLOVENIJE</t>
  </si>
  <si>
    <t>SABLJAŠKA ZVEZA SLOVENIJE</t>
  </si>
  <si>
    <t>SANKAŠKA ZVEZA SLOVENIJE</t>
  </si>
  <si>
    <t>SMUČARSKA ZVEZA SLOVENIJE - ZDRUŽENJE SMUČARSKIH PANOG</t>
  </si>
  <si>
    <t>SQUASH ZVEZA SLOVENIJE</t>
  </si>
  <si>
    <t>STRELSKA ZVEZA SLOVENIJE</t>
  </si>
  <si>
    <t>ŠAHOVSKA ZVEZA SLOVENIJE</t>
  </si>
  <si>
    <t>TAEKWON-DO ZVEZA SLOVENIJE</t>
  </si>
  <si>
    <t>TENIŠKA ZVEZA SLOVENIJE</t>
  </si>
  <si>
    <t>TRIATLONSKA ZVEZA SLOVENIJE</t>
  </si>
  <si>
    <t>VESLAŠKA ZVEZA SLOVENIJE</t>
  </si>
  <si>
    <t>ZVEZA DRSALNIH ŠPORTOV SLOVENIJE</t>
  </si>
  <si>
    <t>ZVEZA KOTALKARSKIH ŠPORTOV SLOVENIJE</t>
  </si>
  <si>
    <t>ZVEZA OLIMPIJSKEGA DVIGANJA UTEŽI SLOVENIJE</t>
  </si>
  <si>
    <t>ZVEZA VATERPOLSKIH DRUŠTEV SLOVENIJE</t>
  </si>
  <si>
    <t>ZVEZA ZA BASEBALL IN SOFTBALL SLOVENIJE</t>
  </si>
  <si>
    <t>SLOVENSKA UNIVERZITETNA ŠPORTNA ZVEZA</t>
  </si>
  <si>
    <t>LPŠ 3</t>
  </si>
  <si>
    <t>FITNES ZVEZA SLOVENIJE</t>
  </si>
  <si>
    <t>LPŠ 4</t>
  </si>
  <si>
    <t>SOKOLSKA ZVEZA SLOVENIJE</t>
  </si>
  <si>
    <t>ŠPORTNA UNIJA SLOVENIJE - ZVEZA DRUŠTEV ZA ŠPORTNO REKREACIJO IN ŠPORTNO VZGOJO</t>
  </si>
  <si>
    <t>UNIJA AMATERSKIH IN DELAVSKIH ŠPORTOV SLOVENIJE-ZDRUŽENJE ZVEZ IN DRUŠTEV</t>
  </si>
  <si>
    <t>LPŠ 5</t>
  </si>
  <si>
    <t>OLIMPIJSKI KOMITE SLOVENIJE - ZDRUŽENJE ŠPORTNIH ZVEZ</t>
  </si>
  <si>
    <t>LPŠ 6</t>
  </si>
  <si>
    <t>SLOVENSKA ŠPORTNA ZVEZA-SLOWENISCHER SPORTVERBAND</t>
  </si>
  <si>
    <t>LPŠ 6a</t>
  </si>
  <si>
    <t>ZDRUŽENJE SLOVENSKIH ŠPORTNIH DRUŠTEV V ITALIJI</t>
  </si>
  <si>
    <t>LPŠ 7</t>
  </si>
  <si>
    <t>LPŠ 11</t>
  </si>
  <si>
    <t>LPŠ 12</t>
  </si>
  <si>
    <t>LPŠ 13</t>
  </si>
  <si>
    <t>LPŠ 15</t>
  </si>
  <si>
    <t>LPŠ 15a</t>
  </si>
  <si>
    <t>LPŠ 16</t>
  </si>
  <si>
    <t>Olimpijske igre</t>
  </si>
  <si>
    <t>Olimpijske igre gluhih</t>
  </si>
  <si>
    <t>LPŠ 16a</t>
  </si>
  <si>
    <t>LPŠ 17</t>
  </si>
  <si>
    <t>LPŠ 18</t>
  </si>
  <si>
    <t>SLOVENIJA V GIBANJU</t>
  </si>
  <si>
    <t>Vseslovenski program rekreacije Gremo na kolo!</t>
  </si>
  <si>
    <t>Vseslovenski program planinstva</t>
  </si>
  <si>
    <t>ZDRAVA VADBA</t>
  </si>
  <si>
    <t>VADBA NA RECEPT</t>
  </si>
  <si>
    <t>VADBA ZA ZDRAV HRBET</t>
  </si>
  <si>
    <t>Športna rekreacija - šport za vse</t>
  </si>
  <si>
    <t>LPŠ 21</t>
  </si>
  <si>
    <t>Migaj z nami</t>
  </si>
  <si>
    <t>ODDAJA O PARAŠPORTU - TEMPO</t>
  </si>
  <si>
    <t>UNIVERZA V LJUBLJANI, FAKULTETA ZA ŠPORT</t>
  </si>
  <si>
    <t>LPŠ 22</t>
  </si>
  <si>
    <t>LPŠ 22a</t>
  </si>
  <si>
    <t>LPŠ 23</t>
  </si>
  <si>
    <t>LPŠ 23a</t>
  </si>
  <si>
    <t>LPŠ 25</t>
  </si>
  <si>
    <t>LPŠ 26</t>
  </si>
  <si>
    <t>LPŠ 29</t>
  </si>
  <si>
    <t>AKTIVNO STARANJE - FESTIVAL AKTIVNEGA STARANJA</t>
  </si>
  <si>
    <t>Naziv izvajalca</t>
  </si>
  <si>
    <t>Področje</t>
  </si>
  <si>
    <t>Področje NPŠ</t>
  </si>
  <si>
    <t>Sofinanciranje po vsebinah (v EUR)</t>
  </si>
  <si>
    <t>SKUPAJ (v EUR)</t>
  </si>
  <si>
    <t>ATLETIKA - CESTNI TEK</t>
  </si>
  <si>
    <t>ATLETIKA - STADIONSKA</t>
  </si>
  <si>
    <t>ATLETIKA - KROS</t>
  </si>
  <si>
    <t>MOTOCIKLIZEM - MOTOKROS</t>
  </si>
  <si>
    <t>BADMINTON</t>
  </si>
  <si>
    <t>BALINANJE</t>
  </si>
  <si>
    <t>BOKS</t>
  </si>
  <si>
    <t>BOWLING</t>
  </si>
  <si>
    <t>CHEERLEADING</t>
  </si>
  <si>
    <t>PERFORMANCE CHEER</t>
  </si>
  <si>
    <t>CURLING</t>
  </si>
  <si>
    <t>GIMNASTIKA - RITMIČNA</t>
  </si>
  <si>
    <t>GIMNASTIKA - ŠPORTNA</t>
  </si>
  <si>
    <t>GOLF</t>
  </si>
  <si>
    <t>HOKEJ NA LEDU</t>
  </si>
  <si>
    <t>JADRANJE</t>
  </si>
  <si>
    <t>JUDO</t>
  </si>
  <si>
    <t>JU - JITSU</t>
  </si>
  <si>
    <t>KAJAK KANU - SLALOM</t>
  </si>
  <si>
    <t>KAJAK KANU - MIRNE VODE</t>
  </si>
  <si>
    <t>KAJAK KANU - SPUST</t>
  </si>
  <si>
    <t>KARATE</t>
  </si>
  <si>
    <t>KEGLJANJE</t>
  </si>
  <si>
    <t>KICKBOKS - WAKO</t>
  </si>
  <si>
    <t>KOLESARSTVO - BMX</t>
  </si>
  <si>
    <t>KOLESARSTVO - GORSKO</t>
  </si>
  <si>
    <t>KOLESARSTVO - CESTNO</t>
  </si>
  <si>
    <t>KOLESARSTVO - STEZA</t>
  </si>
  <si>
    <t>KONJENIŠTVO - EVENTING</t>
  </si>
  <si>
    <t>KONJENIŠTVO - DRESURA</t>
  </si>
  <si>
    <t>KONJENIŠTVO - PRESKAKOVANJE OVIR</t>
  </si>
  <si>
    <t>KOŠARKA</t>
  </si>
  <si>
    <t>KOŠARKA 3 NA 3</t>
  </si>
  <si>
    <t>LOKOSTRELSTVO - POLJSKO</t>
  </si>
  <si>
    <t>LOKOSTRELSTVO - TARČNO</t>
  </si>
  <si>
    <t>NAMIZNI TENIS</t>
  </si>
  <si>
    <t>NOGOMET</t>
  </si>
  <si>
    <t>FUTSAL - MALI NOGOMET</t>
  </si>
  <si>
    <t>ODBOJKA NA MIVKI</t>
  </si>
  <si>
    <t>ODBOJKA</t>
  </si>
  <si>
    <t>PLANINSTVO - ALPINIZEM</t>
  </si>
  <si>
    <t>PLANINSTVO - TEKMOVALNO TURNO SMUČANJE</t>
  </si>
  <si>
    <t>PLANINSTVO - ŠPORTNO PLEZANJE</t>
  </si>
  <si>
    <t>PLAVANJE</t>
  </si>
  <si>
    <t>PLAVANJE - UMETNOSTNO</t>
  </si>
  <si>
    <t>PLES - MODERNI TEKMOVALNI PLESI</t>
  </si>
  <si>
    <t>PLES - ST IN LA PLESI</t>
  </si>
  <si>
    <t>PLES - AKROBATSKI R&amp;R</t>
  </si>
  <si>
    <t>POWERLIFTING</t>
  </si>
  <si>
    <t>RIBIŠTVO - KASTING</t>
  </si>
  <si>
    <t>RIBIŠTVO - SLADKOVODNI ŠPORTNI RIBOLOV</t>
  </si>
  <si>
    <t>ROKOBORBA - GRŠKO RIMSKI SLOG</t>
  </si>
  <si>
    <t>ROKOMET</t>
  </si>
  <si>
    <t>SABLJANJE</t>
  </si>
  <si>
    <t>SANKANJE - UMETNE PROGE</t>
  </si>
  <si>
    <t>SMUČANJE - ALPSKO</t>
  </si>
  <si>
    <t>SMUČANJE - PROSTI SLOG</t>
  </si>
  <si>
    <t>SMUČANJE - BIATLON</t>
  </si>
  <si>
    <t>SMUČANJE - SMUČARSKI SKOKI</t>
  </si>
  <si>
    <t>SMUČANJE - NORDIJSKA KOMBINACIJA</t>
  </si>
  <si>
    <t>SMUČANJE - DESKANJE NA SNEGU</t>
  </si>
  <si>
    <t>SMUČANJE - SMUČARSKI TEKI</t>
  </si>
  <si>
    <t>STRELSTVO</t>
  </si>
  <si>
    <t>ŠAH - STANDARDNI</t>
  </si>
  <si>
    <t>ŠAH - POSPEŠENI</t>
  </si>
  <si>
    <t>TAEKWONDO - ITF</t>
  </si>
  <si>
    <t>TAEKWONDO - WT</t>
  </si>
  <si>
    <t>TENIS</t>
  </si>
  <si>
    <t>TRIATLON</t>
  </si>
  <si>
    <t>VESLANJE</t>
  </si>
  <si>
    <t>DRSANJE - KRATKE PROGE</t>
  </si>
  <si>
    <t>DRSANJE - UMETNOSTNO</t>
  </si>
  <si>
    <t>DVIGANJE UTEŽI</t>
  </si>
  <si>
    <t>VATERPOLO</t>
  </si>
  <si>
    <t>AVTOMOBILIZEM - RALLY</t>
  </si>
  <si>
    <t>ATLETIKA - GLUHI</t>
  </si>
  <si>
    <t>BOCCIA</t>
  </si>
  <si>
    <t>PARAPLAVANJE</t>
  </si>
  <si>
    <t>PARANAMIZNI TENIS</t>
  </si>
  <si>
    <t>PARAATLETIKA</t>
  </si>
  <si>
    <t>PARAPLES</t>
  </si>
  <si>
    <t>PARAALPSKO SMUČANJE</t>
  </si>
  <si>
    <t>PARALOKOSTRELSTVO</t>
  </si>
  <si>
    <t>PARASTRELSTVO</t>
  </si>
  <si>
    <t>TENIS - GLUHI</t>
  </si>
  <si>
    <t>PARAODBOJKA - ODBOJKA SEDE</t>
  </si>
  <si>
    <t>Program/Športna panoga</t>
  </si>
  <si>
    <t>BOKSARSKA ZVEZA SLOVENIJE</t>
  </si>
  <si>
    <t>JUDO ZVEZA SLOVENIJE</t>
  </si>
  <si>
    <t>ROKOBORSKA ZVEZA SLOVENIJE</t>
  </si>
  <si>
    <t>ZVEZA ZA ŠPORT INVALIDOV SLOVENIJE - SLOVENSKI PARALIMPIJSKI KOMITE</t>
  </si>
  <si>
    <t>Delovanje NPŠZ</t>
  </si>
  <si>
    <t>Delovanje NŠZ</t>
  </si>
  <si>
    <t>Članarine svetovnim in evropskim zvezam</t>
  </si>
  <si>
    <t>Priprave in nastopi državnih članskih reprezentanc</t>
  </si>
  <si>
    <t>Pilotski programi povezovanja športnih in invalidskih ter dobrodelnih društev in zvez</t>
  </si>
  <si>
    <t>Delovanje OKS-ZŠZ</t>
  </si>
  <si>
    <t>Sklad za vrhunske športnike</t>
  </si>
  <si>
    <t>Nadstandardno zdravstveno zavarovanje vrhunskih športnikov</t>
  </si>
  <si>
    <t>Nacionalna kampanja za spodbujanje športnega obnašanja</t>
  </si>
  <si>
    <t>Dopinška testiranja na nacionalni ravni</t>
  </si>
  <si>
    <t>Delovanje zamejskih športnih zvez</t>
  </si>
  <si>
    <t>Celoletni športni programi obštudijskih športnih dejavnosti</t>
  </si>
  <si>
    <t>Športno-družabne medgeneracijske prireditve</t>
  </si>
  <si>
    <t>Spremljanje pripravljenosti športnikov</t>
  </si>
  <si>
    <t>Delovanje ŠIS-SPK</t>
  </si>
  <si>
    <t>Športne prireditve študentov na univerzitetni in nacionalni ravni</t>
  </si>
  <si>
    <t>JU-JITSU ZVEZA SLOVENIJE</t>
  </si>
  <si>
    <t>LETALSKA ZVEZA SLOVENIJE</t>
  </si>
  <si>
    <t>PIKADO ZVEZA SLOVENIJE</t>
  </si>
  <si>
    <t>SLOVENSKA POTAPLJAŠKA ZVEZA</t>
  </si>
  <si>
    <t>ZVEZA ZA AVTO ŠPORT SLOVENIJE - AŠ SLO</t>
  </si>
  <si>
    <t>Tekmovanja pod okriljem FISU in EUSA</t>
  </si>
  <si>
    <t>ZIMSKE SVETOVNE UNIVERZITETNE IGRE</t>
  </si>
  <si>
    <t>POLETNE SVETOVNE UNIVERZITETNE IGRE</t>
  </si>
  <si>
    <t>Državna prvenstva športa invalidov</t>
  </si>
  <si>
    <t>CURLING NA VOZIČKIH</t>
  </si>
  <si>
    <t>JUDO - ŠI</t>
  </si>
  <si>
    <t>PARAKARATE</t>
  </si>
  <si>
    <t>PARAKOLESARSTVO</t>
  </si>
  <si>
    <t>GIMNASTIKA - PROŽNA PONJAVA</t>
  </si>
  <si>
    <t>LETALSTVO - JADRALNO PADALSTVO IN ZMAJARSTVO</t>
  </si>
  <si>
    <t>ORIENTACIJA - ORIENTACIJSKI TEK</t>
  </si>
  <si>
    <t>PIKADO</t>
  </si>
  <si>
    <t>PLAVANJE - DALJINSKO</t>
  </si>
  <si>
    <t>SQUASH</t>
  </si>
  <si>
    <t>AKVATLON</t>
  </si>
  <si>
    <t>POTAPLJANJE - PROSTO POTAPLJANJE</t>
  </si>
  <si>
    <t>Svetovne igre neolimpijskih športnih panog in disciplin</t>
  </si>
  <si>
    <t>Priprave in nastopi reprezentanc na mednarodnih več panožnih športnih tekmovanjih</t>
  </si>
  <si>
    <t>Paralimpijske igre</t>
  </si>
  <si>
    <t>Javno obveščanje o športu</t>
  </si>
  <si>
    <t>"NACIONALNI OLIMPIJSKI INŠTITUT, ZAVOD ZA RAZVOJ ŠPORTA"</t>
  </si>
  <si>
    <t>Razvoj diagnostike v športu</t>
  </si>
  <si>
    <t>SLOVENSKA ANTIDOPING ORGANIZACIJA, ZASEBNI ZAVOD ZA PREPREČEVANJE DOPINGA V ŠPORTU, LJUBLJANA</t>
  </si>
  <si>
    <t>Nacionalna kampanja o preprečevanju zlorabe dopinga v tekmovalnem in rekreativnem športu</t>
  </si>
  <si>
    <t xml:space="preserve">VITALNO V ZRELIH LETIH - medgeneracijsko gibanje </t>
  </si>
  <si>
    <t>ŽIV-ŽAV Z BABICAMI IN DEDKI</t>
  </si>
  <si>
    <t>ZVEZA DRUŠTEV UPOKOJENCEV SLOVENIJE</t>
  </si>
  <si>
    <t>ZVEZA ZA ŠPORTNO REKREACIJO SLOVENIJE</t>
  </si>
  <si>
    <t>Aktivno skupaj - medgeneracijski dan gibanja, zdravja in druženja za vse generacije</t>
  </si>
  <si>
    <t>LPŠ 30</t>
  </si>
  <si>
    <t>Izvajanje športnih programov v zamejstvu v slovenskem jeziku</t>
  </si>
  <si>
    <t>Celoletni športno-rekreativni programi na nacionalni ravni</t>
  </si>
  <si>
    <t>Z športom v zdravo življenje - Celoletni športno rekreativni program, ki ima visoko pozitiven zdravstveni učinek</t>
  </si>
  <si>
    <t>Ohranjanje vitalnosti starostnikov s strokovno vodeno vadbo, ki ima visoko pozitivne učinke na vadeče</t>
  </si>
  <si>
    <t xml:space="preserve">SLOFIT - naredimo Slovenijo aktivno </t>
  </si>
  <si>
    <t xml:space="preserve">GIBAM SE LAHKO - VPRAŠAJ ME KAKO </t>
  </si>
  <si>
    <t>Slovenija telovadi za zdravje</t>
  </si>
  <si>
    <t>Letni in dolgoročni načrt za izvedbo športno-družabnih medgeneracijskih prireditev</t>
  </si>
  <si>
    <t>ZVEZA ZA HOKEJ NA TRAVI SLOVENIJE</t>
  </si>
  <si>
    <t>Priprave in nastopi državnih reprezentanc otrok in mladine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</si>
</sst>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CE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2" borderId="3" xfId="0" applyFont="1" applyFill="1" applyBorder="1"/>
    <xf numFmtId="0" fontId="0" fillId="0" borderId="0" xfId="0" applyFont="1"/>
    <xf numFmtId="0" fontId="0" fillId="0" borderId="26" xfId="0" applyBorder="1"/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/>
    <xf numFmtId="0" fontId="4" fillId="0" borderId="11" xfId="0" applyFont="1" applyFill="1" applyBorder="1"/>
    <xf numFmtId="0" fontId="4" fillId="0" borderId="11" xfId="0" applyFont="1" applyFill="1" applyBorder="1" applyAlignment="1">
      <alignment vertical="center" wrapText="1"/>
    </xf>
    <xf numFmtId="4" fontId="4" fillId="0" borderId="1" xfId="0" applyNumberFormat="1" applyFont="1" applyFill="1" applyBorder="1"/>
    <xf numFmtId="0" fontId="4" fillId="0" borderId="6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4" fontId="4" fillId="0" borderId="11" xfId="0" applyNumberFormat="1" applyFont="1" applyFill="1" applyBorder="1"/>
    <xf numFmtId="0" fontId="4" fillId="0" borderId="11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/>
    </xf>
    <xf numFmtId="0" fontId="4" fillId="0" borderId="14" xfId="0" applyFont="1" applyFill="1" applyBorder="1"/>
    <xf numFmtId="4" fontId="4" fillId="0" borderId="14" xfId="0" applyNumberFormat="1" applyFont="1" applyFill="1" applyBorder="1"/>
    <xf numFmtId="4" fontId="4" fillId="0" borderId="15" xfId="0" applyNumberFormat="1" applyFont="1" applyBorder="1" applyAlignment="1">
      <alignment horizontal="center" vertical="top"/>
    </xf>
    <xf numFmtId="0" fontId="4" fillId="0" borderId="6" xfId="0" applyFont="1" applyFill="1" applyBorder="1" applyAlignment="1">
      <alignment wrapText="1"/>
    </xf>
    <xf numFmtId="0" fontId="4" fillId="0" borderId="22" xfId="0" applyFont="1" applyFill="1" applyBorder="1"/>
    <xf numFmtId="0" fontId="4" fillId="0" borderId="23" xfId="0" applyFont="1" applyFill="1" applyBorder="1"/>
    <xf numFmtId="4" fontId="4" fillId="0" borderId="6" xfId="0" applyNumberFormat="1" applyFont="1" applyFill="1" applyBorder="1"/>
    <xf numFmtId="0" fontId="4" fillId="0" borderId="19" xfId="0" applyFont="1" applyFill="1" applyBorder="1"/>
    <xf numFmtId="0" fontId="4" fillId="0" borderId="1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wrapText="1"/>
    </xf>
    <xf numFmtId="0" fontId="4" fillId="0" borderId="18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4" fontId="4" fillId="0" borderId="21" xfId="0" applyNumberFormat="1" applyFont="1" applyFill="1" applyBorder="1"/>
    <xf numFmtId="0" fontId="4" fillId="0" borderId="0" xfId="0" applyFont="1"/>
    <xf numFmtId="4" fontId="4" fillId="0" borderId="1" xfId="0" applyNumberFormat="1" applyFont="1" applyBorder="1"/>
    <xf numFmtId="4" fontId="4" fillId="0" borderId="6" xfId="0" applyNumberFormat="1" applyFont="1" applyBorder="1"/>
    <xf numFmtId="4" fontId="4" fillId="0" borderId="14" xfId="0" applyNumberFormat="1" applyFont="1" applyBorder="1"/>
    <xf numFmtId="4" fontId="4" fillId="0" borderId="18" xfId="0" applyNumberFormat="1" applyFont="1" applyBorder="1"/>
    <xf numFmtId="4" fontId="1" fillId="0" borderId="0" xfId="0" applyNumberFormat="1" applyFont="1"/>
    <xf numFmtId="0" fontId="4" fillId="0" borderId="27" xfId="0" applyFont="1" applyFill="1" applyBorder="1"/>
    <xf numFmtId="0" fontId="4" fillId="0" borderId="28" xfId="0" applyFont="1" applyFill="1" applyBorder="1"/>
    <xf numFmtId="0" fontId="4" fillId="0" borderId="29" xfId="0" applyFont="1" applyFill="1" applyBorder="1"/>
    <xf numFmtId="0" fontId="4" fillId="0" borderId="30" xfId="0" applyFont="1" applyFill="1" applyBorder="1"/>
    <xf numFmtId="0" fontId="4" fillId="0" borderId="31" xfId="0" applyFont="1" applyFill="1" applyBorder="1"/>
    <xf numFmtId="0" fontId="4" fillId="0" borderId="32" xfId="0" applyFont="1" applyFill="1" applyBorder="1"/>
    <xf numFmtId="4" fontId="4" fillId="0" borderId="34" xfId="0" applyNumberFormat="1" applyFont="1" applyBorder="1" applyAlignment="1">
      <alignment horizontal="center" vertical="top"/>
    </xf>
    <xf numFmtId="4" fontId="5" fillId="0" borderId="1" xfId="1" applyNumberFormat="1" applyFont="1" applyBorder="1"/>
    <xf numFmtId="4" fontId="4" fillId="0" borderId="11" xfId="0" applyNumberFormat="1" applyFont="1" applyBorder="1"/>
    <xf numFmtId="4" fontId="4" fillId="0" borderId="21" xfId="0" applyNumberFormat="1" applyFont="1" applyBorder="1"/>
    <xf numFmtId="0" fontId="0" fillId="0" borderId="35" xfId="0" applyBorder="1"/>
    <xf numFmtId="0" fontId="0" fillId="0" borderId="0" xfId="0" applyBorder="1"/>
    <xf numFmtId="4" fontId="4" fillId="0" borderId="7" xfId="0" applyNumberFormat="1" applyFont="1" applyBorder="1" applyAlignment="1">
      <alignment horizontal="center" vertical="top"/>
    </xf>
    <xf numFmtId="4" fontId="4" fillId="0" borderId="17" xfId="0" applyNumberFormat="1" applyFont="1" applyFill="1" applyBorder="1"/>
    <xf numFmtId="0" fontId="2" fillId="2" borderId="14" xfId="0" applyFont="1" applyFill="1" applyBorder="1" applyAlignment="1">
      <alignment wrapText="1"/>
    </xf>
    <xf numFmtId="0" fontId="4" fillId="0" borderId="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top"/>
    </xf>
    <xf numFmtId="4" fontId="4" fillId="3" borderId="9" xfId="0" applyNumberFormat="1" applyFont="1" applyFill="1" applyBorder="1" applyAlignment="1">
      <alignment horizontal="center" vertical="top"/>
    </xf>
    <xf numFmtId="4" fontId="4" fillId="3" borderId="12" xfId="0" applyNumberFormat="1" applyFont="1" applyFill="1" applyBorder="1" applyAlignment="1">
      <alignment horizontal="center" vertical="top"/>
    </xf>
    <xf numFmtId="4" fontId="4" fillId="3" borderId="24" xfId="0" applyNumberFormat="1" applyFont="1" applyFill="1" applyBorder="1" applyAlignment="1">
      <alignment horizontal="center" vertical="top"/>
    </xf>
    <xf numFmtId="4" fontId="4" fillId="3" borderId="25" xfId="0" applyNumberFormat="1" applyFont="1" applyFill="1" applyBorder="1" applyAlignment="1">
      <alignment horizontal="center" vertical="top"/>
    </xf>
    <xf numFmtId="4" fontId="4" fillId="3" borderId="33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top"/>
    </xf>
    <xf numFmtId="0" fontId="4" fillId="3" borderId="12" xfId="0" applyFont="1" applyFill="1" applyBorder="1" applyAlignment="1">
      <alignment horizontal="center" vertical="top"/>
    </xf>
  </cellXfs>
  <cellStyles count="2">
    <cellStyle name="Navadno" xfId="0" builtinId="0"/>
    <cellStyle name="Navadno 2" xfId="1" xr:uid="{B702F860-E0E3-498A-B989-211CC9DEDB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8649B-BF3F-4D3E-B9E4-4C9E8D32BA94}">
  <sheetPr>
    <pageSetUpPr fitToPage="1"/>
  </sheetPr>
  <dimension ref="A1:G310"/>
  <sheetViews>
    <sheetView tabSelected="1" zoomScale="70" zoomScaleNormal="70" workbookViewId="0">
      <selection activeCell="A8" sqref="A8:A11"/>
    </sheetView>
  </sheetViews>
  <sheetFormatPr defaultRowHeight="15" x14ac:dyDescent="0.25"/>
  <cols>
    <col min="1" max="1" width="100.5703125" bestFit="1" customWidth="1"/>
    <col min="2" max="2" width="9.140625" style="2" bestFit="1" customWidth="1"/>
    <col min="3" max="3" width="84.85546875" bestFit="1" customWidth="1"/>
    <col min="4" max="4" width="57.85546875" customWidth="1"/>
    <col min="5" max="5" width="16" style="4" customWidth="1"/>
    <col min="6" max="6" width="15.5703125" style="1" bestFit="1" customWidth="1"/>
  </cols>
  <sheetData>
    <row r="1" spans="1:6" ht="39.75" thickBot="1" x14ac:dyDescent="0.3">
      <c r="A1" s="6" t="s">
        <v>89</v>
      </c>
      <c r="B1" s="3" t="s">
        <v>90</v>
      </c>
      <c r="C1" s="3" t="s">
        <v>91</v>
      </c>
      <c r="D1" s="3" t="s">
        <v>180</v>
      </c>
      <c r="E1" s="55" t="s">
        <v>92</v>
      </c>
      <c r="F1" s="7" t="s">
        <v>93</v>
      </c>
    </row>
    <row r="2" spans="1:6" x14ac:dyDescent="0.25">
      <c r="A2" s="64" t="s">
        <v>0</v>
      </c>
      <c r="B2" s="8" t="s">
        <v>1</v>
      </c>
      <c r="C2" s="9" t="s">
        <v>185</v>
      </c>
      <c r="D2" s="26"/>
      <c r="E2" s="37">
        <v>129824.39</v>
      </c>
      <c r="F2" s="58">
        <f>SUM(E2:E7)</f>
        <v>889086.8600000001</v>
      </c>
    </row>
    <row r="3" spans="1:6" x14ac:dyDescent="0.25">
      <c r="A3" s="65"/>
      <c r="B3" s="10" t="s">
        <v>62</v>
      </c>
      <c r="C3" s="11" t="s">
        <v>245</v>
      </c>
      <c r="D3" s="27" t="s">
        <v>96</v>
      </c>
      <c r="E3" s="36">
        <v>15904.62</v>
      </c>
      <c r="F3" s="59"/>
    </row>
    <row r="4" spans="1:6" x14ac:dyDescent="0.25">
      <c r="A4" s="65"/>
      <c r="B4" s="10" t="s">
        <v>62</v>
      </c>
      <c r="C4" s="11" t="s">
        <v>245</v>
      </c>
      <c r="D4" s="27" t="s">
        <v>94</v>
      </c>
      <c r="E4" s="36">
        <v>23000</v>
      </c>
      <c r="F4" s="59"/>
    </row>
    <row r="5" spans="1:6" x14ac:dyDescent="0.25">
      <c r="A5" s="65"/>
      <c r="B5" s="10" t="s">
        <v>62</v>
      </c>
      <c r="C5" s="11" t="s">
        <v>245</v>
      </c>
      <c r="D5" s="27" t="s">
        <v>95</v>
      </c>
      <c r="E5" s="36">
        <v>377433.65</v>
      </c>
      <c r="F5" s="59"/>
    </row>
    <row r="6" spans="1:6" x14ac:dyDescent="0.25">
      <c r="A6" s="65"/>
      <c r="B6" s="11" t="s">
        <v>63</v>
      </c>
      <c r="C6" s="11" t="s">
        <v>188</v>
      </c>
      <c r="D6" s="27" t="s">
        <v>94</v>
      </c>
      <c r="E6" s="36">
        <v>40000</v>
      </c>
      <c r="F6" s="59"/>
    </row>
    <row r="7" spans="1:6" ht="15.75" thickBot="1" x14ac:dyDescent="0.3">
      <c r="A7" s="66"/>
      <c r="B7" s="11" t="s">
        <v>63</v>
      </c>
      <c r="C7" s="11" t="s">
        <v>188</v>
      </c>
      <c r="D7" s="41" t="s">
        <v>95</v>
      </c>
      <c r="E7" s="49">
        <v>302924.2</v>
      </c>
      <c r="F7" s="60"/>
    </row>
    <row r="8" spans="1:6" x14ac:dyDescent="0.25">
      <c r="A8" s="64" t="s">
        <v>2</v>
      </c>
      <c r="B8" s="8" t="s">
        <v>1</v>
      </c>
      <c r="C8" s="9" t="s">
        <v>185</v>
      </c>
      <c r="D8" s="26"/>
      <c r="E8" s="39">
        <v>11932.78</v>
      </c>
      <c r="F8" s="61">
        <f>SUM(E8:E11)</f>
        <v>21582.27</v>
      </c>
    </row>
    <row r="9" spans="1:6" x14ac:dyDescent="0.25">
      <c r="A9" s="65"/>
      <c r="B9" s="10" t="s">
        <v>58</v>
      </c>
      <c r="C9" s="11" t="s">
        <v>187</v>
      </c>
      <c r="D9" s="27"/>
      <c r="E9" s="36">
        <v>1053.92</v>
      </c>
      <c r="F9" s="62"/>
    </row>
    <row r="10" spans="1:6" x14ac:dyDescent="0.25">
      <c r="A10" s="65"/>
      <c r="B10" s="10" t="s">
        <v>62</v>
      </c>
      <c r="C10" s="11" t="s">
        <v>245</v>
      </c>
      <c r="D10" s="27" t="s">
        <v>97</v>
      </c>
      <c r="E10" s="36">
        <v>2270.81</v>
      </c>
      <c r="F10" s="62"/>
    </row>
    <row r="11" spans="1:6" ht="15.75" thickBot="1" x14ac:dyDescent="0.3">
      <c r="A11" s="66"/>
      <c r="B11" s="13" t="s">
        <v>63</v>
      </c>
      <c r="C11" s="12" t="s">
        <v>188</v>
      </c>
      <c r="D11" s="41" t="s">
        <v>97</v>
      </c>
      <c r="E11" s="49">
        <v>6324.76</v>
      </c>
      <c r="F11" s="63"/>
    </row>
    <row r="12" spans="1:6" x14ac:dyDescent="0.25">
      <c r="A12" s="64" t="s">
        <v>3</v>
      </c>
      <c r="B12" s="8" t="s">
        <v>1</v>
      </c>
      <c r="C12" s="9" t="s">
        <v>185</v>
      </c>
      <c r="D12" s="26"/>
      <c r="E12" s="39">
        <v>17890.3</v>
      </c>
      <c r="F12" s="58">
        <f>SUM(E12:E15)</f>
        <v>262012.64</v>
      </c>
    </row>
    <row r="13" spans="1:6" x14ac:dyDescent="0.25">
      <c r="A13" s="65"/>
      <c r="B13" s="10" t="s">
        <v>58</v>
      </c>
      <c r="C13" s="11" t="s">
        <v>187</v>
      </c>
      <c r="D13" s="27"/>
      <c r="E13" s="36">
        <v>109.78</v>
      </c>
      <c r="F13" s="59"/>
    </row>
    <row r="14" spans="1:6" x14ac:dyDescent="0.25">
      <c r="A14" s="65"/>
      <c r="B14" s="10" t="s">
        <v>62</v>
      </c>
      <c r="C14" s="11" t="s">
        <v>245</v>
      </c>
      <c r="D14" s="27" t="s">
        <v>98</v>
      </c>
      <c r="E14" s="36">
        <v>97436.34</v>
      </c>
      <c r="F14" s="59"/>
    </row>
    <row r="15" spans="1:6" ht="15.75" thickBot="1" x14ac:dyDescent="0.3">
      <c r="A15" s="66"/>
      <c r="B15" s="13" t="s">
        <v>63</v>
      </c>
      <c r="C15" s="12" t="s">
        <v>188</v>
      </c>
      <c r="D15" s="41" t="s">
        <v>98</v>
      </c>
      <c r="E15" s="49">
        <v>146576.22</v>
      </c>
      <c r="F15" s="60"/>
    </row>
    <row r="16" spans="1:6" x14ac:dyDescent="0.25">
      <c r="A16" s="64" t="s">
        <v>4</v>
      </c>
      <c r="B16" s="8" t="s">
        <v>1</v>
      </c>
      <c r="C16" s="9" t="s">
        <v>185</v>
      </c>
      <c r="D16" s="26"/>
      <c r="E16" s="39">
        <v>18448.82</v>
      </c>
      <c r="F16" s="62">
        <f>SUM(E16:E19)</f>
        <v>191562</v>
      </c>
    </row>
    <row r="17" spans="1:7" x14ac:dyDescent="0.25">
      <c r="A17" s="65"/>
      <c r="B17" s="10" t="s">
        <v>58</v>
      </c>
      <c r="C17" s="11" t="s">
        <v>187</v>
      </c>
      <c r="D17" s="27"/>
      <c r="E17" s="36">
        <v>365.94</v>
      </c>
      <c r="F17" s="62"/>
    </row>
    <row r="18" spans="1:7" x14ac:dyDescent="0.25">
      <c r="A18" s="65"/>
      <c r="B18" s="10" t="s">
        <v>62</v>
      </c>
      <c r="C18" s="11" t="s">
        <v>245</v>
      </c>
      <c r="D18" s="27" t="s">
        <v>99</v>
      </c>
      <c r="E18" s="36">
        <v>71406.720000000001</v>
      </c>
      <c r="F18" s="62"/>
    </row>
    <row r="19" spans="1:7" ht="15.75" thickBot="1" x14ac:dyDescent="0.3">
      <c r="A19" s="66"/>
      <c r="B19" s="13" t="s">
        <v>63</v>
      </c>
      <c r="C19" s="12" t="s">
        <v>188</v>
      </c>
      <c r="D19" s="41" t="s">
        <v>99</v>
      </c>
      <c r="E19" s="49">
        <v>101340.52</v>
      </c>
      <c r="F19" s="63"/>
    </row>
    <row r="20" spans="1:7" x14ac:dyDescent="0.25">
      <c r="A20" s="67" t="s">
        <v>181</v>
      </c>
      <c r="B20" s="8" t="s">
        <v>1</v>
      </c>
      <c r="C20" s="9" t="s">
        <v>185</v>
      </c>
      <c r="D20" s="26"/>
      <c r="E20" s="39">
        <v>15000</v>
      </c>
      <c r="F20" s="61">
        <f>SUM(E20:E22)</f>
        <v>71507.12</v>
      </c>
    </row>
    <row r="21" spans="1:7" x14ac:dyDescent="0.25">
      <c r="A21" s="68"/>
      <c r="B21" s="10" t="s">
        <v>62</v>
      </c>
      <c r="C21" s="11" t="s">
        <v>245</v>
      </c>
      <c r="D21" s="27" t="s">
        <v>100</v>
      </c>
      <c r="E21" s="36">
        <v>23411.34</v>
      </c>
      <c r="F21" s="62"/>
    </row>
    <row r="22" spans="1:7" ht="15.75" thickBot="1" x14ac:dyDescent="0.3">
      <c r="A22" s="69"/>
      <c r="B22" s="13" t="s">
        <v>63</v>
      </c>
      <c r="C22" s="12" t="s">
        <v>188</v>
      </c>
      <c r="D22" s="41" t="s">
        <v>100</v>
      </c>
      <c r="E22" s="49">
        <v>33095.78</v>
      </c>
      <c r="F22" s="63"/>
    </row>
    <row r="23" spans="1:7" x14ac:dyDescent="0.25">
      <c r="A23" s="67" t="s">
        <v>5</v>
      </c>
      <c r="B23" s="8" t="s">
        <v>1</v>
      </c>
      <c r="C23" s="9" t="s">
        <v>185</v>
      </c>
      <c r="D23" s="26"/>
      <c r="E23" s="39">
        <v>11649.09</v>
      </c>
      <c r="F23" s="58">
        <f>SUM(E23:E26)</f>
        <v>28161.510000000002</v>
      </c>
      <c r="G23" s="51"/>
    </row>
    <row r="24" spans="1:7" x14ac:dyDescent="0.25">
      <c r="A24" s="68"/>
      <c r="B24" s="10" t="s">
        <v>58</v>
      </c>
      <c r="C24" s="11" t="s">
        <v>187</v>
      </c>
      <c r="D24" s="27"/>
      <c r="E24" s="36">
        <v>505</v>
      </c>
      <c r="F24" s="72"/>
      <c r="G24" s="51"/>
    </row>
    <row r="25" spans="1:7" x14ac:dyDescent="0.25">
      <c r="A25" s="68"/>
      <c r="B25" s="11" t="s">
        <v>62</v>
      </c>
      <c r="C25" s="11" t="s">
        <v>245</v>
      </c>
      <c r="D25" s="27" t="s">
        <v>101</v>
      </c>
      <c r="E25" s="36">
        <v>9398.02</v>
      </c>
      <c r="F25" s="72"/>
      <c r="G25" s="51"/>
    </row>
    <row r="26" spans="1:7" ht="15.75" thickBot="1" x14ac:dyDescent="0.3">
      <c r="A26" s="69"/>
      <c r="B26" s="13" t="s">
        <v>63</v>
      </c>
      <c r="C26" s="12" t="s">
        <v>188</v>
      </c>
      <c r="D26" s="27" t="s">
        <v>101</v>
      </c>
      <c r="E26" s="49">
        <v>6609.4</v>
      </c>
      <c r="F26" s="73"/>
      <c r="G26" s="51"/>
    </row>
    <row r="27" spans="1:7" x14ac:dyDescent="0.25">
      <c r="A27" s="64" t="s">
        <v>6</v>
      </c>
      <c r="B27" s="8" t="s">
        <v>1</v>
      </c>
      <c r="C27" s="9" t="s">
        <v>185</v>
      </c>
      <c r="D27" s="26"/>
      <c r="E27" s="39">
        <v>11777.32</v>
      </c>
      <c r="F27" s="61">
        <f>SUM(E27:E30)</f>
        <v>43116.130000000005</v>
      </c>
    </row>
    <row r="28" spans="1:7" x14ac:dyDescent="0.25">
      <c r="A28" s="65"/>
      <c r="B28" s="10" t="s">
        <v>58</v>
      </c>
      <c r="C28" s="11" t="s">
        <v>187</v>
      </c>
      <c r="D28" s="27"/>
      <c r="E28" s="36">
        <v>548.91999999999996</v>
      </c>
      <c r="F28" s="62"/>
    </row>
    <row r="29" spans="1:7" x14ac:dyDescent="0.25">
      <c r="A29" s="65"/>
      <c r="B29" s="10" t="s">
        <v>62</v>
      </c>
      <c r="C29" s="11" t="s">
        <v>245</v>
      </c>
      <c r="D29" s="27" t="s">
        <v>102</v>
      </c>
      <c r="E29" s="36">
        <v>15904.62</v>
      </c>
      <c r="F29" s="62"/>
    </row>
    <row r="30" spans="1:7" ht="15.75" thickBot="1" x14ac:dyDescent="0.3">
      <c r="A30" s="66"/>
      <c r="B30" s="13" t="s">
        <v>62</v>
      </c>
      <c r="C30" s="11" t="s">
        <v>245</v>
      </c>
      <c r="D30" s="41" t="s">
        <v>103</v>
      </c>
      <c r="E30" s="49">
        <v>14885.27</v>
      </c>
      <c r="F30" s="63"/>
    </row>
    <row r="31" spans="1:7" x14ac:dyDescent="0.25">
      <c r="A31" s="64" t="s">
        <v>7</v>
      </c>
      <c r="B31" s="8" t="s">
        <v>1</v>
      </c>
      <c r="C31" s="9" t="s">
        <v>185</v>
      </c>
      <c r="D31" s="26"/>
      <c r="E31" s="39">
        <v>9000</v>
      </c>
      <c r="F31" s="61">
        <f>SUM(E31:E35)</f>
        <v>72125.354285714289</v>
      </c>
    </row>
    <row r="32" spans="1:7" x14ac:dyDescent="0.25">
      <c r="A32" s="65"/>
      <c r="B32" s="10" t="s">
        <v>52</v>
      </c>
      <c r="C32" s="11" t="s">
        <v>209</v>
      </c>
      <c r="D32" s="27" t="s">
        <v>210</v>
      </c>
      <c r="E32" s="14">
        <v>1675.7142857142858</v>
      </c>
      <c r="F32" s="62"/>
    </row>
    <row r="33" spans="1:6" x14ac:dyDescent="0.25">
      <c r="A33" s="65"/>
      <c r="B33" s="10" t="s">
        <v>58</v>
      </c>
      <c r="C33" s="11" t="s">
        <v>187</v>
      </c>
      <c r="D33" s="27"/>
      <c r="E33" s="36">
        <v>146.38</v>
      </c>
      <c r="F33" s="62"/>
    </row>
    <row r="34" spans="1:6" x14ac:dyDescent="0.25">
      <c r="A34" s="65"/>
      <c r="B34" s="10" t="s">
        <v>62</v>
      </c>
      <c r="C34" s="11" t="s">
        <v>245</v>
      </c>
      <c r="D34" s="27" t="s">
        <v>104</v>
      </c>
      <c r="E34" s="36">
        <v>22900.29</v>
      </c>
      <c r="F34" s="62"/>
    </row>
    <row r="35" spans="1:6" ht="15.75" thickBot="1" x14ac:dyDescent="0.3">
      <c r="A35" s="66"/>
      <c r="B35" s="13" t="s">
        <v>63</v>
      </c>
      <c r="C35" s="12" t="s">
        <v>188</v>
      </c>
      <c r="D35" s="41" t="s">
        <v>104</v>
      </c>
      <c r="E35" s="49">
        <v>38402.97</v>
      </c>
      <c r="F35" s="63"/>
    </row>
    <row r="36" spans="1:6" x14ac:dyDescent="0.25">
      <c r="A36" s="67" t="s">
        <v>47</v>
      </c>
      <c r="B36" s="15" t="s">
        <v>48</v>
      </c>
      <c r="C36" s="9" t="s">
        <v>186</v>
      </c>
      <c r="D36" s="27"/>
      <c r="E36" s="39">
        <v>5100</v>
      </c>
      <c r="F36" s="58">
        <f>SUM(E36:E39)</f>
        <v>60759.08</v>
      </c>
    </row>
    <row r="37" spans="1:6" x14ac:dyDescent="0.25">
      <c r="A37" s="68"/>
      <c r="B37" s="16" t="s">
        <v>69</v>
      </c>
      <c r="C37" s="11" t="s">
        <v>237</v>
      </c>
      <c r="D37" s="27" t="s">
        <v>240</v>
      </c>
      <c r="E37" s="14">
        <v>24310.54</v>
      </c>
      <c r="F37" s="59"/>
    </row>
    <row r="38" spans="1:6" x14ac:dyDescent="0.25">
      <c r="A38" s="68"/>
      <c r="B38" s="16" t="s">
        <v>69</v>
      </c>
      <c r="C38" s="11" t="s">
        <v>237</v>
      </c>
      <c r="D38" s="27" t="s">
        <v>241</v>
      </c>
      <c r="E38" s="14">
        <v>24310.54</v>
      </c>
      <c r="F38" s="59"/>
    </row>
    <row r="39" spans="1:6" ht="15.75" thickBot="1" x14ac:dyDescent="0.3">
      <c r="A39" s="69"/>
      <c r="B39" s="17" t="s">
        <v>87</v>
      </c>
      <c r="C39" s="12" t="s">
        <v>197</v>
      </c>
      <c r="D39" s="42" t="s">
        <v>230</v>
      </c>
      <c r="E39" s="18">
        <v>7038</v>
      </c>
      <c r="F39" s="60"/>
    </row>
    <row r="40" spans="1:6" x14ac:dyDescent="0.25">
      <c r="A40" s="67" t="s">
        <v>8</v>
      </c>
      <c r="B40" s="8" t="s">
        <v>1</v>
      </c>
      <c r="C40" s="9" t="s">
        <v>185</v>
      </c>
      <c r="D40" s="26"/>
      <c r="E40" s="39">
        <v>27181.21</v>
      </c>
      <c r="F40" s="58">
        <f>SUM(E40:E47)</f>
        <v>354778.25999999995</v>
      </c>
    </row>
    <row r="41" spans="1:6" x14ac:dyDescent="0.25">
      <c r="A41" s="68"/>
      <c r="B41" s="10" t="s">
        <v>58</v>
      </c>
      <c r="C41" s="11" t="s">
        <v>187</v>
      </c>
      <c r="D41" s="27"/>
      <c r="E41" s="36">
        <v>489.88</v>
      </c>
      <c r="F41" s="59"/>
    </row>
    <row r="42" spans="1:6" x14ac:dyDescent="0.25">
      <c r="A42" s="68"/>
      <c r="B42" s="10" t="s">
        <v>62</v>
      </c>
      <c r="C42" s="11" t="s">
        <v>245</v>
      </c>
      <c r="D42" s="27" t="s">
        <v>214</v>
      </c>
      <c r="E42" s="36">
        <v>12036.8</v>
      </c>
      <c r="F42" s="59"/>
    </row>
    <row r="43" spans="1:6" x14ac:dyDescent="0.25">
      <c r="A43" s="68"/>
      <c r="B43" s="10" t="s">
        <v>62</v>
      </c>
      <c r="C43" s="11" t="s">
        <v>245</v>
      </c>
      <c r="D43" s="27" t="s">
        <v>106</v>
      </c>
      <c r="E43" s="36">
        <v>62782.03</v>
      </c>
      <c r="F43" s="59"/>
    </row>
    <row r="44" spans="1:6" x14ac:dyDescent="0.25">
      <c r="A44" s="68"/>
      <c r="B44" s="10" t="s">
        <v>62</v>
      </c>
      <c r="C44" s="11" t="s">
        <v>245</v>
      </c>
      <c r="D44" s="27" t="s">
        <v>105</v>
      </c>
      <c r="E44" s="36">
        <v>30483.85</v>
      </c>
      <c r="F44" s="59"/>
    </row>
    <row r="45" spans="1:6" x14ac:dyDescent="0.25">
      <c r="A45" s="68"/>
      <c r="B45" s="11" t="s">
        <v>63</v>
      </c>
      <c r="C45" s="11" t="s">
        <v>188</v>
      </c>
      <c r="D45" s="27" t="s">
        <v>105</v>
      </c>
      <c r="E45" s="36">
        <v>45421.120000000003</v>
      </c>
      <c r="F45" s="59"/>
    </row>
    <row r="46" spans="1:6" x14ac:dyDescent="0.25">
      <c r="A46" s="68"/>
      <c r="B46" s="11" t="s">
        <v>63</v>
      </c>
      <c r="C46" s="11" t="s">
        <v>188</v>
      </c>
      <c r="D46" s="27" t="s">
        <v>106</v>
      </c>
      <c r="E46" s="36">
        <v>152072.82999999999</v>
      </c>
      <c r="F46" s="59"/>
    </row>
    <row r="47" spans="1:6" ht="15.75" thickBot="1" x14ac:dyDescent="0.3">
      <c r="A47" s="69"/>
      <c r="B47" s="11" t="s">
        <v>69</v>
      </c>
      <c r="C47" s="11" t="s">
        <v>237</v>
      </c>
      <c r="D47" s="27" t="s">
        <v>242</v>
      </c>
      <c r="E47" s="49">
        <v>24310.54</v>
      </c>
      <c r="F47" s="60"/>
    </row>
    <row r="48" spans="1:6" x14ac:dyDescent="0.25">
      <c r="A48" s="67" t="s">
        <v>9</v>
      </c>
      <c r="B48" s="8" t="s">
        <v>1</v>
      </c>
      <c r="C48" s="9" t="s">
        <v>185</v>
      </c>
      <c r="D48" s="26"/>
      <c r="E48" s="39">
        <v>12074.63</v>
      </c>
      <c r="F48" s="61">
        <f>SUM(E48:E51)</f>
        <v>53444.54</v>
      </c>
    </row>
    <row r="49" spans="1:6" x14ac:dyDescent="0.25">
      <c r="A49" s="68"/>
      <c r="B49" s="10" t="s">
        <v>58</v>
      </c>
      <c r="C49" s="11" t="s">
        <v>187</v>
      </c>
      <c r="D49" s="27"/>
      <c r="E49" s="36">
        <v>2636.05</v>
      </c>
      <c r="F49" s="62"/>
    </row>
    <row r="50" spans="1:6" x14ac:dyDescent="0.25">
      <c r="A50" s="68"/>
      <c r="B50" s="11" t="s">
        <v>62</v>
      </c>
      <c r="C50" s="11" t="s">
        <v>245</v>
      </c>
      <c r="D50" s="27" t="s">
        <v>107</v>
      </c>
      <c r="E50" s="36">
        <v>14312.68</v>
      </c>
      <c r="F50" s="62"/>
    </row>
    <row r="51" spans="1:6" ht="15.75" thickBot="1" x14ac:dyDescent="0.3">
      <c r="A51" s="69"/>
      <c r="B51" s="13" t="s">
        <v>63</v>
      </c>
      <c r="C51" s="11" t="s">
        <v>188</v>
      </c>
      <c r="D51" s="27" t="s">
        <v>107</v>
      </c>
      <c r="E51" s="50">
        <v>24421.18</v>
      </c>
      <c r="F51" s="63"/>
    </row>
    <row r="52" spans="1:6" x14ac:dyDescent="0.25">
      <c r="A52" s="64" t="s">
        <v>10</v>
      </c>
      <c r="B52" s="8" t="s">
        <v>1</v>
      </c>
      <c r="C52" s="9" t="s">
        <v>185</v>
      </c>
      <c r="D52" s="26"/>
      <c r="E52" s="37">
        <v>10973.55</v>
      </c>
      <c r="F52" s="61">
        <f>SUM(E52:E55)</f>
        <v>213911.87</v>
      </c>
    </row>
    <row r="53" spans="1:6" x14ac:dyDescent="0.25">
      <c r="A53" s="65"/>
      <c r="B53" s="10" t="s">
        <v>58</v>
      </c>
      <c r="C53" s="11" t="s">
        <v>187</v>
      </c>
      <c r="D53" s="27"/>
      <c r="E53" s="36">
        <v>365.94</v>
      </c>
      <c r="F53" s="62"/>
    </row>
    <row r="54" spans="1:6" x14ac:dyDescent="0.25">
      <c r="A54" s="65"/>
      <c r="B54" s="10" t="s">
        <v>62</v>
      </c>
      <c r="C54" s="11" t="s">
        <v>245</v>
      </c>
      <c r="D54" s="27" t="s">
        <v>108</v>
      </c>
      <c r="E54" s="36">
        <v>35964.07</v>
      </c>
      <c r="F54" s="62"/>
    </row>
    <row r="55" spans="1:6" ht="15.75" thickBot="1" x14ac:dyDescent="0.3">
      <c r="A55" s="66"/>
      <c r="B55" s="13" t="s">
        <v>63</v>
      </c>
      <c r="C55" s="12" t="s">
        <v>188</v>
      </c>
      <c r="D55" s="41" t="s">
        <v>108</v>
      </c>
      <c r="E55" s="49">
        <v>166608.31</v>
      </c>
      <c r="F55" s="63"/>
    </row>
    <row r="56" spans="1:6" x14ac:dyDescent="0.25">
      <c r="A56" s="64" t="s">
        <v>11</v>
      </c>
      <c r="B56" s="8" t="s">
        <v>1</v>
      </c>
      <c r="C56" s="9" t="s">
        <v>185</v>
      </c>
      <c r="D56" s="26"/>
      <c r="E56" s="39">
        <v>21383.26</v>
      </c>
      <c r="F56" s="61">
        <f>SUM(E56:E59)</f>
        <v>333947.49</v>
      </c>
    </row>
    <row r="57" spans="1:6" x14ac:dyDescent="0.25">
      <c r="A57" s="65"/>
      <c r="B57" s="10" t="s">
        <v>58</v>
      </c>
      <c r="C57" s="11" t="s">
        <v>187</v>
      </c>
      <c r="D57" s="27"/>
      <c r="E57" s="36">
        <v>365.94</v>
      </c>
      <c r="F57" s="62"/>
    </row>
    <row r="58" spans="1:6" x14ac:dyDescent="0.25">
      <c r="A58" s="65"/>
      <c r="B58" s="10" t="s">
        <v>62</v>
      </c>
      <c r="C58" s="11" t="s">
        <v>245</v>
      </c>
      <c r="D58" s="27" t="s">
        <v>109</v>
      </c>
      <c r="E58" s="36">
        <v>133863.88</v>
      </c>
      <c r="F58" s="62"/>
    </row>
    <row r="59" spans="1:6" ht="15.75" thickBot="1" x14ac:dyDescent="0.3">
      <c r="A59" s="66"/>
      <c r="B59" s="13" t="s">
        <v>63</v>
      </c>
      <c r="C59" s="12" t="s">
        <v>188</v>
      </c>
      <c r="D59" s="41" t="s">
        <v>109</v>
      </c>
      <c r="E59" s="50">
        <v>178334.41</v>
      </c>
      <c r="F59" s="63"/>
    </row>
    <row r="60" spans="1:6" x14ac:dyDescent="0.25">
      <c r="A60" s="67" t="s">
        <v>182</v>
      </c>
      <c r="B60" s="8" t="s">
        <v>1</v>
      </c>
      <c r="C60" s="9" t="s">
        <v>185</v>
      </c>
      <c r="D60" s="26"/>
      <c r="E60" s="37">
        <v>45958.05</v>
      </c>
      <c r="F60" s="61">
        <f>SUM(E60:E64)</f>
        <v>617073.43999999994</v>
      </c>
    </row>
    <row r="61" spans="1:6" x14ac:dyDescent="0.25">
      <c r="A61" s="68"/>
      <c r="B61" s="10" t="s">
        <v>52</v>
      </c>
      <c r="C61" s="11" t="s">
        <v>209</v>
      </c>
      <c r="D61" s="43" t="s">
        <v>211</v>
      </c>
      <c r="E61" s="36">
        <v>1500</v>
      </c>
      <c r="F61" s="62"/>
    </row>
    <row r="62" spans="1:6" x14ac:dyDescent="0.25">
      <c r="A62" s="68"/>
      <c r="B62" s="10" t="s">
        <v>58</v>
      </c>
      <c r="C62" s="11" t="s">
        <v>187</v>
      </c>
      <c r="D62" s="27"/>
      <c r="E62" s="36">
        <v>731.89</v>
      </c>
      <c r="F62" s="62"/>
    </row>
    <row r="63" spans="1:6" x14ac:dyDescent="0.25">
      <c r="A63" s="68"/>
      <c r="B63" s="10" t="s">
        <v>62</v>
      </c>
      <c r="C63" s="11" t="s">
        <v>245</v>
      </c>
      <c r="D63" s="27" t="s">
        <v>110</v>
      </c>
      <c r="E63" s="36">
        <v>200000</v>
      </c>
      <c r="F63" s="62"/>
    </row>
    <row r="64" spans="1:6" ht="15.75" thickBot="1" x14ac:dyDescent="0.3">
      <c r="A64" s="69"/>
      <c r="B64" s="13" t="s">
        <v>63</v>
      </c>
      <c r="C64" s="12" t="s">
        <v>188</v>
      </c>
      <c r="D64" s="41" t="s">
        <v>110</v>
      </c>
      <c r="E64" s="49">
        <v>368883.5</v>
      </c>
      <c r="F64" s="63"/>
    </row>
    <row r="65" spans="1:6" x14ac:dyDescent="0.25">
      <c r="A65" s="67" t="s">
        <v>201</v>
      </c>
      <c r="B65" s="8" t="s">
        <v>1</v>
      </c>
      <c r="C65" s="9" t="s">
        <v>185</v>
      </c>
      <c r="D65" s="26"/>
      <c r="E65" s="39">
        <v>440</v>
      </c>
      <c r="F65" s="61">
        <f>SUM(E65:E67)</f>
        <v>38440</v>
      </c>
    </row>
    <row r="66" spans="1:6" x14ac:dyDescent="0.25">
      <c r="A66" s="68"/>
      <c r="B66" s="10" t="s">
        <v>62</v>
      </c>
      <c r="C66" s="11" t="s">
        <v>245</v>
      </c>
      <c r="D66" s="27" t="s">
        <v>111</v>
      </c>
      <c r="E66" s="36">
        <v>23000</v>
      </c>
      <c r="F66" s="62"/>
    </row>
    <row r="67" spans="1:6" ht="15.75" thickBot="1" x14ac:dyDescent="0.3">
      <c r="A67" s="69"/>
      <c r="B67" s="13" t="s">
        <v>63</v>
      </c>
      <c r="C67" s="12" t="s">
        <v>188</v>
      </c>
      <c r="D67" s="41" t="s">
        <v>111</v>
      </c>
      <c r="E67" s="50">
        <v>15000</v>
      </c>
      <c r="F67" s="63"/>
    </row>
    <row r="68" spans="1:6" x14ac:dyDescent="0.25">
      <c r="A68" s="64" t="s">
        <v>12</v>
      </c>
      <c r="B68" s="8" t="s">
        <v>1</v>
      </c>
      <c r="C68" s="9" t="s">
        <v>185</v>
      </c>
      <c r="D68" s="26"/>
      <c r="E68" s="37">
        <v>46259.47</v>
      </c>
      <c r="F68" s="61">
        <f>SUM(E68:E75)</f>
        <v>842796.01</v>
      </c>
    </row>
    <row r="69" spans="1:6" x14ac:dyDescent="0.25">
      <c r="A69" s="65"/>
      <c r="B69" s="10" t="s">
        <v>58</v>
      </c>
      <c r="C69" s="11" t="s">
        <v>187</v>
      </c>
      <c r="D69" s="27"/>
      <c r="E69" s="36">
        <v>640.4</v>
      </c>
      <c r="F69" s="62"/>
    </row>
    <row r="70" spans="1:6" x14ac:dyDescent="0.25">
      <c r="A70" s="65"/>
      <c r="B70" s="10" t="s">
        <v>62</v>
      </c>
      <c r="C70" s="11" t="s">
        <v>245</v>
      </c>
      <c r="D70" s="27" t="s">
        <v>112</v>
      </c>
      <c r="E70" s="36">
        <v>140490.79999999999</v>
      </c>
      <c r="F70" s="62"/>
    </row>
    <row r="71" spans="1:6" x14ac:dyDescent="0.25">
      <c r="A71" s="65"/>
      <c r="B71" s="10" t="s">
        <v>62</v>
      </c>
      <c r="C71" s="11" t="s">
        <v>245</v>
      </c>
      <c r="D71" s="27" t="s">
        <v>113</v>
      </c>
      <c r="E71" s="36">
        <v>39361.24</v>
      </c>
      <c r="F71" s="62"/>
    </row>
    <row r="72" spans="1:6" x14ac:dyDescent="0.25">
      <c r="A72" s="65"/>
      <c r="B72" s="10" t="s">
        <v>62</v>
      </c>
      <c r="C72" s="11" t="s">
        <v>245</v>
      </c>
      <c r="D72" s="27" t="s">
        <v>114</v>
      </c>
      <c r="E72" s="36">
        <v>45063.09</v>
      </c>
      <c r="F72" s="62"/>
    </row>
    <row r="73" spans="1:6" x14ac:dyDescent="0.25">
      <c r="A73" s="65"/>
      <c r="B73" s="10" t="s">
        <v>63</v>
      </c>
      <c r="C73" s="11" t="s">
        <v>188</v>
      </c>
      <c r="D73" s="27" t="s">
        <v>112</v>
      </c>
      <c r="E73" s="36">
        <v>398198.74</v>
      </c>
      <c r="F73" s="62"/>
    </row>
    <row r="74" spans="1:6" x14ac:dyDescent="0.25">
      <c r="A74" s="65"/>
      <c r="B74" s="10" t="s">
        <v>63</v>
      </c>
      <c r="C74" s="11" t="s">
        <v>188</v>
      </c>
      <c r="D74" s="27" t="s">
        <v>113</v>
      </c>
      <c r="E74" s="36">
        <v>111514.74</v>
      </c>
      <c r="F74" s="62"/>
    </row>
    <row r="75" spans="1:6" ht="15.75" thickBot="1" x14ac:dyDescent="0.3">
      <c r="A75" s="66"/>
      <c r="B75" s="13" t="s">
        <v>63</v>
      </c>
      <c r="C75" s="11" t="s">
        <v>188</v>
      </c>
      <c r="D75" s="41" t="s">
        <v>114</v>
      </c>
      <c r="E75" s="49">
        <v>61267.53</v>
      </c>
      <c r="F75" s="63"/>
    </row>
    <row r="76" spans="1:6" x14ac:dyDescent="0.25">
      <c r="A76" s="67" t="s">
        <v>13</v>
      </c>
      <c r="B76" s="8" t="s">
        <v>1</v>
      </c>
      <c r="C76" s="9" t="s">
        <v>185</v>
      </c>
      <c r="D76" s="26"/>
      <c r="E76" s="39">
        <v>13705.85</v>
      </c>
      <c r="F76" s="61">
        <f>SUM(E76:E80)</f>
        <v>111544.60428571429</v>
      </c>
    </row>
    <row r="77" spans="1:6" x14ac:dyDescent="0.25">
      <c r="A77" s="68"/>
      <c r="B77" s="10" t="s">
        <v>52</v>
      </c>
      <c r="C77" s="11" t="s">
        <v>209</v>
      </c>
      <c r="D77" s="27" t="s">
        <v>212</v>
      </c>
      <c r="E77" s="14">
        <v>1675.7142857142858</v>
      </c>
      <c r="F77" s="62"/>
    </row>
    <row r="78" spans="1:6" x14ac:dyDescent="0.25">
      <c r="A78" s="68"/>
      <c r="B78" s="10" t="s">
        <v>58</v>
      </c>
      <c r="C78" s="11" t="s">
        <v>187</v>
      </c>
      <c r="D78" s="27"/>
      <c r="E78" s="36">
        <v>878.26</v>
      </c>
      <c r="F78" s="62"/>
    </row>
    <row r="79" spans="1:6" x14ac:dyDescent="0.25">
      <c r="A79" s="68"/>
      <c r="B79" s="11" t="s">
        <v>62</v>
      </c>
      <c r="C79" s="11" t="s">
        <v>245</v>
      </c>
      <c r="D79" s="27" t="s">
        <v>115</v>
      </c>
      <c r="E79" s="36">
        <v>58316.94</v>
      </c>
      <c r="F79" s="62"/>
    </row>
    <row r="80" spans="1:6" ht="15.75" thickBot="1" x14ac:dyDescent="0.3">
      <c r="A80" s="69"/>
      <c r="B80" s="13" t="s">
        <v>63</v>
      </c>
      <c r="C80" s="11" t="s">
        <v>188</v>
      </c>
      <c r="D80" s="27" t="s">
        <v>115</v>
      </c>
      <c r="E80" s="49">
        <v>36967.839999999997</v>
      </c>
      <c r="F80" s="63"/>
    </row>
    <row r="81" spans="1:6" x14ac:dyDescent="0.25">
      <c r="A81" s="67" t="s">
        <v>14</v>
      </c>
      <c r="B81" s="8" t="s">
        <v>1</v>
      </c>
      <c r="C81" s="9" t="s">
        <v>185</v>
      </c>
      <c r="D81" s="26"/>
      <c r="E81" s="39">
        <v>17580.02</v>
      </c>
      <c r="F81" s="61">
        <f>SUM(E81:E83)</f>
        <v>106282.72</v>
      </c>
    </row>
    <row r="82" spans="1:6" x14ac:dyDescent="0.25">
      <c r="A82" s="68"/>
      <c r="B82" s="10" t="s">
        <v>58</v>
      </c>
      <c r="C82" s="11" t="s">
        <v>187</v>
      </c>
      <c r="D82" s="27"/>
      <c r="E82" s="36">
        <v>541.6</v>
      </c>
      <c r="F82" s="62"/>
    </row>
    <row r="83" spans="1:6" ht="15.75" thickBot="1" x14ac:dyDescent="0.3">
      <c r="A83" s="69"/>
      <c r="B83" s="10" t="s">
        <v>62</v>
      </c>
      <c r="C83" s="11" t="s">
        <v>245</v>
      </c>
      <c r="D83" s="27" t="s">
        <v>116</v>
      </c>
      <c r="E83" s="50">
        <v>88161.1</v>
      </c>
      <c r="F83" s="62"/>
    </row>
    <row r="84" spans="1:6" x14ac:dyDescent="0.25">
      <c r="A84" s="64" t="s">
        <v>15</v>
      </c>
      <c r="B84" s="8" t="s">
        <v>1</v>
      </c>
      <c r="C84" s="9" t="s">
        <v>185</v>
      </c>
      <c r="D84" s="26"/>
      <c r="E84" s="37">
        <v>19225.580000000002</v>
      </c>
      <c r="F84" s="61">
        <f>SUM(E84:E87)</f>
        <v>306790.15000000002</v>
      </c>
    </row>
    <row r="85" spans="1:6" x14ac:dyDescent="0.25">
      <c r="A85" s="65"/>
      <c r="B85" s="10" t="s">
        <v>58</v>
      </c>
      <c r="C85" s="11" t="s">
        <v>187</v>
      </c>
      <c r="D85" s="27"/>
      <c r="E85" s="36">
        <v>439.13</v>
      </c>
      <c r="F85" s="62"/>
    </row>
    <row r="86" spans="1:6" x14ac:dyDescent="0.25">
      <c r="A86" s="65"/>
      <c r="B86" s="10" t="s">
        <v>62</v>
      </c>
      <c r="C86" s="11" t="s">
        <v>245</v>
      </c>
      <c r="D86" s="27" t="s">
        <v>117</v>
      </c>
      <c r="E86" s="36">
        <v>94133.41</v>
      </c>
      <c r="F86" s="62"/>
    </row>
    <row r="87" spans="1:6" ht="15.75" thickBot="1" x14ac:dyDescent="0.3">
      <c r="A87" s="66"/>
      <c r="B87" s="13" t="s">
        <v>63</v>
      </c>
      <c r="C87" s="12" t="s">
        <v>188</v>
      </c>
      <c r="D87" s="41" t="s">
        <v>117</v>
      </c>
      <c r="E87" s="50">
        <v>192992.03</v>
      </c>
      <c r="F87" s="63"/>
    </row>
    <row r="88" spans="1:6" x14ac:dyDescent="0.25">
      <c r="A88" s="64" t="s">
        <v>16</v>
      </c>
      <c r="B88" s="8" t="s">
        <v>1</v>
      </c>
      <c r="C88" s="9" t="s">
        <v>185</v>
      </c>
      <c r="D88" s="26"/>
      <c r="E88" s="37">
        <v>55851.79</v>
      </c>
      <c r="F88" s="61">
        <f>SUM(E88:E98)</f>
        <v>533155.33142857149</v>
      </c>
    </row>
    <row r="89" spans="1:6" x14ac:dyDescent="0.25">
      <c r="A89" s="65"/>
      <c r="B89" s="10" t="s">
        <v>52</v>
      </c>
      <c r="C89" s="11" t="s">
        <v>209</v>
      </c>
      <c r="D89" s="27" t="s">
        <v>213</v>
      </c>
      <c r="E89" s="14">
        <v>2513.5714285714289</v>
      </c>
      <c r="F89" s="62"/>
    </row>
    <row r="90" spans="1:6" x14ac:dyDescent="0.25">
      <c r="A90" s="65"/>
      <c r="B90" s="10" t="s">
        <v>58</v>
      </c>
      <c r="C90" s="11" t="s">
        <v>187</v>
      </c>
      <c r="D90" s="27"/>
      <c r="E90" s="36">
        <v>1700.17</v>
      </c>
      <c r="F90" s="62"/>
    </row>
    <row r="91" spans="1:6" x14ac:dyDescent="0.25">
      <c r="A91" s="65"/>
      <c r="B91" s="10" t="s">
        <v>62</v>
      </c>
      <c r="C91" s="11" t="s">
        <v>245</v>
      </c>
      <c r="D91" s="27" t="s">
        <v>118</v>
      </c>
      <c r="E91" s="36">
        <v>3162.03</v>
      </c>
      <c r="F91" s="62"/>
    </row>
    <row r="92" spans="1:6" x14ac:dyDescent="0.25">
      <c r="A92" s="65"/>
      <c r="B92" s="10" t="s">
        <v>62</v>
      </c>
      <c r="C92" s="11" t="s">
        <v>245</v>
      </c>
      <c r="D92" s="27" t="s">
        <v>119</v>
      </c>
      <c r="E92" s="36">
        <v>83857.100000000006</v>
      </c>
      <c r="F92" s="62"/>
    </row>
    <row r="93" spans="1:6" x14ac:dyDescent="0.25">
      <c r="A93" s="65"/>
      <c r="B93" s="10" t="s">
        <v>62</v>
      </c>
      <c r="C93" s="11" t="s">
        <v>245</v>
      </c>
      <c r="D93" s="27" t="s">
        <v>120</v>
      </c>
      <c r="E93" s="36">
        <v>159046.19</v>
      </c>
      <c r="F93" s="62"/>
    </row>
    <row r="94" spans="1:6" x14ac:dyDescent="0.25">
      <c r="A94" s="65"/>
      <c r="B94" s="10" t="s">
        <v>62</v>
      </c>
      <c r="C94" s="11" t="s">
        <v>245</v>
      </c>
      <c r="D94" s="27" t="s">
        <v>121</v>
      </c>
      <c r="E94" s="36">
        <v>14280.97</v>
      </c>
      <c r="F94" s="62"/>
    </row>
    <row r="95" spans="1:6" x14ac:dyDescent="0.25">
      <c r="A95" s="65"/>
      <c r="B95" s="10" t="s">
        <v>63</v>
      </c>
      <c r="C95" s="11" t="s">
        <v>188</v>
      </c>
      <c r="D95" s="27" t="s">
        <v>119</v>
      </c>
      <c r="E95" s="36">
        <v>81507.47</v>
      </c>
      <c r="F95" s="62"/>
    </row>
    <row r="96" spans="1:6" x14ac:dyDescent="0.25">
      <c r="A96" s="65"/>
      <c r="B96" s="10" t="s">
        <v>63</v>
      </c>
      <c r="C96" s="11" t="s">
        <v>188</v>
      </c>
      <c r="D96" s="27" t="s">
        <v>118</v>
      </c>
      <c r="E96" s="36">
        <v>22207.200000000001</v>
      </c>
      <c r="F96" s="62"/>
    </row>
    <row r="97" spans="1:6" x14ac:dyDescent="0.25">
      <c r="A97" s="65"/>
      <c r="B97" s="10" t="s">
        <v>63</v>
      </c>
      <c r="C97" s="11" t="s">
        <v>188</v>
      </c>
      <c r="D97" s="27" t="s">
        <v>120</v>
      </c>
      <c r="E97" s="36">
        <v>81507.47</v>
      </c>
      <c r="F97" s="62"/>
    </row>
    <row r="98" spans="1:6" ht="15.75" thickBot="1" x14ac:dyDescent="0.3">
      <c r="A98" s="66"/>
      <c r="B98" s="19" t="s">
        <v>69</v>
      </c>
      <c r="C98" s="11" t="s">
        <v>237</v>
      </c>
      <c r="D98" s="41" t="s">
        <v>71</v>
      </c>
      <c r="E98" s="34">
        <v>27521.37</v>
      </c>
      <c r="F98" s="63"/>
    </row>
    <row r="99" spans="1:6" x14ac:dyDescent="0.25">
      <c r="A99" s="64" t="s">
        <v>17</v>
      </c>
      <c r="B99" s="8" t="s">
        <v>1</v>
      </c>
      <c r="C99" s="9" t="s">
        <v>185</v>
      </c>
      <c r="D99" s="26"/>
      <c r="E99" s="37">
        <v>14556.93</v>
      </c>
      <c r="F99" s="61">
        <f>SUM(E99:E104)</f>
        <v>146345.37</v>
      </c>
    </row>
    <row r="100" spans="1:6" x14ac:dyDescent="0.25">
      <c r="A100" s="65"/>
      <c r="B100" s="10" t="s">
        <v>58</v>
      </c>
      <c r="C100" s="11" t="s">
        <v>187</v>
      </c>
      <c r="D100" s="27"/>
      <c r="E100" s="36">
        <v>1006.34</v>
      </c>
      <c r="F100" s="62"/>
    </row>
    <row r="101" spans="1:6" x14ac:dyDescent="0.25">
      <c r="A101" s="65"/>
      <c r="B101" s="10" t="s">
        <v>62</v>
      </c>
      <c r="C101" s="11" t="s">
        <v>245</v>
      </c>
      <c r="D101" s="27" t="s">
        <v>122</v>
      </c>
      <c r="E101" s="36">
        <v>25000</v>
      </c>
      <c r="F101" s="62"/>
    </row>
    <row r="102" spans="1:6" x14ac:dyDescent="0.25">
      <c r="A102" s="65"/>
      <c r="B102" s="10" t="s">
        <v>62</v>
      </c>
      <c r="C102" s="11" t="s">
        <v>245</v>
      </c>
      <c r="D102" s="27" t="s">
        <v>123</v>
      </c>
      <c r="E102" s="36">
        <v>23400</v>
      </c>
      <c r="F102" s="62"/>
    </row>
    <row r="103" spans="1:6" x14ac:dyDescent="0.25">
      <c r="A103" s="65"/>
      <c r="B103" s="10" t="s">
        <v>62</v>
      </c>
      <c r="C103" s="11" t="s">
        <v>245</v>
      </c>
      <c r="D103" s="27" t="s">
        <v>124</v>
      </c>
      <c r="E103" s="36">
        <v>31264.6</v>
      </c>
      <c r="F103" s="62"/>
    </row>
    <row r="104" spans="1:6" ht="15.75" thickBot="1" x14ac:dyDescent="0.3">
      <c r="A104" s="66"/>
      <c r="B104" s="13" t="s">
        <v>63</v>
      </c>
      <c r="C104" s="12" t="s">
        <v>188</v>
      </c>
      <c r="D104" s="41" t="s">
        <v>124</v>
      </c>
      <c r="E104" s="49">
        <v>51117.5</v>
      </c>
      <c r="F104" s="63"/>
    </row>
    <row r="105" spans="1:6" x14ac:dyDescent="0.25">
      <c r="A105" s="64" t="s">
        <v>18</v>
      </c>
      <c r="B105" s="8" t="s">
        <v>1</v>
      </c>
      <c r="C105" s="9" t="s">
        <v>185</v>
      </c>
      <c r="D105" s="26"/>
      <c r="E105" s="39">
        <v>141267.81</v>
      </c>
      <c r="F105" s="61">
        <f>SUM(E105:E110)</f>
        <v>814337.74</v>
      </c>
    </row>
    <row r="106" spans="1:6" x14ac:dyDescent="0.25">
      <c r="A106" s="65"/>
      <c r="B106" s="10" t="s">
        <v>58</v>
      </c>
      <c r="C106" s="11" t="s">
        <v>187</v>
      </c>
      <c r="D106" s="27"/>
      <c r="E106" s="36">
        <v>1866.31</v>
      </c>
      <c r="F106" s="62"/>
    </row>
    <row r="107" spans="1:6" x14ac:dyDescent="0.25">
      <c r="A107" s="65"/>
      <c r="B107" s="10" t="s">
        <v>62</v>
      </c>
      <c r="C107" s="11" t="s">
        <v>245</v>
      </c>
      <c r="D107" s="27" t="s">
        <v>125</v>
      </c>
      <c r="E107" s="36">
        <v>239099.44</v>
      </c>
      <c r="F107" s="62"/>
    </row>
    <row r="108" spans="1:6" x14ac:dyDescent="0.25">
      <c r="A108" s="65"/>
      <c r="B108" s="10" t="s">
        <v>62</v>
      </c>
      <c r="C108" s="11" t="s">
        <v>245</v>
      </c>
      <c r="D108" s="27" t="s">
        <v>126</v>
      </c>
      <c r="E108" s="36">
        <v>69450.17</v>
      </c>
      <c r="F108" s="62"/>
    </row>
    <row r="109" spans="1:6" x14ac:dyDescent="0.25">
      <c r="A109" s="65"/>
      <c r="B109" s="10" t="s">
        <v>63</v>
      </c>
      <c r="C109" s="11" t="s">
        <v>188</v>
      </c>
      <c r="D109" s="27" t="s">
        <v>125</v>
      </c>
      <c r="E109" s="36">
        <v>258218.45</v>
      </c>
      <c r="F109" s="62"/>
    </row>
    <row r="110" spans="1:6" ht="15.75" thickBot="1" x14ac:dyDescent="0.3">
      <c r="A110" s="66"/>
      <c r="B110" s="13" t="s">
        <v>63</v>
      </c>
      <c r="C110" s="11" t="s">
        <v>188</v>
      </c>
      <c r="D110" s="41" t="s">
        <v>126</v>
      </c>
      <c r="E110" s="50">
        <v>104435.56</v>
      </c>
      <c r="F110" s="63"/>
    </row>
    <row r="111" spans="1:6" x14ac:dyDescent="0.25">
      <c r="A111" s="67" t="s">
        <v>202</v>
      </c>
      <c r="B111" s="8" t="s">
        <v>1</v>
      </c>
      <c r="C111" s="9" t="s">
        <v>185</v>
      </c>
      <c r="D111" s="26"/>
      <c r="E111" s="37">
        <v>14345.07</v>
      </c>
      <c r="F111" s="58">
        <f>SUM(E111:E114)</f>
        <v>26914.15</v>
      </c>
    </row>
    <row r="112" spans="1:6" x14ac:dyDescent="0.25">
      <c r="A112" s="68"/>
      <c r="B112" s="10" t="s">
        <v>58</v>
      </c>
      <c r="C112" s="11" t="s">
        <v>187</v>
      </c>
      <c r="D112" s="27"/>
      <c r="E112" s="36">
        <v>1515.88</v>
      </c>
      <c r="F112" s="59"/>
    </row>
    <row r="113" spans="1:6" x14ac:dyDescent="0.25">
      <c r="A113" s="68"/>
      <c r="B113" s="10" t="s">
        <v>62</v>
      </c>
      <c r="C113" s="11" t="s">
        <v>245</v>
      </c>
      <c r="D113" s="27" t="s">
        <v>215</v>
      </c>
      <c r="E113" s="36">
        <v>2427.37</v>
      </c>
      <c r="F113" s="59"/>
    </row>
    <row r="114" spans="1:6" ht="15.75" thickBot="1" x14ac:dyDescent="0.3">
      <c r="A114" s="69"/>
      <c r="B114" s="10" t="s">
        <v>63</v>
      </c>
      <c r="C114" s="11" t="s">
        <v>188</v>
      </c>
      <c r="D114" s="27" t="s">
        <v>215</v>
      </c>
      <c r="E114" s="50">
        <v>8625.83</v>
      </c>
      <c r="F114" s="60"/>
    </row>
    <row r="115" spans="1:6" x14ac:dyDescent="0.25">
      <c r="A115" s="64" t="s">
        <v>19</v>
      </c>
      <c r="B115" s="8" t="s">
        <v>1</v>
      </c>
      <c r="C115" s="9" t="s">
        <v>185</v>
      </c>
      <c r="D115" s="26"/>
      <c r="E115" s="37">
        <v>30805.51</v>
      </c>
      <c r="F115" s="61">
        <f>SUM(E115:E123)</f>
        <v>265329.66428571427</v>
      </c>
    </row>
    <row r="116" spans="1:6" x14ac:dyDescent="0.25">
      <c r="A116" s="65"/>
      <c r="B116" s="10" t="s">
        <v>52</v>
      </c>
      <c r="C116" s="11" t="s">
        <v>209</v>
      </c>
      <c r="D116" s="27" t="s">
        <v>176</v>
      </c>
      <c r="E116" s="14">
        <v>1675.7142857142858</v>
      </c>
      <c r="F116" s="62"/>
    </row>
    <row r="117" spans="1:6" x14ac:dyDescent="0.25">
      <c r="A117" s="65"/>
      <c r="B117" s="10" t="s">
        <v>58</v>
      </c>
      <c r="C117" s="11" t="s">
        <v>187</v>
      </c>
      <c r="D117" s="27"/>
      <c r="E117" s="36">
        <v>753.96</v>
      </c>
      <c r="F117" s="62"/>
    </row>
    <row r="118" spans="1:6" x14ac:dyDescent="0.25">
      <c r="A118" s="65"/>
      <c r="B118" s="10" t="s">
        <v>62</v>
      </c>
      <c r="C118" s="11" t="s">
        <v>245</v>
      </c>
      <c r="D118" s="27" t="s">
        <v>127</v>
      </c>
      <c r="E118" s="36">
        <v>19998.099999999999</v>
      </c>
      <c r="F118" s="62"/>
    </row>
    <row r="119" spans="1:6" x14ac:dyDescent="0.25">
      <c r="A119" s="65"/>
      <c r="B119" s="10" t="s">
        <v>62</v>
      </c>
      <c r="C119" s="11" t="s">
        <v>245</v>
      </c>
      <c r="D119" s="27" t="s">
        <v>128</v>
      </c>
      <c r="E119" s="36">
        <v>40500</v>
      </c>
      <c r="F119" s="62"/>
    </row>
    <row r="120" spans="1:6" x14ac:dyDescent="0.25">
      <c r="A120" s="65"/>
      <c r="B120" s="10" t="s">
        <v>63</v>
      </c>
      <c r="C120" s="11" t="s">
        <v>188</v>
      </c>
      <c r="D120" s="27" t="s">
        <v>127</v>
      </c>
      <c r="E120" s="36">
        <v>26355.58</v>
      </c>
      <c r="F120" s="62"/>
    </row>
    <row r="121" spans="1:6" x14ac:dyDescent="0.25">
      <c r="A121" s="65"/>
      <c r="B121" s="10" t="s">
        <v>63</v>
      </c>
      <c r="C121" s="11" t="s">
        <v>188</v>
      </c>
      <c r="D121" s="27" t="s">
        <v>128</v>
      </c>
      <c r="E121" s="36">
        <v>106267.76</v>
      </c>
      <c r="F121" s="62"/>
    </row>
    <row r="122" spans="1:6" x14ac:dyDescent="0.25">
      <c r="A122" s="65"/>
      <c r="B122" s="16" t="s">
        <v>69</v>
      </c>
      <c r="C122" s="11" t="s">
        <v>237</v>
      </c>
      <c r="D122" s="27" t="s">
        <v>76</v>
      </c>
      <c r="E122" s="14">
        <v>24310.54</v>
      </c>
      <c r="F122" s="62"/>
    </row>
    <row r="123" spans="1:6" ht="15.75" thickBot="1" x14ac:dyDescent="0.3">
      <c r="A123" s="66"/>
      <c r="B123" s="19" t="s">
        <v>86</v>
      </c>
      <c r="C123" s="12" t="s">
        <v>189</v>
      </c>
      <c r="D123" s="41"/>
      <c r="E123" s="34">
        <v>14662.5</v>
      </c>
      <c r="F123" s="63"/>
    </row>
    <row r="124" spans="1:6" ht="15.75" thickBot="1" x14ac:dyDescent="0.3">
      <c r="A124" s="20" t="s">
        <v>226</v>
      </c>
      <c r="B124" s="21" t="s">
        <v>81</v>
      </c>
      <c r="C124" s="22" t="s">
        <v>198</v>
      </c>
      <c r="D124" s="44"/>
      <c r="E124" s="23">
        <v>350000</v>
      </c>
      <c r="F124" s="47">
        <f>SUM(E124)</f>
        <v>350000</v>
      </c>
    </row>
    <row r="125" spans="1:6" x14ac:dyDescent="0.25">
      <c r="A125" s="64" t="s">
        <v>20</v>
      </c>
      <c r="B125" s="8" t="s">
        <v>1</v>
      </c>
      <c r="C125" s="9" t="s">
        <v>185</v>
      </c>
      <c r="D125" s="26"/>
      <c r="E125" s="39">
        <v>15993.12</v>
      </c>
      <c r="F125" s="61">
        <f>SUM(E125:E128)</f>
        <v>234283.14</v>
      </c>
    </row>
    <row r="126" spans="1:6" x14ac:dyDescent="0.25">
      <c r="A126" s="65"/>
      <c r="B126" s="10" t="s">
        <v>58</v>
      </c>
      <c r="C126" s="11" t="s">
        <v>187</v>
      </c>
      <c r="D126" s="27"/>
      <c r="E126" s="36">
        <v>234.16</v>
      </c>
      <c r="F126" s="62"/>
    </row>
    <row r="127" spans="1:6" x14ac:dyDescent="0.25">
      <c r="A127" s="65"/>
      <c r="B127" s="10" t="s">
        <v>62</v>
      </c>
      <c r="C127" s="11" t="s">
        <v>245</v>
      </c>
      <c r="D127" s="27" t="s">
        <v>129</v>
      </c>
      <c r="E127" s="36">
        <v>78197.710000000006</v>
      </c>
      <c r="F127" s="62"/>
    </row>
    <row r="128" spans="1:6" ht="15.75" thickBot="1" x14ac:dyDescent="0.3">
      <c r="A128" s="66"/>
      <c r="B128" s="13" t="s">
        <v>63</v>
      </c>
      <c r="C128" s="12" t="s">
        <v>188</v>
      </c>
      <c r="D128" s="41" t="s">
        <v>129</v>
      </c>
      <c r="E128" s="50">
        <v>139858.15</v>
      </c>
      <c r="F128" s="63"/>
    </row>
    <row r="129" spans="1:6" x14ac:dyDescent="0.25">
      <c r="A129" s="64" t="s">
        <v>21</v>
      </c>
      <c r="B129" s="8" t="s">
        <v>1</v>
      </c>
      <c r="C129" s="9" t="s">
        <v>185</v>
      </c>
      <c r="D129" s="26"/>
      <c r="E129" s="37">
        <v>138317.41</v>
      </c>
      <c r="F129" s="61">
        <f>SUM(E129:E133)</f>
        <v>599630.46</v>
      </c>
    </row>
    <row r="130" spans="1:6" x14ac:dyDescent="0.25">
      <c r="A130" s="65"/>
      <c r="B130" s="10" t="s">
        <v>58</v>
      </c>
      <c r="C130" s="11" t="s">
        <v>187</v>
      </c>
      <c r="D130" s="27"/>
      <c r="E130" s="36">
        <v>189.12</v>
      </c>
      <c r="F130" s="62"/>
    </row>
    <row r="131" spans="1:6" x14ac:dyDescent="0.25">
      <c r="A131" s="65"/>
      <c r="B131" s="10" t="s">
        <v>62</v>
      </c>
      <c r="C131" s="11" t="s">
        <v>245</v>
      </c>
      <c r="D131" s="27" t="s">
        <v>130</v>
      </c>
      <c r="E131" s="36">
        <v>206229.9</v>
      </c>
      <c r="F131" s="62"/>
    </row>
    <row r="132" spans="1:6" x14ac:dyDescent="0.25">
      <c r="A132" s="65"/>
      <c r="B132" s="10" t="s">
        <v>62</v>
      </c>
      <c r="C132" s="11" t="s">
        <v>245</v>
      </c>
      <c r="D132" s="27" t="s">
        <v>131</v>
      </c>
      <c r="E132" s="36">
        <v>7180.21</v>
      </c>
      <c r="F132" s="62"/>
    </row>
    <row r="133" spans="1:6" ht="15.75" thickBot="1" x14ac:dyDescent="0.3">
      <c r="A133" s="66"/>
      <c r="B133" s="13" t="s">
        <v>63</v>
      </c>
      <c r="C133" s="12" t="s">
        <v>188</v>
      </c>
      <c r="D133" s="41" t="s">
        <v>130</v>
      </c>
      <c r="E133" s="50">
        <v>247713.82</v>
      </c>
      <c r="F133" s="63"/>
    </row>
    <row r="134" spans="1:6" x14ac:dyDescent="0.25">
      <c r="A134" s="64" t="s">
        <v>22</v>
      </c>
      <c r="B134" s="8" t="s">
        <v>1</v>
      </c>
      <c r="C134" s="9" t="s">
        <v>185</v>
      </c>
      <c r="D134" s="26"/>
      <c r="E134" s="37">
        <v>105478.33</v>
      </c>
      <c r="F134" s="61">
        <f>SUM(E134:E139)</f>
        <v>615192.36</v>
      </c>
    </row>
    <row r="135" spans="1:6" x14ac:dyDescent="0.25">
      <c r="A135" s="65"/>
      <c r="B135" s="10" t="s">
        <v>58</v>
      </c>
      <c r="C135" s="11" t="s">
        <v>187</v>
      </c>
      <c r="D135" s="27"/>
      <c r="E135" s="36">
        <v>296.41000000000003</v>
      </c>
      <c r="F135" s="62"/>
    </row>
    <row r="136" spans="1:6" x14ac:dyDescent="0.25">
      <c r="A136" s="65"/>
      <c r="B136" s="10" t="s">
        <v>62</v>
      </c>
      <c r="C136" s="11" t="s">
        <v>245</v>
      </c>
      <c r="D136" s="27" t="s">
        <v>132</v>
      </c>
      <c r="E136" s="36">
        <v>20026.2</v>
      </c>
      <c r="F136" s="62"/>
    </row>
    <row r="137" spans="1:6" x14ac:dyDescent="0.25">
      <c r="A137" s="65"/>
      <c r="B137" s="10" t="s">
        <v>62</v>
      </c>
      <c r="C137" s="11" t="s">
        <v>245</v>
      </c>
      <c r="D137" s="27" t="s">
        <v>133</v>
      </c>
      <c r="E137" s="36">
        <v>205599.87</v>
      </c>
      <c r="F137" s="62"/>
    </row>
    <row r="138" spans="1:6" x14ac:dyDescent="0.25">
      <c r="A138" s="65"/>
      <c r="B138" s="10" t="s">
        <v>63</v>
      </c>
      <c r="C138" s="11" t="s">
        <v>188</v>
      </c>
      <c r="D138" s="27" t="s">
        <v>132</v>
      </c>
      <c r="E138" s="36">
        <v>18000</v>
      </c>
      <c r="F138" s="62"/>
    </row>
    <row r="139" spans="1:6" ht="15.75" thickBot="1" x14ac:dyDescent="0.3">
      <c r="A139" s="66"/>
      <c r="B139" s="13" t="s">
        <v>63</v>
      </c>
      <c r="C139" s="11" t="s">
        <v>188</v>
      </c>
      <c r="D139" s="41" t="s">
        <v>133</v>
      </c>
      <c r="E139" s="50">
        <v>265791.55</v>
      </c>
      <c r="F139" s="63"/>
    </row>
    <row r="140" spans="1:6" x14ac:dyDescent="0.25">
      <c r="A140" s="67" t="s">
        <v>53</v>
      </c>
      <c r="B140" s="8" t="s">
        <v>54</v>
      </c>
      <c r="C140" s="25" t="s">
        <v>190</v>
      </c>
      <c r="D140" s="26"/>
      <c r="E140" s="37">
        <v>251797.2</v>
      </c>
      <c r="F140" s="61">
        <f>SUM(E140:E147)</f>
        <v>1371045.2298507462</v>
      </c>
    </row>
    <row r="141" spans="1:6" x14ac:dyDescent="0.25">
      <c r="A141" s="68"/>
      <c r="B141" s="16" t="s">
        <v>64</v>
      </c>
      <c r="C141" s="11" t="s">
        <v>223</v>
      </c>
      <c r="D141" s="27" t="s">
        <v>65</v>
      </c>
      <c r="E141" s="14">
        <v>656529.85074626864</v>
      </c>
      <c r="F141" s="62"/>
    </row>
    <row r="142" spans="1:6" x14ac:dyDescent="0.25">
      <c r="A142" s="68"/>
      <c r="B142" s="16" t="s">
        <v>64</v>
      </c>
      <c r="C142" s="11" t="s">
        <v>223</v>
      </c>
      <c r="D142" s="27" t="s">
        <v>222</v>
      </c>
      <c r="E142" s="14">
        <v>91914.179104477604</v>
      </c>
      <c r="F142" s="62"/>
    </row>
    <row r="143" spans="1:6" x14ac:dyDescent="0.25">
      <c r="A143" s="68"/>
      <c r="B143" s="16" t="s">
        <v>67</v>
      </c>
      <c r="C143" s="11" t="s">
        <v>191</v>
      </c>
      <c r="D143" s="27"/>
      <c r="E143" s="14">
        <v>56304</v>
      </c>
      <c r="F143" s="62"/>
    </row>
    <row r="144" spans="1:6" x14ac:dyDescent="0.25">
      <c r="A144" s="68"/>
      <c r="B144" s="16" t="s">
        <v>68</v>
      </c>
      <c r="C144" s="11" t="s">
        <v>192</v>
      </c>
      <c r="D144" s="27"/>
      <c r="E144" s="48">
        <v>84500</v>
      </c>
      <c r="F144" s="62"/>
    </row>
    <row r="145" spans="1:6" x14ac:dyDescent="0.25">
      <c r="A145" s="68"/>
      <c r="B145" s="16" t="s">
        <v>77</v>
      </c>
      <c r="C145" s="11" t="s">
        <v>225</v>
      </c>
      <c r="D145" s="27" t="s">
        <v>78</v>
      </c>
      <c r="E145" s="14">
        <v>15000</v>
      </c>
      <c r="F145" s="62"/>
    </row>
    <row r="146" spans="1:6" x14ac:dyDescent="0.25">
      <c r="A146" s="68"/>
      <c r="B146" s="11" t="s">
        <v>85</v>
      </c>
      <c r="C146" s="11" t="s">
        <v>193</v>
      </c>
      <c r="D146" s="27"/>
      <c r="E146" s="14">
        <v>15000</v>
      </c>
      <c r="F146" s="62"/>
    </row>
    <row r="147" spans="1:6" ht="15.75" thickBot="1" x14ac:dyDescent="0.3">
      <c r="A147" s="69"/>
      <c r="B147" s="11" t="s">
        <v>235</v>
      </c>
      <c r="C147" s="11" t="s">
        <v>236</v>
      </c>
      <c r="D147" s="27"/>
      <c r="E147" s="34">
        <v>200000</v>
      </c>
      <c r="F147" s="62"/>
    </row>
    <row r="148" spans="1:6" x14ac:dyDescent="0.25">
      <c r="A148" s="67" t="s">
        <v>23</v>
      </c>
      <c r="B148" s="8" t="s">
        <v>1</v>
      </c>
      <c r="C148" s="9" t="s">
        <v>185</v>
      </c>
      <c r="D148" s="26"/>
      <c r="E148" s="37">
        <v>10000</v>
      </c>
      <c r="F148" s="61">
        <f>SUM(E148:E150)</f>
        <v>12954.329999999998</v>
      </c>
    </row>
    <row r="149" spans="1:6" x14ac:dyDescent="0.25">
      <c r="A149" s="68"/>
      <c r="B149" s="11" t="s">
        <v>58</v>
      </c>
      <c r="C149" s="11" t="s">
        <v>187</v>
      </c>
      <c r="D149" s="27"/>
      <c r="E149" s="36">
        <v>526.96</v>
      </c>
      <c r="F149" s="62"/>
    </row>
    <row r="150" spans="1:6" ht="15.75" thickBot="1" x14ac:dyDescent="0.3">
      <c r="A150" s="69"/>
      <c r="B150" s="10" t="s">
        <v>62</v>
      </c>
      <c r="C150" s="11" t="s">
        <v>245</v>
      </c>
      <c r="D150" s="45" t="s">
        <v>216</v>
      </c>
      <c r="E150" s="50">
        <v>2427.37</v>
      </c>
      <c r="F150" s="62"/>
    </row>
    <row r="151" spans="1:6" x14ac:dyDescent="0.25">
      <c r="A151" s="67" t="s">
        <v>203</v>
      </c>
      <c r="B151" s="8" t="s">
        <v>1</v>
      </c>
      <c r="C151" s="26" t="s">
        <v>185</v>
      </c>
      <c r="D151" s="9"/>
      <c r="E151" s="28">
        <v>8802.84</v>
      </c>
      <c r="F151" s="61">
        <f>SUM(E151:E153)</f>
        <v>9869.880000000001</v>
      </c>
    </row>
    <row r="152" spans="1:6" x14ac:dyDescent="0.25">
      <c r="A152" s="68"/>
      <c r="B152" s="11" t="s">
        <v>58</v>
      </c>
      <c r="C152" s="27" t="s">
        <v>187</v>
      </c>
      <c r="D152" s="27"/>
      <c r="E152" s="36">
        <v>460.2</v>
      </c>
      <c r="F152" s="62"/>
    </row>
    <row r="153" spans="1:6" ht="15.75" thickBot="1" x14ac:dyDescent="0.3">
      <c r="A153" s="69"/>
      <c r="B153" s="10" t="s">
        <v>62</v>
      </c>
      <c r="C153" s="11" t="s">
        <v>245</v>
      </c>
      <c r="D153" s="45" t="s">
        <v>217</v>
      </c>
      <c r="E153" s="18">
        <v>606.84</v>
      </c>
      <c r="F153" s="63"/>
    </row>
    <row r="154" spans="1:6" x14ac:dyDescent="0.25">
      <c r="A154" s="64" t="s">
        <v>24</v>
      </c>
      <c r="B154" s="8" t="s">
        <v>1</v>
      </c>
      <c r="C154" s="9" t="s">
        <v>185</v>
      </c>
      <c r="D154" s="9"/>
      <c r="E154" s="39">
        <v>80479.78</v>
      </c>
      <c r="F154" s="61">
        <f>SUM(E154:E163)</f>
        <v>832950.82</v>
      </c>
    </row>
    <row r="155" spans="1:6" x14ac:dyDescent="0.25">
      <c r="A155" s="65"/>
      <c r="B155" s="10" t="s">
        <v>58</v>
      </c>
      <c r="C155" s="11" t="s">
        <v>187</v>
      </c>
      <c r="D155" s="27"/>
      <c r="E155" s="36">
        <v>3824.84</v>
      </c>
      <c r="F155" s="62"/>
    </row>
    <row r="156" spans="1:6" x14ac:dyDescent="0.25">
      <c r="A156" s="65"/>
      <c r="B156" s="10" t="s">
        <v>62</v>
      </c>
      <c r="C156" s="11" t="s">
        <v>245</v>
      </c>
      <c r="D156" s="27" t="s">
        <v>134</v>
      </c>
      <c r="E156" s="36">
        <v>30133.64</v>
      </c>
      <c r="F156" s="62"/>
    </row>
    <row r="157" spans="1:6" x14ac:dyDescent="0.25">
      <c r="A157" s="65"/>
      <c r="B157" s="10" t="s">
        <v>62</v>
      </c>
      <c r="C157" s="11" t="s">
        <v>245</v>
      </c>
      <c r="D157" s="27" t="s">
        <v>135</v>
      </c>
      <c r="E157" s="36">
        <v>9611.61</v>
      </c>
      <c r="F157" s="62"/>
    </row>
    <row r="158" spans="1:6" x14ac:dyDescent="0.25">
      <c r="A158" s="65"/>
      <c r="B158" s="10" t="s">
        <v>62</v>
      </c>
      <c r="C158" s="11" t="s">
        <v>245</v>
      </c>
      <c r="D158" s="27" t="s">
        <v>136</v>
      </c>
      <c r="E158" s="36">
        <v>153744.65</v>
      </c>
      <c r="F158" s="62"/>
    </row>
    <row r="159" spans="1:6" x14ac:dyDescent="0.25">
      <c r="A159" s="65"/>
      <c r="B159" s="10" t="s">
        <v>63</v>
      </c>
      <c r="C159" s="11" t="s">
        <v>188</v>
      </c>
      <c r="D159" s="27" t="s">
        <v>134</v>
      </c>
      <c r="E159" s="36">
        <v>101992.62</v>
      </c>
      <c r="F159" s="62"/>
    </row>
    <row r="160" spans="1:6" x14ac:dyDescent="0.25">
      <c r="A160" s="65"/>
      <c r="B160" s="10" t="s">
        <v>63</v>
      </c>
      <c r="C160" s="11" t="s">
        <v>188</v>
      </c>
      <c r="D160" s="27" t="s">
        <v>135</v>
      </c>
      <c r="E160" s="36">
        <v>29658.25</v>
      </c>
      <c r="F160" s="62"/>
    </row>
    <row r="161" spans="1:6" x14ac:dyDescent="0.25">
      <c r="A161" s="65"/>
      <c r="B161" s="10" t="s">
        <v>63</v>
      </c>
      <c r="C161" s="11" t="s">
        <v>188</v>
      </c>
      <c r="D161" s="27" t="s">
        <v>136</v>
      </c>
      <c r="E161" s="36">
        <v>385984.06</v>
      </c>
      <c r="F161" s="62"/>
    </row>
    <row r="162" spans="1:6" x14ac:dyDescent="0.25">
      <c r="A162" s="65"/>
      <c r="B162" s="16" t="s">
        <v>69</v>
      </c>
      <c r="C162" s="11" t="s">
        <v>237</v>
      </c>
      <c r="D162" s="27" t="s">
        <v>72</v>
      </c>
      <c r="E162" s="14">
        <v>27521.37</v>
      </c>
      <c r="F162" s="62"/>
    </row>
    <row r="163" spans="1:6" ht="15.75" thickBot="1" x14ac:dyDescent="0.3">
      <c r="A163" s="66"/>
      <c r="B163" s="19" t="s">
        <v>86</v>
      </c>
      <c r="C163" s="12" t="s">
        <v>189</v>
      </c>
      <c r="D163" s="41"/>
      <c r="E163" s="34">
        <v>10000</v>
      </c>
      <c r="F163" s="63"/>
    </row>
    <row r="164" spans="1:6" x14ac:dyDescent="0.25">
      <c r="A164" s="67" t="s">
        <v>25</v>
      </c>
      <c r="B164" s="8" t="s">
        <v>1</v>
      </c>
      <c r="C164" s="9" t="s">
        <v>185</v>
      </c>
      <c r="D164" s="26"/>
      <c r="E164" s="37">
        <v>38000</v>
      </c>
      <c r="F164" s="61">
        <f>SUM(E164:E169)</f>
        <v>429611.61</v>
      </c>
    </row>
    <row r="165" spans="1:6" x14ac:dyDescent="0.25">
      <c r="A165" s="68"/>
      <c r="B165" s="10" t="s">
        <v>62</v>
      </c>
      <c r="C165" s="11" t="s">
        <v>245</v>
      </c>
      <c r="D165" s="27" t="s">
        <v>137</v>
      </c>
      <c r="E165" s="36">
        <v>120000</v>
      </c>
      <c r="F165" s="62"/>
    </row>
    <row r="166" spans="1:6" x14ac:dyDescent="0.25">
      <c r="A166" s="68"/>
      <c r="B166" s="10" t="s">
        <v>62</v>
      </c>
      <c r="C166" s="11" t="s">
        <v>245</v>
      </c>
      <c r="D166" s="27" t="s">
        <v>218</v>
      </c>
      <c r="E166" s="36">
        <v>12000</v>
      </c>
      <c r="F166" s="62"/>
    </row>
    <row r="167" spans="1:6" x14ac:dyDescent="0.25">
      <c r="A167" s="68"/>
      <c r="B167" s="10" t="s">
        <v>62</v>
      </c>
      <c r="C167" s="11" t="s">
        <v>245</v>
      </c>
      <c r="D167" s="27" t="s">
        <v>138</v>
      </c>
      <c r="E167" s="36">
        <v>9611.61</v>
      </c>
      <c r="F167" s="62"/>
    </row>
    <row r="168" spans="1:6" x14ac:dyDescent="0.25">
      <c r="A168" s="68"/>
      <c r="B168" s="10" t="s">
        <v>63</v>
      </c>
      <c r="C168" s="11" t="s">
        <v>188</v>
      </c>
      <c r="D168" s="27" t="s">
        <v>218</v>
      </c>
      <c r="E168" s="36">
        <v>20000</v>
      </c>
      <c r="F168" s="62"/>
    </row>
    <row r="169" spans="1:6" ht="15.75" thickBot="1" x14ac:dyDescent="0.3">
      <c r="A169" s="69"/>
      <c r="B169" s="10" t="s">
        <v>63</v>
      </c>
      <c r="C169" s="11" t="s">
        <v>188</v>
      </c>
      <c r="D169" s="27" t="s">
        <v>137</v>
      </c>
      <c r="E169" s="36">
        <v>230000</v>
      </c>
      <c r="F169" s="62"/>
    </row>
    <row r="170" spans="1:6" x14ac:dyDescent="0.25">
      <c r="A170" s="67" t="s">
        <v>26</v>
      </c>
      <c r="B170" s="8" t="s">
        <v>1</v>
      </c>
      <c r="C170" s="9" t="s">
        <v>185</v>
      </c>
      <c r="D170" s="26"/>
      <c r="E170" s="37">
        <v>32278.79</v>
      </c>
      <c r="F170" s="61">
        <f>SUM(E170:E177)</f>
        <v>239647.01428571428</v>
      </c>
    </row>
    <row r="171" spans="1:6" x14ac:dyDescent="0.25">
      <c r="A171" s="68"/>
      <c r="B171" s="10" t="s">
        <v>52</v>
      </c>
      <c r="C171" s="11" t="s">
        <v>209</v>
      </c>
      <c r="D171" s="27" t="s">
        <v>174</v>
      </c>
      <c r="E171" s="14">
        <v>1675.7142857142858</v>
      </c>
      <c r="F171" s="62"/>
    </row>
    <row r="172" spans="1:6" x14ac:dyDescent="0.25">
      <c r="A172" s="68"/>
      <c r="B172" s="10" t="s">
        <v>58</v>
      </c>
      <c r="C172" s="11" t="s">
        <v>187</v>
      </c>
      <c r="D172" s="27"/>
      <c r="E172" s="36">
        <v>768.48</v>
      </c>
      <c r="F172" s="62"/>
    </row>
    <row r="173" spans="1:6" x14ac:dyDescent="0.25">
      <c r="A173" s="68"/>
      <c r="B173" s="10" t="s">
        <v>62</v>
      </c>
      <c r="C173" s="11" t="s">
        <v>245</v>
      </c>
      <c r="D173" s="27" t="s">
        <v>139</v>
      </c>
      <c r="E173" s="36">
        <v>86823.22</v>
      </c>
      <c r="F173" s="62"/>
    </row>
    <row r="174" spans="1:6" x14ac:dyDescent="0.25">
      <c r="A174" s="68"/>
      <c r="B174" s="10" t="s">
        <v>62</v>
      </c>
      <c r="C174" s="11" t="s">
        <v>245</v>
      </c>
      <c r="D174" s="27" t="s">
        <v>140</v>
      </c>
      <c r="E174" s="36">
        <v>2650.77</v>
      </c>
      <c r="F174" s="62"/>
    </row>
    <row r="175" spans="1:6" x14ac:dyDescent="0.25">
      <c r="A175" s="68"/>
      <c r="B175" s="10" t="s">
        <v>62</v>
      </c>
      <c r="C175" s="11" t="s">
        <v>245</v>
      </c>
      <c r="D175" s="27" t="s">
        <v>141</v>
      </c>
      <c r="E175" s="36">
        <v>8282.73</v>
      </c>
      <c r="F175" s="62"/>
    </row>
    <row r="176" spans="1:6" x14ac:dyDescent="0.25">
      <c r="A176" s="68"/>
      <c r="B176" s="10" t="s">
        <v>63</v>
      </c>
      <c r="C176" s="11" t="s">
        <v>188</v>
      </c>
      <c r="D176" s="27" t="s">
        <v>140</v>
      </c>
      <c r="E176" s="36">
        <v>7617.62</v>
      </c>
      <c r="F176" s="62"/>
    </row>
    <row r="177" spans="1:6" ht="15.75" thickBot="1" x14ac:dyDescent="0.3">
      <c r="A177" s="69"/>
      <c r="B177" s="10" t="s">
        <v>63</v>
      </c>
      <c r="C177" s="11" t="s">
        <v>188</v>
      </c>
      <c r="D177" s="27" t="s">
        <v>139</v>
      </c>
      <c r="E177" s="49">
        <v>99549.69</v>
      </c>
      <c r="F177" s="62"/>
    </row>
    <row r="178" spans="1:6" x14ac:dyDescent="0.25">
      <c r="A178" s="64" t="s">
        <v>27</v>
      </c>
      <c r="B178" s="8" t="s">
        <v>1</v>
      </c>
      <c r="C178" s="9" t="s">
        <v>185</v>
      </c>
      <c r="D178" s="26"/>
      <c r="E178" s="37">
        <v>4000</v>
      </c>
      <c r="F178" s="61">
        <f>SUM(E178:E180)</f>
        <v>9256.16</v>
      </c>
    </row>
    <row r="179" spans="1:6" x14ac:dyDescent="0.25">
      <c r="A179" s="65"/>
      <c r="B179" s="10" t="s">
        <v>58</v>
      </c>
      <c r="C179" s="11" t="s">
        <v>187</v>
      </c>
      <c r="D179" s="27"/>
      <c r="E179" s="36">
        <v>256.16000000000003</v>
      </c>
      <c r="F179" s="62"/>
    </row>
    <row r="180" spans="1:6" ht="15.75" thickBot="1" x14ac:dyDescent="0.3">
      <c r="A180" s="66"/>
      <c r="B180" s="13" t="s">
        <v>62</v>
      </c>
      <c r="C180" s="11" t="s">
        <v>245</v>
      </c>
      <c r="D180" s="41" t="s">
        <v>142</v>
      </c>
      <c r="E180" s="49">
        <v>5000</v>
      </c>
      <c r="F180" s="63"/>
    </row>
    <row r="181" spans="1:6" x14ac:dyDescent="0.25">
      <c r="A181" s="64" t="s">
        <v>28</v>
      </c>
      <c r="B181" s="8" t="s">
        <v>1</v>
      </c>
      <c r="C181" s="9" t="s">
        <v>185</v>
      </c>
      <c r="D181" s="26"/>
      <c r="E181" s="39">
        <v>13807.6</v>
      </c>
      <c r="F181" s="61">
        <f>SUM(E181:E186)</f>
        <v>47060.91</v>
      </c>
    </row>
    <row r="182" spans="1:6" x14ac:dyDescent="0.25">
      <c r="A182" s="65"/>
      <c r="B182" s="10" t="s">
        <v>58</v>
      </c>
      <c r="C182" s="11" t="s">
        <v>187</v>
      </c>
      <c r="D182" s="27"/>
      <c r="E182" s="36">
        <v>2927.55</v>
      </c>
      <c r="F182" s="62"/>
    </row>
    <row r="183" spans="1:6" x14ac:dyDescent="0.25">
      <c r="A183" s="65"/>
      <c r="B183" s="10" t="s">
        <v>62</v>
      </c>
      <c r="C183" s="11" t="s">
        <v>245</v>
      </c>
      <c r="D183" s="27" t="s">
        <v>143</v>
      </c>
      <c r="E183" s="36">
        <v>2000</v>
      </c>
      <c r="F183" s="62"/>
    </row>
    <row r="184" spans="1:6" x14ac:dyDescent="0.25">
      <c r="A184" s="65"/>
      <c r="B184" s="10" t="s">
        <v>62</v>
      </c>
      <c r="C184" s="11" t="s">
        <v>245</v>
      </c>
      <c r="D184" s="27" t="s">
        <v>144</v>
      </c>
      <c r="E184" s="36">
        <v>7637.76</v>
      </c>
      <c r="F184" s="62"/>
    </row>
    <row r="185" spans="1:6" x14ac:dyDescent="0.25">
      <c r="A185" s="65"/>
      <c r="B185" s="10" t="s">
        <v>63</v>
      </c>
      <c r="C185" s="11" t="s">
        <v>188</v>
      </c>
      <c r="D185" s="27" t="s">
        <v>143</v>
      </c>
      <c r="E185" s="36">
        <v>6000</v>
      </c>
      <c r="F185" s="62"/>
    </row>
    <row r="186" spans="1:6" ht="15.75" thickBot="1" x14ac:dyDescent="0.3">
      <c r="A186" s="66"/>
      <c r="B186" s="13" t="s">
        <v>63</v>
      </c>
      <c r="C186" s="11" t="s">
        <v>188</v>
      </c>
      <c r="D186" s="41" t="s">
        <v>144</v>
      </c>
      <c r="E186" s="49">
        <v>14688</v>
      </c>
      <c r="F186" s="63"/>
    </row>
    <row r="187" spans="1:6" x14ac:dyDescent="0.25">
      <c r="A187" s="64" t="s">
        <v>183</v>
      </c>
      <c r="B187" s="8" t="s">
        <v>1</v>
      </c>
      <c r="C187" s="9" t="s">
        <v>185</v>
      </c>
      <c r="D187" s="26"/>
      <c r="E187" s="39">
        <v>10141.98</v>
      </c>
      <c r="F187" s="61">
        <f>SUM(E187:E189)</f>
        <v>14899.89</v>
      </c>
    </row>
    <row r="188" spans="1:6" x14ac:dyDescent="0.25">
      <c r="A188" s="65"/>
      <c r="B188" s="10" t="s">
        <v>58</v>
      </c>
      <c r="C188" s="11" t="s">
        <v>187</v>
      </c>
      <c r="D188" s="27"/>
      <c r="E188" s="36">
        <v>768.48</v>
      </c>
      <c r="F188" s="62"/>
    </row>
    <row r="189" spans="1:6" ht="15.75" thickBot="1" x14ac:dyDescent="0.3">
      <c r="A189" s="66"/>
      <c r="B189" s="13" t="s">
        <v>62</v>
      </c>
      <c r="C189" s="11" t="s">
        <v>245</v>
      </c>
      <c r="D189" s="41" t="s">
        <v>145</v>
      </c>
      <c r="E189" s="49">
        <v>3989.43</v>
      </c>
      <c r="F189" s="63"/>
    </row>
    <row r="190" spans="1:6" x14ac:dyDescent="0.25">
      <c r="A190" s="64" t="s">
        <v>29</v>
      </c>
      <c r="B190" s="8" t="s">
        <v>1</v>
      </c>
      <c r="C190" s="9" t="s">
        <v>185</v>
      </c>
      <c r="D190" s="26"/>
      <c r="E190" s="39">
        <v>79717.350000000006</v>
      </c>
      <c r="F190" s="61">
        <f>SUM(E190:E193)</f>
        <v>567995.42999999993</v>
      </c>
    </row>
    <row r="191" spans="1:6" x14ac:dyDescent="0.25">
      <c r="A191" s="65"/>
      <c r="B191" s="10" t="s">
        <v>58</v>
      </c>
      <c r="C191" s="11" t="s">
        <v>187</v>
      </c>
      <c r="D191" s="27"/>
      <c r="E191" s="36">
        <v>1374.55</v>
      </c>
      <c r="F191" s="62"/>
    </row>
    <row r="192" spans="1:6" x14ac:dyDescent="0.25">
      <c r="A192" s="65"/>
      <c r="B192" s="10" t="s">
        <v>62</v>
      </c>
      <c r="C192" s="11" t="s">
        <v>245</v>
      </c>
      <c r="D192" s="27" t="s">
        <v>146</v>
      </c>
      <c r="E192" s="36">
        <v>203767.12</v>
      </c>
      <c r="F192" s="62"/>
    </row>
    <row r="193" spans="1:7" ht="15.75" thickBot="1" x14ac:dyDescent="0.3">
      <c r="A193" s="66"/>
      <c r="B193" s="13" t="s">
        <v>63</v>
      </c>
      <c r="C193" s="12" t="s">
        <v>188</v>
      </c>
      <c r="D193" s="41" t="s">
        <v>146</v>
      </c>
      <c r="E193" s="49">
        <v>283136.40999999997</v>
      </c>
      <c r="F193" s="63"/>
    </row>
    <row r="194" spans="1:7" x14ac:dyDescent="0.25">
      <c r="A194" s="64" t="s">
        <v>30</v>
      </c>
      <c r="B194" s="8" t="s">
        <v>1</v>
      </c>
      <c r="C194" s="9" t="s">
        <v>185</v>
      </c>
      <c r="D194" s="26"/>
      <c r="E194" s="39">
        <v>12376.05</v>
      </c>
      <c r="F194" s="61">
        <f>SUM(E194:E196)</f>
        <v>18781.11</v>
      </c>
    </row>
    <row r="195" spans="1:7" x14ac:dyDescent="0.25">
      <c r="A195" s="65"/>
      <c r="B195" s="10" t="s">
        <v>58</v>
      </c>
      <c r="C195" s="11" t="s">
        <v>187</v>
      </c>
      <c r="D195" s="27"/>
      <c r="E195" s="36">
        <v>247.01</v>
      </c>
      <c r="F195" s="62"/>
    </row>
    <row r="196" spans="1:7" ht="15.75" thickBot="1" x14ac:dyDescent="0.3">
      <c r="A196" s="66"/>
      <c r="B196" s="13" t="s">
        <v>62</v>
      </c>
      <c r="C196" s="11" t="s">
        <v>245</v>
      </c>
      <c r="D196" s="41" t="s">
        <v>147</v>
      </c>
      <c r="E196" s="50">
        <v>6158.05</v>
      </c>
      <c r="F196" s="63"/>
    </row>
    <row r="197" spans="1:7" x14ac:dyDescent="0.25">
      <c r="A197" s="64" t="s">
        <v>31</v>
      </c>
      <c r="B197" s="8" t="s">
        <v>1</v>
      </c>
      <c r="C197" s="9" t="s">
        <v>185</v>
      </c>
      <c r="D197" s="26"/>
      <c r="E197" s="37">
        <v>8000</v>
      </c>
      <c r="F197" s="61">
        <f>SUM(E197:E199)</f>
        <v>16025.5</v>
      </c>
    </row>
    <row r="198" spans="1:7" x14ac:dyDescent="0.25">
      <c r="A198" s="65"/>
      <c r="B198" s="10" t="s">
        <v>58</v>
      </c>
      <c r="C198" s="11" t="s">
        <v>187</v>
      </c>
      <c r="D198" s="27"/>
      <c r="E198" s="36">
        <v>73.19</v>
      </c>
      <c r="F198" s="62"/>
    </row>
    <row r="199" spans="1:7" ht="15.75" thickBot="1" x14ac:dyDescent="0.3">
      <c r="A199" s="66"/>
      <c r="B199" s="13" t="s">
        <v>62</v>
      </c>
      <c r="C199" s="11" t="s">
        <v>245</v>
      </c>
      <c r="D199" s="41" t="s">
        <v>148</v>
      </c>
      <c r="E199" s="50">
        <v>7952.31</v>
      </c>
      <c r="F199" s="63"/>
    </row>
    <row r="200" spans="1:7" x14ac:dyDescent="0.25">
      <c r="A200" s="70" t="s">
        <v>228</v>
      </c>
      <c r="B200" s="15" t="s">
        <v>83</v>
      </c>
      <c r="C200" s="9" t="s">
        <v>194</v>
      </c>
      <c r="D200" s="26"/>
      <c r="E200" s="28">
        <v>272136</v>
      </c>
      <c r="F200" s="61">
        <f>SUM(E200:E201)</f>
        <v>284786</v>
      </c>
    </row>
    <row r="201" spans="1:7" ht="15.75" thickBot="1" x14ac:dyDescent="0.3">
      <c r="A201" s="71"/>
      <c r="B201" s="19" t="s">
        <v>84</v>
      </c>
      <c r="C201" s="12" t="s">
        <v>229</v>
      </c>
      <c r="D201" s="41"/>
      <c r="E201" s="18">
        <v>12650</v>
      </c>
      <c r="F201" s="63"/>
    </row>
    <row r="202" spans="1:7" x14ac:dyDescent="0.25">
      <c r="A202" s="67" t="s">
        <v>204</v>
      </c>
      <c r="B202" s="8" t="s">
        <v>1</v>
      </c>
      <c r="C202" s="9" t="s">
        <v>185</v>
      </c>
      <c r="D202" s="27"/>
      <c r="E202" s="39">
        <v>11200.6</v>
      </c>
      <c r="F202" s="58">
        <f>SUM(E202:E204)</f>
        <v>21562.870000000003</v>
      </c>
    </row>
    <row r="203" spans="1:7" x14ac:dyDescent="0.25">
      <c r="A203" s="68"/>
      <c r="B203" s="10" t="s">
        <v>58</v>
      </c>
      <c r="C203" s="11" t="s">
        <v>187</v>
      </c>
      <c r="D203" s="27"/>
      <c r="E203" s="36">
        <v>728.23</v>
      </c>
      <c r="F203" s="59"/>
      <c r="G203" s="52"/>
    </row>
    <row r="204" spans="1:7" ht="15.75" thickBot="1" x14ac:dyDescent="0.3">
      <c r="A204" s="69"/>
      <c r="B204" s="11" t="s">
        <v>63</v>
      </c>
      <c r="C204" s="11" t="s">
        <v>188</v>
      </c>
      <c r="D204" s="27" t="s">
        <v>221</v>
      </c>
      <c r="E204" s="36">
        <v>9634.0400000000009</v>
      </c>
      <c r="F204" s="60"/>
    </row>
    <row r="205" spans="1:7" ht="15.75" thickBot="1" x14ac:dyDescent="0.3">
      <c r="A205" s="20" t="s">
        <v>55</v>
      </c>
      <c r="B205" s="30" t="s">
        <v>56</v>
      </c>
      <c r="C205" s="31" t="s">
        <v>195</v>
      </c>
      <c r="D205" s="44"/>
      <c r="E205" s="38">
        <v>15300</v>
      </c>
      <c r="F205" s="47">
        <f>SUM(E205)</f>
        <v>15300</v>
      </c>
    </row>
    <row r="206" spans="1:7" x14ac:dyDescent="0.25">
      <c r="A206" s="67" t="s">
        <v>45</v>
      </c>
      <c r="B206" s="8" t="s">
        <v>46</v>
      </c>
      <c r="C206" s="9" t="s">
        <v>186</v>
      </c>
      <c r="D206" s="26"/>
      <c r="E206" s="39">
        <v>20400</v>
      </c>
      <c r="F206" s="61">
        <f>SUM(E206:E215)</f>
        <v>214402.78111111111</v>
      </c>
    </row>
    <row r="207" spans="1:7" x14ac:dyDescent="0.25">
      <c r="A207" s="68"/>
      <c r="B207" s="32" t="s">
        <v>58</v>
      </c>
      <c r="C207" s="11" t="s">
        <v>187</v>
      </c>
      <c r="D207" s="43"/>
      <c r="E207" s="36">
        <v>164.67</v>
      </c>
      <c r="F207" s="62"/>
    </row>
    <row r="208" spans="1:7" x14ac:dyDescent="0.25">
      <c r="A208" s="68"/>
      <c r="B208" s="16" t="s">
        <v>59</v>
      </c>
      <c r="C208" s="11" t="s">
        <v>196</v>
      </c>
      <c r="D208" s="27" t="s">
        <v>133</v>
      </c>
      <c r="E208" s="14">
        <v>13260</v>
      </c>
      <c r="F208" s="62"/>
    </row>
    <row r="209" spans="1:6" x14ac:dyDescent="0.25">
      <c r="A209" s="68"/>
      <c r="B209" s="16" t="s">
        <v>59</v>
      </c>
      <c r="C209" s="11" t="s">
        <v>196</v>
      </c>
      <c r="D209" s="27" t="s">
        <v>131</v>
      </c>
      <c r="E209" s="14">
        <v>13260</v>
      </c>
      <c r="F209" s="62"/>
    </row>
    <row r="210" spans="1:6" x14ac:dyDescent="0.25">
      <c r="A210" s="68"/>
      <c r="B210" s="16" t="s">
        <v>59</v>
      </c>
      <c r="C210" s="11" t="s">
        <v>196</v>
      </c>
      <c r="D210" s="27" t="s">
        <v>125</v>
      </c>
      <c r="E210" s="14">
        <v>13260</v>
      </c>
      <c r="F210" s="62"/>
    </row>
    <row r="211" spans="1:6" x14ac:dyDescent="0.25">
      <c r="A211" s="68"/>
      <c r="B211" s="16" t="s">
        <v>60</v>
      </c>
      <c r="C211" s="11" t="s">
        <v>200</v>
      </c>
      <c r="D211" s="27" t="s">
        <v>131</v>
      </c>
      <c r="E211" s="14">
        <v>14486</v>
      </c>
      <c r="F211" s="62"/>
    </row>
    <row r="212" spans="1:6" x14ac:dyDescent="0.25">
      <c r="A212" s="68"/>
      <c r="B212" s="16" t="s">
        <v>60</v>
      </c>
      <c r="C212" s="11" t="s">
        <v>200</v>
      </c>
      <c r="D212" s="27" t="s">
        <v>125</v>
      </c>
      <c r="E212" s="14">
        <v>14486</v>
      </c>
      <c r="F212" s="62"/>
    </row>
    <row r="213" spans="1:6" x14ac:dyDescent="0.25">
      <c r="A213" s="68"/>
      <c r="B213" s="16" t="s">
        <v>60</v>
      </c>
      <c r="C213" s="11" t="s">
        <v>200</v>
      </c>
      <c r="D213" s="27" t="s">
        <v>133</v>
      </c>
      <c r="E213" s="14">
        <v>14486.666666666666</v>
      </c>
      <c r="F213" s="62"/>
    </row>
    <row r="214" spans="1:6" x14ac:dyDescent="0.25">
      <c r="A214" s="68"/>
      <c r="B214" s="11" t="s">
        <v>61</v>
      </c>
      <c r="C214" s="11" t="s">
        <v>206</v>
      </c>
      <c r="D214" s="27" t="s">
        <v>207</v>
      </c>
      <c r="E214" s="14">
        <v>49155</v>
      </c>
      <c r="F214" s="62"/>
    </row>
    <row r="215" spans="1:6" ht="15.75" thickBot="1" x14ac:dyDescent="0.3">
      <c r="A215" s="69"/>
      <c r="B215" s="19" t="s">
        <v>61</v>
      </c>
      <c r="C215" s="12" t="s">
        <v>206</v>
      </c>
      <c r="D215" s="27" t="s">
        <v>208</v>
      </c>
      <c r="E215" s="34">
        <v>61444.444444444445</v>
      </c>
      <c r="F215" s="63"/>
    </row>
    <row r="216" spans="1:6" x14ac:dyDescent="0.25">
      <c r="A216" s="67" t="s">
        <v>32</v>
      </c>
      <c r="B216" s="8" t="s">
        <v>1</v>
      </c>
      <c r="C216" s="9" t="s">
        <v>185</v>
      </c>
      <c r="D216" s="26"/>
      <c r="E216" s="37">
        <v>95551.39</v>
      </c>
      <c r="F216" s="61">
        <f>SUM(E216:E229)</f>
        <v>2162288.29</v>
      </c>
    </row>
    <row r="217" spans="1:6" x14ac:dyDescent="0.25">
      <c r="A217" s="68"/>
      <c r="B217" s="10" t="s">
        <v>58</v>
      </c>
      <c r="C217" s="11" t="s">
        <v>187</v>
      </c>
      <c r="D217" s="27"/>
      <c r="E217" s="36">
        <v>9368.15</v>
      </c>
      <c r="F217" s="62"/>
    </row>
    <row r="218" spans="1:6" x14ac:dyDescent="0.25">
      <c r="A218" s="68"/>
      <c r="B218" s="10" t="s">
        <v>62</v>
      </c>
      <c r="C218" s="11" t="s">
        <v>245</v>
      </c>
      <c r="D218" s="27" t="s">
        <v>149</v>
      </c>
      <c r="E218" s="36">
        <v>132538.49</v>
      </c>
      <c r="F218" s="62"/>
    </row>
    <row r="219" spans="1:6" x14ac:dyDescent="0.25">
      <c r="A219" s="68"/>
      <c r="B219" s="10" t="s">
        <v>62</v>
      </c>
      <c r="C219" s="11" t="s">
        <v>245</v>
      </c>
      <c r="D219" s="27" t="s">
        <v>150</v>
      </c>
      <c r="E219" s="36">
        <v>12764.81</v>
      </c>
      <c r="F219" s="62"/>
    </row>
    <row r="220" spans="1:6" x14ac:dyDescent="0.25">
      <c r="A220" s="68"/>
      <c r="B220" s="10" t="s">
        <v>62</v>
      </c>
      <c r="C220" s="11" t="s">
        <v>245</v>
      </c>
      <c r="D220" s="27" t="s">
        <v>151</v>
      </c>
      <c r="E220" s="36">
        <v>149732.67000000001</v>
      </c>
      <c r="F220" s="62"/>
    </row>
    <row r="221" spans="1:6" x14ac:dyDescent="0.25">
      <c r="A221" s="68"/>
      <c r="B221" s="10" t="s">
        <v>62</v>
      </c>
      <c r="C221" s="11" t="s">
        <v>245</v>
      </c>
      <c r="D221" s="27" t="s">
        <v>152</v>
      </c>
      <c r="E221" s="36">
        <v>222664.67</v>
      </c>
      <c r="F221" s="62"/>
    </row>
    <row r="222" spans="1:6" x14ac:dyDescent="0.25">
      <c r="A222" s="68"/>
      <c r="B222" s="10" t="s">
        <v>62</v>
      </c>
      <c r="C222" s="11" t="s">
        <v>245</v>
      </c>
      <c r="D222" s="27" t="s">
        <v>153</v>
      </c>
      <c r="E222" s="36">
        <v>42062.94</v>
      </c>
      <c r="F222" s="62"/>
    </row>
    <row r="223" spans="1:6" x14ac:dyDescent="0.25">
      <c r="A223" s="68"/>
      <c r="B223" s="10" t="s">
        <v>62</v>
      </c>
      <c r="C223" s="11" t="s">
        <v>245</v>
      </c>
      <c r="D223" s="27" t="s">
        <v>154</v>
      </c>
      <c r="E223" s="36">
        <v>87954.78</v>
      </c>
      <c r="F223" s="62"/>
    </row>
    <row r="224" spans="1:6" x14ac:dyDescent="0.25">
      <c r="A224" s="68"/>
      <c r="B224" s="10" t="s">
        <v>62</v>
      </c>
      <c r="C224" s="11" t="s">
        <v>245</v>
      </c>
      <c r="D224" s="27" t="s">
        <v>155</v>
      </c>
      <c r="E224" s="36">
        <v>110006.95</v>
      </c>
      <c r="F224" s="62"/>
    </row>
    <row r="225" spans="1:6" x14ac:dyDescent="0.25">
      <c r="A225" s="68"/>
      <c r="B225" s="10" t="s">
        <v>63</v>
      </c>
      <c r="C225" s="11" t="s">
        <v>188</v>
      </c>
      <c r="D225" s="27" t="s">
        <v>149</v>
      </c>
      <c r="E225" s="36">
        <v>280890.90000000002</v>
      </c>
      <c r="F225" s="62"/>
    </row>
    <row r="226" spans="1:6" x14ac:dyDescent="0.25">
      <c r="A226" s="68"/>
      <c r="B226" s="10" t="s">
        <v>63</v>
      </c>
      <c r="C226" s="11" t="s">
        <v>188</v>
      </c>
      <c r="D226" s="27" t="s">
        <v>151</v>
      </c>
      <c r="E226" s="36">
        <v>251622.52</v>
      </c>
      <c r="F226" s="62"/>
    </row>
    <row r="227" spans="1:6" x14ac:dyDescent="0.25">
      <c r="A227" s="68"/>
      <c r="B227" s="10" t="s">
        <v>63</v>
      </c>
      <c r="C227" s="11" t="s">
        <v>188</v>
      </c>
      <c r="D227" s="27" t="s">
        <v>152</v>
      </c>
      <c r="E227" s="36">
        <v>422628.11</v>
      </c>
      <c r="F227" s="62"/>
    </row>
    <row r="228" spans="1:6" x14ac:dyDescent="0.25">
      <c r="A228" s="68"/>
      <c r="B228" s="10" t="s">
        <v>63</v>
      </c>
      <c r="C228" s="11" t="s">
        <v>188</v>
      </c>
      <c r="D228" s="27" t="s">
        <v>154</v>
      </c>
      <c r="E228" s="36">
        <v>183831.01</v>
      </c>
      <c r="F228" s="62"/>
    </row>
    <row r="229" spans="1:6" ht="15.75" thickBot="1" x14ac:dyDescent="0.3">
      <c r="A229" s="69"/>
      <c r="B229" s="10" t="s">
        <v>63</v>
      </c>
      <c r="C229" s="11" t="s">
        <v>188</v>
      </c>
      <c r="D229" s="27" t="s">
        <v>155</v>
      </c>
      <c r="E229" s="36">
        <v>160670.9</v>
      </c>
      <c r="F229" s="62"/>
    </row>
    <row r="230" spans="1:6" x14ac:dyDescent="0.25">
      <c r="A230" s="67" t="s">
        <v>49</v>
      </c>
      <c r="B230" s="15" t="s">
        <v>48</v>
      </c>
      <c r="C230" s="9" t="s">
        <v>186</v>
      </c>
      <c r="D230" s="26"/>
      <c r="E230" s="37">
        <v>5100</v>
      </c>
      <c r="F230" s="61">
        <f>SUM(E230:E231)</f>
        <v>12138</v>
      </c>
    </row>
    <row r="231" spans="1:6" ht="15.75" thickBot="1" x14ac:dyDescent="0.3">
      <c r="A231" s="69"/>
      <c r="B231" s="19" t="s">
        <v>87</v>
      </c>
      <c r="C231" s="12" t="s">
        <v>197</v>
      </c>
      <c r="D231" s="41" t="s">
        <v>231</v>
      </c>
      <c r="E231" s="34">
        <v>7038</v>
      </c>
      <c r="F231" s="63"/>
    </row>
    <row r="232" spans="1:6" x14ac:dyDescent="0.25">
      <c r="A232" s="67" t="s">
        <v>33</v>
      </c>
      <c r="B232" s="8" t="s">
        <v>1</v>
      </c>
      <c r="C232" s="9" t="s">
        <v>185</v>
      </c>
      <c r="D232" s="26"/>
      <c r="E232" s="37">
        <v>9030.48</v>
      </c>
      <c r="F232" s="61">
        <f>SUM(E232:E234)</f>
        <v>29269.08</v>
      </c>
    </row>
    <row r="233" spans="1:6" x14ac:dyDescent="0.25">
      <c r="A233" s="68"/>
      <c r="B233" s="11" t="s">
        <v>58</v>
      </c>
      <c r="C233" s="11" t="s">
        <v>187</v>
      </c>
      <c r="D233" s="27"/>
      <c r="E233" s="36">
        <v>238.6</v>
      </c>
      <c r="F233" s="62"/>
    </row>
    <row r="234" spans="1:6" ht="15.75" thickBot="1" x14ac:dyDescent="0.3">
      <c r="A234" s="69"/>
      <c r="B234" s="11" t="s">
        <v>62</v>
      </c>
      <c r="C234" s="11" t="s">
        <v>245</v>
      </c>
      <c r="D234" s="27" t="s">
        <v>219</v>
      </c>
      <c r="E234" s="50">
        <v>20000</v>
      </c>
      <c r="F234" s="63"/>
    </row>
    <row r="235" spans="1:6" x14ac:dyDescent="0.25">
      <c r="A235" s="64" t="s">
        <v>34</v>
      </c>
      <c r="B235" s="8" t="s">
        <v>1</v>
      </c>
      <c r="C235" s="9" t="s">
        <v>185</v>
      </c>
      <c r="D235" s="26"/>
      <c r="E235" s="37">
        <v>22000</v>
      </c>
      <c r="F235" s="61">
        <f>SUM(E235:E238)</f>
        <v>317346.09999999998</v>
      </c>
    </row>
    <row r="236" spans="1:6" x14ac:dyDescent="0.25">
      <c r="A236" s="65"/>
      <c r="B236" s="10" t="s">
        <v>58</v>
      </c>
      <c r="C236" s="11" t="s">
        <v>187</v>
      </c>
      <c r="D236" s="27"/>
      <c r="E236" s="36">
        <v>365.94</v>
      </c>
      <c r="F236" s="62"/>
    </row>
    <row r="237" spans="1:6" x14ac:dyDescent="0.25">
      <c r="A237" s="65"/>
      <c r="B237" s="10" t="s">
        <v>62</v>
      </c>
      <c r="C237" s="11" t="s">
        <v>245</v>
      </c>
      <c r="D237" s="27" t="s">
        <v>156</v>
      </c>
      <c r="E237" s="36">
        <v>74745.279999999999</v>
      </c>
      <c r="F237" s="62"/>
    </row>
    <row r="238" spans="1:6" ht="15.75" thickBot="1" x14ac:dyDescent="0.3">
      <c r="A238" s="66"/>
      <c r="B238" s="13" t="s">
        <v>63</v>
      </c>
      <c r="C238" s="12" t="s">
        <v>188</v>
      </c>
      <c r="D238" s="41" t="s">
        <v>156</v>
      </c>
      <c r="E238" s="49">
        <v>220234.88</v>
      </c>
      <c r="F238" s="63"/>
    </row>
    <row r="239" spans="1:6" x14ac:dyDescent="0.25">
      <c r="A239" s="67" t="s">
        <v>35</v>
      </c>
      <c r="B239" s="8" t="s">
        <v>1</v>
      </c>
      <c r="C239" s="9" t="s">
        <v>185</v>
      </c>
      <c r="D239" s="26"/>
      <c r="E239" s="39">
        <v>29732.89</v>
      </c>
      <c r="F239" s="58">
        <f>SUM(E239:E243)</f>
        <v>97147.95</v>
      </c>
    </row>
    <row r="240" spans="1:6" x14ac:dyDescent="0.25">
      <c r="A240" s="68"/>
      <c r="B240" s="10" t="s">
        <v>58</v>
      </c>
      <c r="C240" s="11" t="s">
        <v>187</v>
      </c>
      <c r="D240" s="27"/>
      <c r="E240" s="36">
        <v>461.09</v>
      </c>
      <c r="F240" s="59"/>
    </row>
    <row r="241" spans="1:6" x14ac:dyDescent="0.25">
      <c r="A241" s="68"/>
      <c r="B241" s="10" t="s">
        <v>62</v>
      </c>
      <c r="C241" s="11" t="s">
        <v>245</v>
      </c>
      <c r="D241" s="27" t="s">
        <v>157</v>
      </c>
      <c r="E241" s="36">
        <v>32206.85</v>
      </c>
      <c r="F241" s="59"/>
    </row>
    <row r="242" spans="1:6" x14ac:dyDescent="0.25">
      <c r="A242" s="68"/>
      <c r="B242" s="11" t="s">
        <v>62</v>
      </c>
      <c r="C242" s="11" t="s">
        <v>245</v>
      </c>
      <c r="D242" s="27" t="s">
        <v>158</v>
      </c>
      <c r="E242" s="36">
        <v>21080.22</v>
      </c>
      <c r="F242" s="59"/>
    </row>
    <row r="243" spans="1:6" ht="15.75" thickBot="1" x14ac:dyDescent="0.3">
      <c r="A243" s="69"/>
      <c r="B243" s="10" t="s">
        <v>63</v>
      </c>
      <c r="C243" s="12" t="s">
        <v>188</v>
      </c>
      <c r="D243" s="27" t="s">
        <v>157</v>
      </c>
      <c r="E243" s="49">
        <v>13666.9</v>
      </c>
      <c r="F243" s="60"/>
    </row>
    <row r="244" spans="1:6" x14ac:dyDescent="0.25">
      <c r="A244" s="64" t="s">
        <v>50</v>
      </c>
      <c r="B244" s="15" t="s">
        <v>48</v>
      </c>
      <c r="C244" s="9" t="s">
        <v>186</v>
      </c>
      <c r="D244" s="26"/>
      <c r="E244" s="39">
        <v>5100</v>
      </c>
      <c r="F244" s="61">
        <f>SUM(E244:E249)</f>
        <v>126810.36999999998</v>
      </c>
    </row>
    <row r="245" spans="1:6" x14ac:dyDescent="0.25">
      <c r="A245" s="65"/>
      <c r="B245" s="16" t="s">
        <v>69</v>
      </c>
      <c r="C245" s="11" t="s">
        <v>237</v>
      </c>
      <c r="D245" s="27" t="s">
        <v>70</v>
      </c>
      <c r="E245" s="14">
        <v>32108.26</v>
      </c>
      <c r="F245" s="62"/>
    </row>
    <row r="246" spans="1:6" x14ac:dyDescent="0.25">
      <c r="A246" s="65"/>
      <c r="B246" s="16" t="s">
        <v>69</v>
      </c>
      <c r="C246" s="11" t="s">
        <v>237</v>
      </c>
      <c r="D246" s="27" t="s">
        <v>74</v>
      </c>
      <c r="E246" s="14">
        <v>27521.37</v>
      </c>
      <c r="F246" s="62"/>
    </row>
    <row r="247" spans="1:6" x14ac:dyDescent="0.25">
      <c r="A247" s="65"/>
      <c r="B247" s="16" t="s">
        <v>69</v>
      </c>
      <c r="C247" s="11" t="s">
        <v>237</v>
      </c>
      <c r="D247" s="27" t="s">
        <v>73</v>
      </c>
      <c r="E247" s="14">
        <v>27521.37</v>
      </c>
      <c r="F247" s="62"/>
    </row>
    <row r="248" spans="1:6" x14ac:dyDescent="0.25">
      <c r="A248" s="65"/>
      <c r="B248" s="16" t="s">
        <v>69</v>
      </c>
      <c r="C248" s="11" t="s">
        <v>237</v>
      </c>
      <c r="D248" s="27" t="s">
        <v>75</v>
      </c>
      <c r="E248" s="14">
        <v>27521.37</v>
      </c>
      <c r="F248" s="62"/>
    </row>
    <row r="249" spans="1:6" ht="15.75" thickBot="1" x14ac:dyDescent="0.3">
      <c r="A249" s="66"/>
      <c r="B249" s="19" t="s">
        <v>87</v>
      </c>
      <c r="C249" s="12" t="s">
        <v>197</v>
      </c>
      <c r="D249" s="41" t="s">
        <v>88</v>
      </c>
      <c r="E249" s="18">
        <v>7038</v>
      </c>
      <c r="F249" s="63"/>
    </row>
    <row r="250" spans="1:6" x14ac:dyDescent="0.25">
      <c r="A250" s="64" t="s">
        <v>36</v>
      </c>
      <c r="B250" s="8" t="s">
        <v>1</v>
      </c>
      <c r="C250" s="9" t="s">
        <v>185</v>
      </c>
      <c r="D250" s="26"/>
      <c r="E250" s="39">
        <v>19308.759999999998</v>
      </c>
      <c r="F250" s="61">
        <f>SUM(E250:E255)</f>
        <v>252003.76</v>
      </c>
    </row>
    <row r="251" spans="1:6" x14ac:dyDescent="0.25">
      <c r="A251" s="65"/>
      <c r="B251" s="10" t="s">
        <v>58</v>
      </c>
      <c r="C251" s="11" t="s">
        <v>187</v>
      </c>
      <c r="D251" s="27"/>
      <c r="E251" s="36">
        <v>602.38</v>
      </c>
      <c r="F251" s="62"/>
    </row>
    <row r="252" spans="1:6" x14ac:dyDescent="0.25">
      <c r="A252" s="65"/>
      <c r="B252" s="10" t="s">
        <v>62</v>
      </c>
      <c r="C252" s="11" t="s">
        <v>245</v>
      </c>
      <c r="D252" s="27" t="s">
        <v>159</v>
      </c>
      <c r="E252" s="36">
        <v>55048.77</v>
      </c>
      <c r="F252" s="62"/>
    </row>
    <row r="253" spans="1:6" x14ac:dyDescent="0.25">
      <c r="A253" s="65"/>
      <c r="B253" s="10" t="s">
        <v>62</v>
      </c>
      <c r="C253" s="11" t="s">
        <v>245</v>
      </c>
      <c r="D253" s="27" t="s">
        <v>160</v>
      </c>
      <c r="E253" s="36">
        <v>63618.48</v>
      </c>
      <c r="F253" s="62"/>
    </row>
    <row r="254" spans="1:6" x14ac:dyDescent="0.25">
      <c r="A254" s="65"/>
      <c r="B254" s="10" t="s">
        <v>63</v>
      </c>
      <c r="C254" s="11" t="s">
        <v>188</v>
      </c>
      <c r="D254" s="27" t="s">
        <v>159</v>
      </c>
      <c r="E254" s="36">
        <v>55757.37</v>
      </c>
      <c r="F254" s="62"/>
    </row>
    <row r="255" spans="1:6" ht="15.75" thickBot="1" x14ac:dyDescent="0.3">
      <c r="A255" s="66"/>
      <c r="B255" s="13" t="s">
        <v>63</v>
      </c>
      <c r="C255" s="12" t="s">
        <v>188</v>
      </c>
      <c r="D255" s="41" t="s">
        <v>160</v>
      </c>
      <c r="E255" s="50">
        <v>57668</v>
      </c>
      <c r="F255" s="63"/>
    </row>
    <row r="256" spans="1:6" x14ac:dyDescent="0.25">
      <c r="A256" s="64" t="s">
        <v>37</v>
      </c>
      <c r="B256" s="8" t="s">
        <v>1</v>
      </c>
      <c r="C256" s="9" t="s">
        <v>185</v>
      </c>
      <c r="D256" s="26"/>
      <c r="E256" s="37">
        <v>23688.25</v>
      </c>
      <c r="F256" s="61">
        <f>SUM(E256:E259)</f>
        <v>347547.6</v>
      </c>
    </row>
    <row r="257" spans="1:6" x14ac:dyDescent="0.25">
      <c r="A257" s="65"/>
      <c r="B257" s="10" t="s">
        <v>58</v>
      </c>
      <c r="C257" s="11" t="s">
        <v>187</v>
      </c>
      <c r="D257" s="27"/>
      <c r="E257" s="36">
        <v>14998.74</v>
      </c>
      <c r="F257" s="62"/>
    </row>
    <row r="258" spans="1:6" x14ac:dyDescent="0.25">
      <c r="A258" s="65"/>
      <c r="B258" s="10" t="s">
        <v>62</v>
      </c>
      <c r="C258" s="11" t="s">
        <v>245</v>
      </c>
      <c r="D258" s="27" t="s">
        <v>161</v>
      </c>
      <c r="E258" s="36">
        <v>106030.8</v>
      </c>
      <c r="F258" s="62"/>
    </row>
    <row r="259" spans="1:6" ht="15.75" thickBot="1" x14ac:dyDescent="0.3">
      <c r="A259" s="66"/>
      <c r="B259" s="13" t="s">
        <v>63</v>
      </c>
      <c r="C259" s="12" t="s">
        <v>188</v>
      </c>
      <c r="D259" s="41" t="s">
        <v>161</v>
      </c>
      <c r="E259" s="50">
        <v>202829.81</v>
      </c>
      <c r="F259" s="63"/>
    </row>
    <row r="260" spans="1:6" x14ac:dyDescent="0.25">
      <c r="A260" s="67" t="s">
        <v>38</v>
      </c>
      <c r="B260" s="8" t="s">
        <v>1</v>
      </c>
      <c r="C260" s="9" t="s">
        <v>185</v>
      </c>
      <c r="D260" s="26"/>
      <c r="E260" s="37">
        <v>13581.74</v>
      </c>
      <c r="F260" s="61">
        <f>SUM(E260:E263)</f>
        <v>60238.790000000008</v>
      </c>
    </row>
    <row r="261" spans="1:6" x14ac:dyDescent="0.25">
      <c r="A261" s="68"/>
      <c r="B261" s="10" t="s">
        <v>58</v>
      </c>
      <c r="C261" s="11" t="s">
        <v>187</v>
      </c>
      <c r="D261" s="27"/>
      <c r="E261" s="36">
        <v>283.61</v>
      </c>
      <c r="F261" s="62"/>
    </row>
    <row r="262" spans="1:6" x14ac:dyDescent="0.25">
      <c r="A262" s="68"/>
      <c r="B262" s="11" t="s">
        <v>62</v>
      </c>
      <c r="C262" s="11" t="s">
        <v>245</v>
      </c>
      <c r="D262" s="45" t="s">
        <v>220</v>
      </c>
      <c r="E262" s="36">
        <v>14564.2</v>
      </c>
      <c r="F262" s="62"/>
    </row>
    <row r="263" spans="1:6" ht="15.75" thickBot="1" x14ac:dyDescent="0.3">
      <c r="A263" s="69"/>
      <c r="B263" s="11" t="s">
        <v>62</v>
      </c>
      <c r="C263" s="11" t="s">
        <v>245</v>
      </c>
      <c r="D263" s="41" t="s">
        <v>162</v>
      </c>
      <c r="E263" s="50">
        <v>31809.24</v>
      </c>
      <c r="F263" s="63"/>
    </row>
    <row r="264" spans="1:6" x14ac:dyDescent="0.25">
      <c r="A264" s="64" t="s">
        <v>51</v>
      </c>
      <c r="B264" s="15" t="s">
        <v>48</v>
      </c>
      <c r="C264" s="9" t="s">
        <v>186</v>
      </c>
      <c r="D264" s="26"/>
      <c r="E264" s="37">
        <v>5100</v>
      </c>
      <c r="F264" s="61">
        <f>SUM(E264:E266)</f>
        <v>58418.369999999995</v>
      </c>
    </row>
    <row r="265" spans="1:6" x14ac:dyDescent="0.25">
      <c r="A265" s="65"/>
      <c r="B265" s="16" t="s">
        <v>69</v>
      </c>
      <c r="C265" s="11" t="s">
        <v>237</v>
      </c>
      <c r="D265" s="45" t="s">
        <v>238</v>
      </c>
      <c r="E265" s="14">
        <v>27521.37</v>
      </c>
      <c r="F265" s="62"/>
    </row>
    <row r="266" spans="1:6" ht="15.75" thickBot="1" x14ac:dyDescent="0.3">
      <c r="A266" s="66"/>
      <c r="B266" s="19" t="s">
        <v>69</v>
      </c>
      <c r="C266" s="12" t="s">
        <v>237</v>
      </c>
      <c r="D266" s="12" t="s">
        <v>239</v>
      </c>
      <c r="E266" s="18">
        <v>25797</v>
      </c>
      <c r="F266" s="63"/>
    </row>
    <row r="267" spans="1:6" ht="15.75" thickBot="1" x14ac:dyDescent="0.3">
      <c r="A267" s="56" t="s">
        <v>80</v>
      </c>
      <c r="B267" s="19" t="s">
        <v>82</v>
      </c>
      <c r="C267" s="29" t="s">
        <v>227</v>
      </c>
      <c r="D267" s="46"/>
      <c r="E267" s="23">
        <v>87500</v>
      </c>
      <c r="F267" s="53">
        <f>SUM(E267:E267)</f>
        <v>87500</v>
      </c>
    </row>
    <row r="268" spans="1:6" x14ac:dyDescent="0.25">
      <c r="A268" s="64" t="s">
        <v>39</v>
      </c>
      <c r="B268" s="8" t="s">
        <v>1</v>
      </c>
      <c r="C268" s="9" t="s">
        <v>185</v>
      </c>
      <c r="D268" s="26"/>
      <c r="E268" s="37">
        <v>16773.27</v>
      </c>
      <c r="F268" s="61">
        <f>SUM(E268:E271)</f>
        <v>166181.10999999999</v>
      </c>
    </row>
    <row r="269" spans="1:6" x14ac:dyDescent="0.25">
      <c r="A269" s="65"/>
      <c r="B269" s="10" t="s">
        <v>58</v>
      </c>
      <c r="C269" s="11" t="s">
        <v>187</v>
      </c>
      <c r="D269" s="27"/>
      <c r="E269" s="36">
        <v>349.48</v>
      </c>
      <c r="F269" s="62"/>
    </row>
    <row r="270" spans="1:6" x14ac:dyDescent="0.25">
      <c r="A270" s="65"/>
      <c r="B270" s="10" t="s">
        <v>62</v>
      </c>
      <c r="C270" s="11" t="s">
        <v>245</v>
      </c>
      <c r="D270" s="27" t="s">
        <v>163</v>
      </c>
      <c r="E270" s="36">
        <v>57496.37</v>
      </c>
      <c r="F270" s="62"/>
    </row>
    <row r="271" spans="1:6" ht="15.75" thickBot="1" x14ac:dyDescent="0.3">
      <c r="A271" s="66"/>
      <c r="B271" s="13" t="s">
        <v>63</v>
      </c>
      <c r="C271" s="12" t="s">
        <v>188</v>
      </c>
      <c r="D271" s="41" t="s">
        <v>163</v>
      </c>
      <c r="E271" s="50">
        <v>91561.99</v>
      </c>
      <c r="F271" s="63"/>
    </row>
    <row r="272" spans="1:6" ht="15.75" thickBot="1" x14ac:dyDescent="0.3">
      <c r="A272" s="20" t="s">
        <v>57</v>
      </c>
      <c r="B272" s="30" t="s">
        <v>56</v>
      </c>
      <c r="C272" s="31" t="s">
        <v>195</v>
      </c>
      <c r="D272" s="44"/>
      <c r="E272" s="38">
        <v>12000</v>
      </c>
      <c r="F272" s="47">
        <f>SUM(E272)</f>
        <v>12000</v>
      </c>
    </row>
    <row r="273" spans="1:6" x14ac:dyDescent="0.25">
      <c r="A273" s="67" t="s">
        <v>40</v>
      </c>
      <c r="B273" s="8" t="s">
        <v>1</v>
      </c>
      <c r="C273" s="9" t="s">
        <v>185</v>
      </c>
      <c r="D273" s="26"/>
      <c r="E273" s="39">
        <v>10514.32</v>
      </c>
      <c r="F273" s="61">
        <f>SUM(E273:E275)</f>
        <v>27189.989999999998</v>
      </c>
    </row>
    <row r="274" spans="1:6" x14ac:dyDescent="0.25">
      <c r="A274" s="68"/>
      <c r="B274" s="10" t="s">
        <v>62</v>
      </c>
      <c r="C274" s="11" t="s">
        <v>245</v>
      </c>
      <c r="D274" s="27" t="s">
        <v>164</v>
      </c>
      <c r="E274" s="36">
        <v>4256.45</v>
      </c>
      <c r="F274" s="62"/>
    </row>
    <row r="275" spans="1:6" ht="15.75" thickBot="1" x14ac:dyDescent="0.3">
      <c r="A275" s="69"/>
      <c r="B275" s="13" t="s">
        <v>62</v>
      </c>
      <c r="C275" s="11" t="s">
        <v>245</v>
      </c>
      <c r="D275" s="41" t="s">
        <v>165</v>
      </c>
      <c r="E275" s="49">
        <v>12419.22</v>
      </c>
      <c r="F275" s="63"/>
    </row>
    <row r="276" spans="1:6" ht="15.75" thickBot="1" x14ac:dyDescent="0.3">
      <c r="A276" s="57" t="s">
        <v>232</v>
      </c>
      <c r="B276" s="33" t="s">
        <v>87</v>
      </c>
      <c r="C276" s="29" t="s">
        <v>197</v>
      </c>
      <c r="D276" s="42" t="s">
        <v>243</v>
      </c>
      <c r="E276" s="54">
        <v>7038</v>
      </c>
      <c r="F276" s="24">
        <f>SUM(E276)</f>
        <v>7038</v>
      </c>
    </row>
    <row r="277" spans="1:6" x14ac:dyDescent="0.25">
      <c r="A277" s="64" t="s">
        <v>41</v>
      </c>
      <c r="B277" s="8" t="s">
        <v>1</v>
      </c>
      <c r="C277" s="9" t="s">
        <v>185</v>
      </c>
      <c r="D277" s="26"/>
      <c r="E277" s="37">
        <v>6000</v>
      </c>
      <c r="F277" s="61">
        <f>SUM(E277:E278)</f>
        <v>6342.87</v>
      </c>
    </row>
    <row r="278" spans="1:6" ht="15.75" thickBot="1" x14ac:dyDescent="0.3">
      <c r="A278" s="66"/>
      <c r="B278" s="13" t="s">
        <v>58</v>
      </c>
      <c r="C278" s="11" t="s">
        <v>187</v>
      </c>
      <c r="D278" s="41"/>
      <c r="E278" s="50">
        <v>342.87</v>
      </c>
      <c r="F278" s="63"/>
    </row>
    <row r="279" spans="1:6" x14ac:dyDescent="0.25">
      <c r="A279" s="64" t="s">
        <v>42</v>
      </c>
      <c r="B279" s="8" t="s">
        <v>1</v>
      </c>
      <c r="C279" s="9" t="s">
        <v>185</v>
      </c>
      <c r="D279" s="26"/>
      <c r="E279" s="37">
        <v>10478.86</v>
      </c>
      <c r="F279" s="61">
        <f>SUM(E279:E281)</f>
        <v>18895.980000000003</v>
      </c>
    </row>
    <row r="280" spans="1:6" x14ac:dyDescent="0.25">
      <c r="A280" s="65"/>
      <c r="B280" s="10" t="s">
        <v>58</v>
      </c>
      <c r="C280" s="11" t="s">
        <v>187</v>
      </c>
      <c r="D280" s="27"/>
      <c r="E280" s="36">
        <v>329.35</v>
      </c>
      <c r="F280" s="62"/>
    </row>
    <row r="281" spans="1:6" ht="15.75" thickBot="1" x14ac:dyDescent="0.3">
      <c r="A281" s="66"/>
      <c r="B281" s="13" t="s">
        <v>62</v>
      </c>
      <c r="C281" s="11" t="s">
        <v>245</v>
      </c>
      <c r="D281" s="41" t="s">
        <v>166</v>
      </c>
      <c r="E281" s="50">
        <v>8087.77</v>
      </c>
      <c r="F281" s="63"/>
    </row>
    <row r="282" spans="1:6" x14ac:dyDescent="0.25">
      <c r="A282" s="64" t="s">
        <v>43</v>
      </c>
      <c r="B282" s="8" t="s">
        <v>1</v>
      </c>
      <c r="C282" s="9" t="s">
        <v>185</v>
      </c>
      <c r="D282" s="26"/>
      <c r="E282" s="37">
        <v>9000</v>
      </c>
      <c r="F282" s="61">
        <f>SUM(E282:E284)</f>
        <v>110944.83</v>
      </c>
    </row>
    <row r="283" spans="1:6" x14ac:dyDescent="0.25">
      <c r="A283" s="65"/>
      <c r="B283" s="10" t="s">
        <v>62</v>
      </c>
      <c r="C283" s="11" t="s">
        <v>245</v>
      </c>
      <c r="D283" s="27" t="s">
        <v>167</v>
      </c>
      <c r="E283" s="36">
        <v>25368.28</v>
      </c>
      <c r="F283" s="62"/>
    </row>
    <row r="284" spans="1:6" ht="15.75" thickBot="1" x14ac:dyDescent="0.3">
      <c r="A284" s="66"/>
      <c r="B284" s="13" t="s">
        <v>63</v>
      </c>
      <c r="C284" s="12" t="s">
        <v>188</v>
      </c>
      <c r="D284" s="41" t="s">
        <v>167</v>
      </c>
      <c r="E284" s="50">
        <v>76576.55</v>
      </c>
      <c r="F284" s="63"/>
    </row>
    <row r="285" spans="1:6" x14ac:dyDescent="0.25">
      <c r="A285" s="67" t="s">
        <v>205</v>
      </c>
      <c r="B285" s="8" t="s">
        <v>1</v>
      </c>
      <c r="C285" s="9" t="s">
        <v>185</v>
      </c>
      <c r="D285" s="26"/>
      <c r="E285" s="37">
        <v>13260.76</v>
      </c>
      <c r="F285" s="61">
        <f>SUM(E285:E287)</f>
        <v>22815.29</v>
      </c>
    </row>
    <row r="286" spans="1:6" x14ac:dyDescent="0.25">
      <c r="A286" s="68"/>
      <c r="B286" s="10" t="s">
        <v>58</v>
      </c>
      <c r="C286" s="11" t="s">
        <v>187</v>
      </c>
      <c r="D286" s="27"/>
      <c r="E286" s="36">
        <v>2535.9899999999998</v>
      </c>
      <c r="F286" s="62"/>
    </row>
    <row r="287" spans="1:6" ht="15.75" thickBot="1" x14ac:dyDescent="0.3">
      <c r="A287" s="69"/>
      <c r="B287" s="10" t="s">
        <v>62</v>
      </c>
      <c r="C287" s="11" t="s">
        <v>245</v>
      </c>
      <c r="D287" s="27" t="s">
        <v>168</v>
      </c>
      <c r="E287" s="36">
        <v>7018.54</v>
      </c>
      <c r="F287" s="62"/>
    </row>
    <row r="288" spans="1:6" x14ac:dyDescent="0.25">
      <c r="A288" s="64" t="s">
        <v>44</v>
      </c>
      <c r="B288" s="8" t="s">
        <v>1</v>
      </c>
      <c r="C288" s="9" t="s">
        <v>185</v>
      </c>
      <c r="D288" s="26"/>
      <c r="E288" s="37">
        <v>9131.33</v>
      </c>
      <c r="F288" s="61">
        <f>SUM(E288:E289)</f>
        <v>9533.8700000000008</v>
      </c>
    </row>
    <row r="289" spans="1:6" ht="15.75" thickBot="1" x14ac:dyDescent="0.3">
      <c r="A289" s="66"/>
      <c r="B289" s="13" t="s">
        <v>58</v>
      </c>
      <c r="C289" s="11" t="s">
        <v>187</v>
      </c>
      <c r="D289" s="41"/>
      <c r="E289" s="49">
        <v>402.54</v>
      </c>
      <c r="F289" s="63"/>
    </row>
    <row r="290" spans="1:6" x14ac:dyDescent="0.25">
      <c r="A290" s="67" t="s">
        <v>244</v>
      </c>
      <c r="B290" s="8" t="s">
        <v>1</v>
      </c>
      <c r="C290" s="9" t="s">
        <v>185</v>
      </c>
      <c r="D290" s="26"/>
      <c r="E290" s="39">
        <v>8545.64</v>
      </c>
      <c r="F290" s="61">
        <f>SUM(E290:E291)</f>
        <v>8765.2099999999991</v>
      </c>
    </row>
    <row r="291" spans="1:6" ht="15.75" thickBot="1" x14ac:dyDescent="0.3">
      <c r="A291" s="69"/>
      <c r="B291" s="11" t="s">
        <v>58</v>
      </c>
      <c r="C291" s="11" t="s">
        <v>187</v>
      </c>
      <c r="D291" s="35"/>
      <c r="E291" s="36">
        <v>219.57</v>
      </c>
      <c r="F291" s="62"/>
    </row>
    <row r="292" spans="1:6" x14ac:dyDescent="0.25">
      <c r="A292" s="64" t="s">
        <v>184</v>
      </c>
      <c r="B292" s="8" t="s">
        <v>54</v>
      </c>
      <c r="C292" s="25" t="s">
        <v>199</v>
      </c>
      <c r="D292" s="26"/>
      <c r="E292" s="37">
        <v>18998</v>
      </c>
      <c r="F292" s="61">
        <f>SUM(E292:E308)</f>
        <v>287559.8801492537</v>
      </c>
    </row>
    <row r="293" spans="1:6" x14ac:dyDescent="0.25">
      <c r="A293" s="65"/>
      <c r="B293" s="10" t="s">
        <v>62</v>
      </c>
      <c r="C293" s="11" t="s">
        <v>245</v>
      </c>
      <c r="D293" s="27" t="s">
        <v>170</v>
      </c>
      <c r="E293" s="36">
        <v>2201.9499999999998</v>
      </c>
      <c r="F293" s="62"/>
    </row>
    <row r="294" spans="1:6" x14ac:dyDescent="0.25">
      <c r="A294" s="65"/>
      <c r="B294" s="10" t="s">
        <v>62</v>
      </c>
      <c r="C294" s="11" t="s">
        <v>245</v>
      </c>
      <c r="D294" s="27" t="s">
        <v>171</v>
      </c>
      <c r="E294" s="36">
        <v>11383.32</v>
      </c>
      <c r="F294" s="62"/>
    </row>
    <row r="295" spans="1:6" x14ac:dyDescent="0.25">
      <c r="A295" s="65"/>
      <c r="B295" s="10" t="s">
        <v>62</v>
      </c>
      <c r="C295" s="11" t="s">
        <v>245</v>
      </c>
      <c r="D295" s="27" t="s">
        <v>172</v>
      </c>
      <c r="E295" s="36">
        <v>2201.9499999999998</v>
      </c>
      <c r="F295" s="62"/>
    </row>
    <row r="296" spans="1:6" x14ac:dyDescent="0.25">
      <c r="A296" s="65"/>
      <c r="B296" s="10" t="s">
        <v>62</v>
      </c>
      <c r="C296" s="11" t="s">
        <v>245</v>
      </c>
      <c r="D296" s="27" t="s">
        <v>174</v>
      </c>
      <c r="E296" s="36">
        <v>1325.38</v>
      </c>
      <c r="F296" s="62"/>
    </row>
    <row r="297" spans="1:6" x14ac:dyDescent="0.25">
      <c r="A297" s="65"/>
      <c r="B297" s="10" t="s">
        <v>63</v>
      </c>
      <c r="C297" s="11" t="s">
        <v>188</v>
      </c>
      <c r="D297" s="27" t="s">
        <v>175</v>
      </c>
      <c r="E297" s="36">
        <v>12703.27</v>
      </c>
      <c r="F297" s="62"/>
    </row>
    <row r="298" spans="1:6" x14ac:dyDescent="0.25">
      <c r="A298" s="65"/>
      <c r="B298" s="10" t="s">
        <v>63</v>
      </c>
      <c r="C298" s="11" t="s">
        <v>188</v>
      </c>
      <c r="D298" s="27" t="s">
        <v>176</v>
      </c>
      <c r="E298" s="36">
        <v>16418.240000000002</v>
      </c>
      <c r="F298" s="62"/>
    </row>
    <row r="299" spans="1:6" x14ac:dyDescent="0.25">
      <c r="A299" s="65"/>
      <c r="B299" s="10" t="s">
        <v>63</v>
      </c>
      <c r="C299" s="11" t="s">
        <v>188</v>
      </c>
      <c r="D299" s="27" t="s">
        <v>177</v>
      </c>
      <c r="E299" s="36">
        <v>10680.48</v>
      </c>
      <c r="F299" s="62"/>
    </row>
    <row r="300" spans="1:6" x14ac:dyDescent="0.25">
      <c r="A300" s="65"/>
      <c r="B300" s="10" t="s">
        <v>63</v>
      </c>
      <c r="C300" s="11" t="s">
        <v>188</v>
      </c>
      <c r="D300" s="27" t="s">
        <v>178</v>
      </c>
      <c r="E300" s="36">
        <v>6778.78</v>
      </c>
      <c r="F300" s="62"/>
    </row>
    <row r="301" spans="1:6" x14ac:dyDescent="0.25">
      <c r="A301" s="65"/>
      <c r="B301" s="10" t="s">
        <v>63</v>
      </c>
      <c r="C301" s="11" t="s">
        <v>188</v>
      </c>
      <c r="D301" s="27" t="s">
        <v>169</v>
      </c>
      <c r="E301" s="36">
        <v>14188.61</v>
      </c>
      <c r="F301" s="62"/>
    </row>
    <row r="302" spans="1:6" x14ac:dyDescent="0.25">
      <c r="A302" s="65"/>
      <c r="B302" s="10" t="s">
        <v>63</v>
      </c>
      <c r="C302" s="11" t="s">
        <v>188</v>
      </c>
      <c r="D302" s="27" t="s">
        <v>179</v>
      </c>
      <c r="E302" s="36">
        <v>12011.68</v>
      </c>
      <c r="F302" s="62"/>
    </row>
    <row r="303" spans="1:6" x14ac:dyDescent="0.25">
      <c r="A303" s="65"/>
      <c r="B303" s="10" t="s">
        <v>63</v>
      </c>
      <c r="C303" s="11" t="s">
        <v>188</v>
      </c>
      <c r="D303" s="27" t="s">
        <v>173</v>
      </c>
      <c r="E303" s="36">
        <v>6049.28</v>
      </c>
      <c r="F303" s="62"/>
    </row>
    <row r="304" spans="1:6" x14ac:dyDescent="0.25">
      <c r="A304" s="65"/>
      <c r="B304" s="10" t="s">
        <v>63</v>
      </c>
      <c r="C304" s="11" t="s">
        <v>188</v>
      </c>
      <c r="D304" s="27" t="s">
        <v>213</v>
      </c>
      <c r="E304" s="36">
        <v>11650.47</v>
      </c>
      <c r="F304" s="62"/>
    </row>
    <row r="305" spans="1:6" x14ac:dyDescent="0.25">
      <c r="A305" s="65"/>
      <c r="B305" s="16" t="s">
        <v>64</v>
      </c>
      <c r="C305" s="11" t="s">
        <v>223</v>
      </c>
      <c r="D305" s="27" t="s">
        <v>224</v>
      </c>
      <c r="E305" s="14">
        <v>26261.194029850743</v>
      </c>
      <c r="F305" s="62"/>
    </row>
    <row r="306" spans="1:6" x14ac:dyDescent="0.25">
      <c r="A306" s="65"/>
      <c r="B306" s="16" t="s">
        <v>64</v>
      </c>
      <c r="C306" s="11" t="s">
        <v>223</v>
      </c>
      <c r="D306" s="27" t="s">
        <v>66</v>
      </c>
      <c r="E306" s="14">
        <v>105044.77611940297</v>
      </c>
      <c r="F306" s="62"/>
    </row>
    <row r="307" spans="1:6" x14ac:dyDescent="0.25">
      <c r="A307" s="65"/>
      <c r="B307" s="16" t="s">
        <v>77</v>
      </c>
      <c r="C307" s="11" t="s">
        <v>225</v>
      </c>
      <c r="D307" s="27" t="s">
        <v>79</v>
      </c>
      <c r="E307" s="14">
        <v>15000</v>
      </c>
      <c r="F307" s="62"/>
    </row>
    <row r="308" spans="1:6" ht="15.75" thickBot="1" x14ac:dyDescent="0.3">
      <c r="A308" s="66"/>
      <c r="B308" s="19" t="s">
        <v>86</v>
      </c>
      <c r="C308" s="12" t="s">
        <v>189</v>
      </c>
      <c r="D308" s="41"/>
      <c r="E308" s="34">
        <v>14662.5</v>
      </c>
      <c r="F308" s="63"/>
    </row>
    <row r="309" spans="1:6" ht="15.75" thickBot="1" x14ac:dyDescent="0.3">
      <c r="A309" s="20" t="s">
        <v>233</v>
      </c>
      <c r="B309" s="30" t="s">
        <v>87</v>
      </c>
      <c r="C309" s="22" t="s">
        <v>197</v>
      </c>
      <c r="D309" s="44" t="s">
        <v>234</v>
      </c>
      <c r="E309" s="23">
        <v>7038</v>
      </c>
      <c r="F309" s="47">
        <f>SUM(E309)</f>
        <v>7038</v>
      </c>
    </row>
    <row r="310" spans="1:6" x14ac:dyDescent="0.25">
      <c r="A310" s="5"/>
      <c r="F310" s="40"/>
    </row>
  </sheetData>
  <sortState xmlns:xlrd2="http://schemas.microsoft.com/office/spreadsheetml/2017/richdata2" ref="A2:G308">
    <sortCondition ref="A2:A308"/>
  </sortState>
  <mergeCells count="61">
    <mergeCell ref="A27:A30"/>
    <mergeCell ref="A31:A35"/>
    <mergeCell ref="A273:A275"/>
    <mergeCell ref="A285:A287"/>
    <mergeCell ref="A290:A291"/>
    <mergeCell ref="A20:A22"/>
    <mergeCell ref="A23:A26"/>
    <mergeCell ref="A36:A39"/>
    <mergeCell ref="A40:A47"/>
    <mergeCell ref="A48:A51"/>
    <mergeCell ref="A60:A64"/>
    <mergeCell ref="A65:A67"/>
    <mergeCell ref="A56:A59"/>
    <mergeCell ref="A68:A75"/>
    <mergeCell ref="A129:A133"/>
    <mergeCell ref="A134:A139"/>
    <mergeCell ref="A76:A80"/>
    <mergeCell ref="A81:A83"/>
    <mergeCell ref="A2:A7"/>
    <mergeCell ref="A8:A11"/>
    <mergeCell ref="A12:A15"/>
    <mergeCell ref="A16:A19"/>
    <mergeCell ref="A292:A308"/>
    <mergeCell ref="A264:A266"/>
    <mergeCell ref="A268:A271"/>
    <mergeCell ref="A277:A278"/>
    <mergeCell ref="A279:A281"/>
    <mergeCell ref="A235:A238"/>
    <mergeCell ref="A244:A249"/>
    <mergeCell ref="A250:A255"/>
    <mergeCell ref="A256:A259"/>
    <mergeCell ref="A197:A199"/>
    <mergeCell ref="A200:A201"/>
    <mergeCell ref="A99:A104"/>
    <mergeCell ref="A260:A263"/>
    <mergeCell ref="A154:A163"/>
    <mergeCell ref="A84:A87"/>
    <mergeCell ref="A88:A98"/>
    <mergeCell ref="A52:A55"/>
    <mergeCell ref="A111:A114"/>
    <mergeCell ref="A151:A153"/>
    <mergeCell ref="A164:A169"/>
    <mergeCell ref="A170:A177"/>
    <mergeCell ref="A282:A284"/>
    <mergeCell ref="A288:A289"/>
    <mergeCell ref="A178:A180"/>
    <mergeCell ref="A181:A186"/>
    <mergeCell ref="A187:A189"/>
    <mergeCell ref="A190:A193"/>
    <mergeCell ref="A194:A196"/>
    <mergeCell ref="A202:A204"/>
    <mergeCell ref="A206:A215"/>
    <mergeCell ref="A216:A229"/>
    <mergeCell ref="A230:A231"/>
    <mergeCell ref="A232:A234"/>
    <mergeCell ref="A239:A243"/>
    <mergeCell ref="A105:A110"/>
    <mergeCell ref="A115:A123"/>
    <mergeCell ref="A125:A128"/>
    <mergeCell ref="A140:A147"/>
    <mergeCell ref="A148:A150"/>
  </mergeCells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Seničar</dc:creator>
  <cp:lastModifiedBy>Eva Seničar</cp:lastModifiedBy>
  <cp:lastPrinted>2025-07-23T07:46:01Z</cp:lastPrinted>
  <dcterms:created xsi:type="dcterms:W3CDTF">2024-05-13T09:17:18Z</dcterms:created>
  <dcterms:modified xsi:type="dcterms:W3CDTF">2025-07-23T07:46:04Z</dcterms:modified>
</cp:coreProperties>
</file>