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MeskoM31\Downloads\"/>
    </mc:Choice>
  </mc:AlternateContent>
  <xr:revisionPtr revIDLastSave="0" documentId="13_ncr:1_{79C2F456-860C-4096-925B-443F8C300E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kladi izpis avgust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4" l="1"/>
  <c r="E6" i="4"/>
  <c r="C24" i="4"/>
  <c r="D24" i="4" l="1"/>
  <c r="B24" i="4" l="1"/>
  <c r="E21" i="4"/>
  <c r="E9" i="4"/>
  <c r="E15" i="4"/>
  <c r="E23" i="4"/>
  <c r="E7" i="4"/>
  <c r="E13" i="4" l="1"/>
  <c r="E19" i="4"/>
  <c r="E17" i="4"/>
  <c r="E11" i="4"/>
  <c r="E24" i="4" l="1"/>
</calcChain>
</file>

<file path=xl/sharedStrings.xml><?xml version="1.0" encoding="utf-8"?>
<sst xmlns="http://schemas.openxmlformats.org/spreadsheetml/2006/main" count="41" uniqueCount="39">
  <si>
    <t>Sklad NOO</t>
  </si>
  <si>
    <t>Sklad za sofinanciranje investicij v visokem šolstvu in v  študentske domove</t>
  </si>
  <si>
    <t>Sklad za NVO</t>
  </si>
  <si>
    <t>Sklad za vode</t>
  </si>
  <si>
    <t>Tekoči prilivi sklada</t>
  </si>
  <si>
    <t>Izplačila iz sklada</t>
  </si>
  <si>
    <t>Razpoložljivo stanje sklada</t>
  </si>
  <si>
    <t>Gozdni sklad</t>
  </si>
  <si>
    <t>Demografski sklad</t>
  </si>
  <si>
    <t>Ministrstvo za finance</t>
  </si>
  <si>
    <t>Ministrstvo za kmetijstvo, gozdarstvo in prehrano</t>
  </si>
  <si>
    <t>Direkcija RS za vode</t>
  </si>
  <si>
    <t>Ministrstvo za okolje, podnebje in energijo</t>
  </si>
  <si>
    <t>Ministrstvo za delo, družino, socialne zadeve in enake možnosti</t>
  </si>
  <si>
    <t>Urad Republike Slovenije za nadzor, kakovost in investicije v zdravstvu</t>
  </si>
  <si>
    <t>Ministrstvo za javno upravo</t>
  </si>
  <si>
    <t>Ministrstvo za visoko šolstvo, znanost in inovacije</t>
  </si>
  <si>
    <t>Urad Republike Slovenije za okrevanje in odpornost</t>
  </si>
  <si>
    <t xml:space="preserve"> Sklad za financiranje štipendij </t>
  </si>
  <si>
    <t>Sklad po Zakonu o investicijah v zdravstvu</t>
  </si>
  <si>
    <t>Sklad proračunske rezerve za naravne nesreče</t>
  </si>
  <si>
    <t xml:space="preserve">Sklad za obnovo </t>
  </si>
  <si>
    <t>Spletne povezave do programov skladov</t>
  </si>
  <si>
    <t>Program Sklada za vode</t>
  </si>
  <si>
    <t>Program Sklada za financiranje štipendij</t>
  </si>
  <si>
    <t>Program Sklada za sofinanciranje investicij v visokem šolstvu in v študentske domove</t>
  </si>
  <si>
    <t>Program Sklada NOO</t>
  </si>
  <si>
    <t>Program Gozdnega sklada</t>
  </si>
  <si>
    <t>Program Demografskega sklada</t>
  </si>
  <si>
    <t>Program Sklada NVO</t>
  </si>
  <si>
    <t>Program sklada po Zakonu o investicijah v zdravstvu</t>
  </si>
  <si>
    <t>Stanje sklada 
na 31. 12. 2024</t>
  </si>
  <si>
    <t>(prenos v leto 2025)</t>
  </si>
  <si>
    <t>Leto 2025</t>
  </si>
  <si>
    <t>Podnebni sklad</t>
  </si>
  <si>
    <t>Program Podnebnega sklada</t>
  </si>
  <si>
    <t>Proračunski skladi avgust 2025</t>
  </si>
  <si>
    <t>(do vključno 31. 08. 2025)</t>
  </si>
  <si>
    <t xml:space="preserve">   (na dan 01. 09.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</si>
</sst>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ptos"/>
      <family val="2"/>
    </font>
    <font>
      <b/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indent="2"/>
    </xf>
    <xf numFmtId="49" fontId="0" fillId="0" borderId="1" xfId="0" applyNumberFormat="1" applyBorder="1" applyAlignment="1">
      <alignment horizontal="left" indent="3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left" indent="3"/>
    </xf>
    <xf numFmtId="49" fontId="5" fillId="0" borderId="1" xfId="0" applyNumberFormat="1" applyFont="1" applyBorder="1" applyAlignment="1">
      <alignment horizontal="left" indent="2"/>
    </xf>
    <xf numFmtId="4" fontId="0" fillId="0" borderId="1" xfId="0" applyNumberForma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164" fontId="0" fillId="0" borderId="0" xfId="0" applyNumberFormat="1"/>
    <xf numFmtId="44" fontId="0" fillId="0" borderId="0" xfId="1" applyFont="1"/>
    <xf numFmtId="4" fontId="0" fillId="0" borderId="0" xfId="0" applyNumberFormat="1"/>
    <xf numFmtId="0" fontId="0" fillId="0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0" fontId="7" fillId="0" borderId="3" xfId="2" applyFill="1" applyBorder="1" applyAlignment="1">
      <alignment vertical="top" wrapText="1"/>
    </xf>
    <xf numFmtId="0" fontId="7" fillId="0" borderId="1" xfId="2" applyBorder="1"/>
    <xf numFmtId="164" fontId="7" fillId="0" borderId="1" xfId="2" applyNumberFormat="1" applyBorder="1"/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4" fontId="4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0" borderId="0" xfId="0" applyBorder="1"/>
    <xf numFmtId="44" fontId="0" fillId="0" borderId="0" xfId="1" applyFont="1" applyBorder="1"/>
    <xf numFmtId="4" fontId="0" fillId="0" borderId="0" xfId="0" applyNumberFormat="1" applyBorder="1"/>
    <xf numFmtId="44" fontId="0" fillId="0" borderId="0" xfId="0" applyNumberFormat="1" applyBorder="1"/>
    <xf numFmtId="4" fontId="2" fillId="0" borderId="0" xfId="0" applyNumberFormat="1" applyFont="1" applyBorder="1"/>
    <xf numFmtId="0" fontId="0" fillId="0" borderId="0" xfId="0" applyAlignment="1"/>
    <xf numFmtId="49" fontId="1" fillId="0" borderId="1" xfId="0" applyNumberFormat="1" applyFont="1" applyFill="1" applyBorder="1" applyAlignment="1">
      <alignment horizontal="left" indent="2"/>
    </xf>
    <xf numFmtId="164" fontId="0" fillId="0" borderId="1" xfId="0" applyNumberFormat="1" applyFill="1" applyBorder="1"/>
    <xf numFmtId="164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4" fontId="0" fillId="0" borderId="0" xfId="0" applyNumberForma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indent="3"/>
    </xf>
    <xf numFmtId="164" fontId="7" fillId="0" borderId="1" xfId="2" applyNumberFormat="1" applyFill="1" applyBorder="1"/>
    <xf numFmtId="0" fontId="0" fillId="0" borderId="0" xfId="0" applyAlignment="1">
      <alignment horizontal="right"/>
    </xf>
    <xf numFmtId="4" fontId="8" fillId="0" borderId="0" xfId="0" applyNumberFormat="1" applyFont="1"/>
    <xf numFmtId="4" fontId="9" fillId="0" borderId="0" xfId="0" applyNumberFormat="1" applyFont="1"/>
    <xf numFmtId="3" fontId="10" fillId="0" borderId="0" xfId="0" applyNumberFormat="1" applyFont="1"/>
    <xf numFmtId="0" fontId="2" fillId="0" borderId="4" xfId="0" applyFont="1" applyBorder="1" applyAlignment="1">
      <alignment horizontal="center"/>
    </xf>
  </cellXfs>
  <cellStyles count="3">
    <cellStyle name="Hiperpovezava" xfId="2" builtinId="8"/>
    <cellStyle name="Navad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iew.officeapps.live.com/op/view.aspx?src=https%3A%2F%2Fwww.gov.si%2Fassets%2Fministrstva%2FMVZI%2FDokumenti%2FInvesticije%2FPregled-porabe-sredstev-proracunskega-sklada-MVZI.doc&amp;wdOrigin=BROWSELINK" TargetMode="External"/><Relationship Id="rId3" Type="http://schemas.openxmlformats.org/officeDocument/2006/relationships/hyperlink" Target="https://www.ozs.si/datoteke/ozs/zastopanje/slike/predlogn%20zakona%20o%20nacionalnem%20demografskem%20skladu.pdf" TargetMode="External"/><Relationship Id="rId7" Type="http://schemas.openxmlformats.org/officeDocument/2006/relationships/hyperlink" Target="https://www.gov.si/assets/ministrstva/MJU/SNVO/PROGRAM-PORABE-24/Program_porabe_sklad_NVO_FINAL_15april2024.pdf" TargetMode="External"/><Relationship Id="rId2" Type="http://schemas.openxmlformats.org/officeDocument/2006/relationships/hyperlink" Target="https://www.gov.si/teme/gozdni-sklad/" TargetMode="External"/><Relationship Id="rId1" Type="http://schemas.openxmlformats.org/officeDocument/2006/relationships/hyperlink" Target="https://www.gov.si/zbirke/projekti-in-programi/sklad-za-vode-2/" TargetMode="External"/><Relationship Id="rId6" Type="http://schemas.openxmlformats.org/officeDocument/2006/relationships/hyperlink" Target="https://www.gov.si/drzavni-organi/organi-v-sestavi/urad-za-nadzor-kakovost-in-investicije-v-zdravstvu/o-uradu/sektor-za-investicije-in-javna-narocila/" TargetMode="External"/><Relationship Id="rId5" Type="http://schemas.openxmlformats.org/officeDocument/2006/relationships/hyperlink" Target="https://www.srips-rs.si/storage/app/media/Informacije%20javnega%20znacaja/LP%20in%20PFN/Poslovni_nacrt_2024_23-1-2024_cistopi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uradni-list.si/files/RS_-2023-106-03057-OB~P001-0000.PDF" TargetMode="External"/><Relationship Id="rId9" Type="http://schemas.openxmlformats.org/officeDocument/2006/relationships/hyperlink" Target="https://www.gov.si/assets/organi-v-sestavi/URSOO/Dokumenti/Nacrt-za-okrevanje-in-odpornost/Povzetek_druge_spremembe_NOO_december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E8E2-61FF-47A4-B4B5-D3017758FEB3}">
  <sheetPr>
    <pageSetUpPr fitToPage="1"/>
  </sheetPr>
  <dimension ref="A1:M37"/>
  <sheetViews>
    <sheetView tabSelected="1" zoomScaleNormal="100" workbookViewId="0">
      <selection activeCell="C5" sqref="C5"/>
    </sheetView>
  </sheetViews>
  <sheetFormatPr defaultRowHeight="15" x14ac:dyDescent="0.25"/>
  <cols>
    <col min="1" max="1" width="51.7109375" customWidth="1"/>
    <col min="2" max="2" width="20" customWidth="1"/>
    <col min="3" max="4" width="22.28515625" bestFit="1" customWidth="1"/>
    <col min="5" max="5" width="24" bestFit="1" customWidth="1"/>
    <col min="6" max="6" width="76.28515625" customWidth="1"/>
    <col min="7" max="7" width="16.7109375" bestFit="1" customWidth="1"/>
    <col min="8" max="8" width="19.7109375" bestFit="1" customWidth="1"/>
    <col min="9" max="9" width="16.7109375" bestFit="1" customWidth="1"/>
    <col min="10" max="10" width="15.28515625" bestFit="1" customWidth="1"/>
    <col min="11" max="11" width="15.5703125" bestFit="1" customWidth="1"/>
    <col min="12" max="12" width="12.7109375" bestFit="1" customWidth="1"/>
    <col min="13" max="13" width="11.5703125" bestFit="1" customWidth="1"/>
  </cols>
  <sheetData>
    <row r="1" spans="1:12" s="1" customFormat="1" x14ac:dyDescent="0.25">
      <c r="A1" s="45" t="s">
        <v>36</v>
      </c>
      <c r="B1" s="45"/>
      <c r="C1" s="45"/>
      <c r="D1" s="45"/>
      <c r="E1" s="45"/>
      <c r="F1" s="45"/>
    </row>
    <row r="2" spans="1:12" ht="30" x14ac:dyDescent="0.25">
      <c r="A2" s="2"/>
      <c r="B2" s="6" t="s">
        <v>31</v>
      </c>
      <c r="C2" s="7" t="s">
        <v>4</v>
      </c>
      <c r="D2" s="7" t="s">
        <v>5</v>
      </c>
      <c r="E2" s="7" t="s">
        <v>6</v>
      </c>
      <c r="F2" s="19" t="s">
        <v>22</v>
      </c>
    </row>
    <row r="3" spans="1:12" s="1" customFormat="1" x14ac:dyDescent="0.25">
      <c r="A3" s="2"/>
      <c r="B3" s="6" t="s">
        <v>32</v>
      </c>
      <c r="C3" s="12" t="s">
        <v>37</v>
      </c>
      <c r="D3" s="12" t="s">
        <v>37</v>
      </c>
      <c r="E3" s="12" t="s">
        <v>37</v>
      </c>
      <c r="F3" s="24" t="s">
        <v>38</v>
      </c>
    </row>
    <row r="4" spans="1:12" x14ac:dyDescent="0.25">
      <c r="A4" s="4" t="s">
        <v>9</v>
      </c>
      <c r="B4" s="11"/>
      <c r="C4" s="16"/>
      <c r="D4" s="16"/>
      <c r="E4" s="11"/>
      <c r="F4" s="17"/>
    </row>
    <row r="5" spans="1:12" s="1" customFormat="1" x14ac:dyDescent="0.25">
      <c r="A5" s="5" t="s">
        <v>20</v>
      </c>
      <c r="B5" s="8">
        <v>110511128.78</v>
      </c>
      <c r="C5" s="8">
        <v>16385547.050000001</v>
      </c>
      <c r="D5" s="8">
        <v>211274.53</v>
      </c>
      <c r="E5" s="8">
        <f>B5+C5-D5</f>
        <v>126685401.3</v>
      </c>
      <c r="F5" s="17"/>
      <c r="G5" s="15"/>
    </row>
    <row r="6" spans="1:12" s="1" customFormat="1" x14ac:dyDescent="0.25">
      <c r="A6" s="5" t="s">
        <v>21</v>
      </c>
      <c r="B6" s="8">
        <v>531682144.79000002</v>
      </c>
      <c r="C6" s="8">
        <v>227784156.35000002</v>
      </c>
      <c r="D6" s="8">
        <v>124048551.90000001</v>
      </c>
      <c r="E6" s="8">
        <f>B6+C6-D6</f>
        <v>635417749.24000013</v>
      </c>
      <c r="F6" s="17"/>
      <c r="G6" s="15"/>
    </row>
    <row r="7" spans="1:12" x14ac:dyDescent="0.25">
      <c r="A7" s="5" t="s">
        <v>8</v>
      </c>
      <c r="B7" s="11">
        <v>171180255.13</v>
      </c>
      <c r="C7" s="11">
        <v>2208374.12</v>
      </c>
      <c r="D7" s="11">
        <v>0</v>
      </c>
      <c r="E7" s="11">
        <f>B7+C7-D7</f>
        <v>173388629.25</v>
      </c>
      <c r="F7" s="20" t="s">
        <v>28</v>
      </c>
      <c r="G7" s="15"/>
    </row>
    <row r="8" spans="1:12" x14ac:dyDescent="0.25">
      <c r="A8" s="4" t="s">
        <v>10</v>
      </c>
      <c r="B8" s="11"/>
      <c r="C8" s="11"/>
      <c r="D8" s="11"/>
      <c r="E8" s="11"/>
      <c r="F8" s="17"/>
      <c r="G8" s="15"/>
    </row>
    <row r="9" spans="1:12" x14ac:dyDescent="0.25">
      <c r="A9" s="5" t="s">
        <v>7</v>
      </c>
      <c r="B9" s="26">
        <v>21504705.469999999</v>
      </c>
      <c r="C9" s="11">
        <v>10755410.35</v>
      </c>
      <c r="D9" s="11">
        <v>11233216.75</v>
      </c>
      <c r="E9" s="11">
        <f t="shared" ref="E9:E21" si="0">B9+C9-D9</f>
        <v>21026899.07</v>
      </c>
      <c r="F9" s="20" t="s">
        <v>27</v>
      </c>
      <c r="G9" s="15"/>
    </row>
    <row r="10" spans="1:12" x14ac:dyDescent="0.25">
      <c r="A10" s="4" t="s">
        <v>11</v>
      </c>
      <c r="B10" s="11"/>
      <c r="C10" s="11"/>
      <c r="D10" s="11"/>
      <c r="E10" s="11"/>
      <c r="F10" s="17"/>
      <c r="G10" s="15"/>
    </row>
    <row r="11" spans="1:12" x14ac:dyDescent="0.25">
      <c r="A11" s="5" t="s">
        <v>3</v>
      </c>
      <c r="B11" s="26">
        <v>70112523.719999999</v>
      </c>
      <c r="C11" s="11">
        <v>29116406.059999999</v>
      </c>
      <c r="D11" s="11">
        <v>11321205.050000001</v>
      </c>
      <c r="E11" s="11">
        <f>B11+C11-D11</f>
        <v>87907724.730000004</v>
      </c>
      <c r="F11" s="21" t="s">
        <v>23</v>
      </c>
      <c r="G11" s="15"/>
    </row>
    <row r="12" spans="1:12" x14ac:dyDescent="0.25">
      <c r="A12" s="4" t="s">
        <v>12</v>
      </c>
      <c r="B12" s="11"/>
      <c r="C12" s="11"/>
      <c r="D12" s="11"/>
      <c r="E12" s="11"/>
      <c r="F12" s="17"/>
      <c r="G12" s="15"/>
      <c r="H12" s="14"/>
    </row>
    <row r="13" spans="1:12" x14ac:dyDescent="0.25">
      <c r="A13" s="5" t="s">
        <v>34</v>
      </c>
      <c r="B13" s="25">
        <v>201887726.06</v>
      </c>
      <c r="C13" s="11">
        <v>85053949.790000007</v>
      </c>
      <c r="D13" s="11">
        <v>48965418.350000001</v>
      </c>
      <c r="E13" s="8">
        <f>B13+C13-D13</f>
        <v>237976257.50000003</v>
      </c>
      <c r="F13" s="22" t="s">
        <v>35</v>
      </c>
      <c r="G13" s="35"/>
      <c r="H13" s="13"/>
      <c r="I13" s="13"/>
      <c r="J13" s="13"/>
      <c r="K13" s="13"/>
      <c r="L13" s="13"/>
    </row>
    <row r="14" spans="1:12" s="36" customFormat="1" x14ac:dyDescent="0.25">
      <c r="A14" s="33" t="s">
        <v>13</v>
      </c>
      <c r="B14" s="11"/>
      <c r="C14" s="11"/>
      <c r="D14" s="11"/>
      <c r="E14" s="11"/>
      <c r="F14" s="34"/>
      <c r="G14" s="15"/>
      <c r="H14" s="35"/>
      <c r="I14" s="35"/>
      <c r="J14" s="35"/>
      <c r="K14" s="35"/>
      <c r="L14" s="35"/>
    </row>
    <row r="15" spans="1:12" x14ac:dyDescent="0.25">
      <c r="A15" s="39" t="s">
        <v>18</v>
      </c>
      <c r="B15" s="25">
        <v>6805768.3799999999</v>
      </c>
      <c r="C15" s="11">
        <v>25661872.640000001</v>
      </c>
      <c r="D15" s="11">
        <v>22355077.93</v>
      </c>
      <c r="E15" s="8">
        <f t="shared" si="0"/>
        <v>10112563.09</v>
      </c>
      <c r="F15" s="40" t="s">
        <v>24</v>
      </c>
      <c r="G15" s="15"/>
      <c r="H15" s="13"/>
      <c r="I15" s="13"/>
      <c r="J15" s="13"/>
      <c r="K15" s="13"/>
      <c r="L15" s="13"/>
    </row>
    <row r="16" spans="1:12" x14ac:dyDescent="0.25">
      <c r="A16" s="4" t="s">
        <v>14</v>
      </c>
      <c r="B16" s="11"/>
      <c r="C16" s="11"/>
      <c r="D16" s="11"/>
      <c r="E16" s="11"/>
      <c r="F16" s="18"/>
      <c r="G16" s="13"/>
      <c r="H16" s="13"/>
      <c r="I16" s="13"/>
      <c r="J16" s="13"/>
      <c r="K16" s="13"/>
      <c r="L16" s="13"/>
    </row>
    <row r="17" spans="1:13" x14ac:dyDescent="0.25">
      <c r="A17" s="5" t="s">
        <v>19</v>
      </c>
      <c r="B17" s="26">
        <v>164259053.93000001</v>
      </c>
      <c r="C17" s="11">
        <v>9207675.8100000005</v>
      </c>
      <c r="D17" s="11">
        <v>0</v>
      </c>
      <c r="E17" s="11">
        <f>B17+C17-D17</f>
        <v>173466729.74000001</v>
      </c>
      <c r="F17" s="22" t="s">
        <v>30</v>
      </c>
      <c r="G17" s="13"/>
      <c r="H17" s="13"/>
      <c r="I17" s="13"/>
      <c r="J17" s="13"/>
      <c r="K17" s="13"/>
      <c r="L17" s="13"/>
    </row>
    <row r="18" spans="1:13" x14ac:dyDescent="0.25">
      <c r="A18" s="4" t="s">
        <v>15</v>
      </c>
      <c r="B18" s="11"/>
      <c r="C18" s="11"/>
      <c r="D18" s="11"/>
      <c r="E18" s="11"/>
      <c r="F18" s="18"/>
      <c r="G18" s="13"/>
      <c r="H18" s="13"/>
      <c r="I18" s="13"/>
      <c r="J18" s="13"/>
      <c r="K18" s="13"/>
      <c r="L18" s="13"/>
    </row>
    <row r="19" spans="1:13" x14ac:dyDescent="0.25">
      <c r="A19" s="5" t="s">
        <v>2</v>
      </c>
      <c r="B19" s="26">
        <v>22691939.600000001</v>
      </c>
      <c r="C19" s="11">
        <v>12339191.51</v>
      </c>
      <c r="D19" s="11">
        <v>10041483.119999999</v>
      </c>
      <c r="E19" s="11">
        <f t="shared" si="0"/>
        <v>24989647.990000002</v>
      </c>
      <c r="F19" s="22" t="s">
        <v>29</v>
      </c>
      <c r="G19" s="13"/>
      <c r="H19" s="13"/>
      <c r="I19" s="13"/>
      <c r="J19" s="13"/>
      <c r="K19" s="13"/>
      <c r="L19" s="13"/>
      <c r="M19" s="13"/>
    </row>
    <row r="20" spans="1:13" x14ac:dyDescent="0.25">
      <c r="A20" s="4" t="s">
        <v>16</v>
      </c>
      <c r="B20" s="11"/>
      <c r="C20" s="11"/>
      <c r="D20" s="11"/>
      <c r="E20" s="11"/>
      <c r="F20" s="18"/>
      <c r="G20" s="13"/>
      <c r="H20" s="13"/>
      <c r="I20" s="13"/>
      <c r="J20" s="13"/>
      <c r="K20" s="13"/>
      <c r="L20" s="13"/>
    </row>
    <row r="21" spans="1:13" x14ac:dyDescent="0.25">
      <c r="A21" s="9" t="s">
        <v>1</v>
      </c>
      <c r="B21" s="25">
        <v>14825325.380000001</v>
      </c>
      <c r="C21" s="8">
        <v>4057094.56</v>
      </c>
      <c r="D21" s="8">
        <v>1880883.89</v>
      </c>
      <c r="E21" s="8">
        <f t="shared" si="0"/>
        <v>17001536.050000001</v>
      </c>
      <c r="F21" s="22" t="s">
        <v>25</v>
      </c>
      <c r="G21" s="13"/>
      <c r="H21" s="13"/>
      <c r="I21" s="13"/>
      <c r="J21" s="13"/>
      <c r="K21" s="13"/>
      <c r="L21" s="13"/>
    </row>
    <row r="22" spans="1:13" x14ac:dyDescent="0.25">
      <c r="A22" s="10" t="s">
        <v>17</v>
      </c>
      <c r="B22" s="8"/>
      <c r="C22" s="8"/>
      <c r="D22" s="8"/>
      <c r="E22" s="8"/>
      <c r="F22" s="18"/>
      <c r="G22" s="13"/>
      <c r="H22" s="13"/>
      <c r="I22" s="13"/>
      <c r="J22" s="13"/>
      <c r="K22" s="13"/>
      <c r="L22" s="13"/>
    </row>
    <row r="23" spans="1:13" x14ac:dyDescent="0.25">
      <c r="A23" s="9" t="s">
        <v>0</v>
      </c>
      <c r="B23" s="25">
        <v>249466283.75999999</v>
      </c>
      <c r="C23" s="8">
        <v>124515252.67</v>
      </c>
      <c r="D23" s="8">
        <v>280217400.05000001</v>
      </c>
      <c r="E23" s="8">
        <f>B23+C23-D23</f>
        <v>93764136.379999995</v>
      </c>
      <c r="F23" s="22" t="s">
        <v>26</v>
      </c>
      <c r="G23" s="13"/>
      <c r="H23" s="13"/>
      <c r="I23" s="13"/>
      <c r="J23" s="13"/>
      <c r="K23" s="13"/>
      <c r="L23" s="13"/>
    </row>
    <row r="24" spans="1:13" x14ac:dyDescent="0.25">
      <c r="A24" s="3" t="s">
        <v>33</v>
      </c>
      <c r="B24" s="23">
        <f>SUM(B5+B7+B9+B11+B13+B15+B17+B19+B21+B23+B6)</f>
        <v>1564926855</v>
      </c>
      <c r="C24" s="23">
        <f>SUM(C5+C7+C9+C11+C13+C15+C17+C19+C21+C23+C6)</f>
        <v>547084930.91000009</v>
      </c>
      <c r="D24" s="23">
        <f>SUM(D5+D7+D9+D11+D13+D15+D17+D19+D21+D23+D6)</f>
        <v>510274511.57000005</v>
      </c>
      <c r="E24" s="23">
        <f>SUM(E5+E7+E9+E11+E13+E15+E17+E19+E21+E23+E6)</f>
        <v>1601737274.3400002</v>
      </c>
      <c r="F24" s="18"/>
      <c r="G24" s="13"/>
      <c r="H24" s="13"/>
      <c r="I24" s="13"/>
      <c r="J24" s="13"/>
      <c r="K24" s="13"/>
      <c r="L24" s="13"/>
    </row>
    <row r="25" spans="1:13" x14ac:dyDescent="0.25">
      <c r="G25" s="13"/>
    </row>
    <row r="26" spans="1:13" x14ac:dyDescent="0.25">
      <c r="C26" s="32"/>
    </row>
    <row r="27" spans="1:13" x14ac:dyDescent="0.25">
      <c r="B27" s="43"/>
      <c r="C27" s="32"/>
      <c r="F27" s="37"/>
    </row>
    <row r="28" spans="1:13" x14ac:dyDescent="0.25">
      <c r="B28" s="44"/>
      <c r="C28" s="27"/>
      <c r="D28" s="27"/>
      <c r="E28" s="27"/>
      <c r="F28" s="37"/>
    </row>
    <row r="29" spans="1:13" x14ac:dyDescent="0.25">
      <c r="A29" s="41"/>
      <c r="B29" s="43"/>
      <c r="C29" s="27"/>
      <c r="D29" s="27"/>
      <c r="E29" s="28"/>
      <c r="F29" s="38"/>
    </row>
    <row r="30" spans="1:13" x14ac:dyDescent="0.25">
      <c r="A30" s="41"/>
      <c r="B30" s="28"/>
      <c r="C30" s="28"/>
      <c r="D30" s="27"/>
      <c r="E30" s="28"/>
      <c r="F30" s="37"/>
    </row>
    <row r="31" spans="1:13" x14ac:dyDescent="0.25">
      <c r="B31" s="14"/>
      <c r="C31" s="30"/>
      <c r="D31" s="27"/>
      <c r="E31" s="29"/>
    </row>
    <row r="32" spans="1:13" x14ac:dyDescent="0.25">
      <c r="B32" s="43"/>
      <c r="C32" s="42"/>
      <c r="D32" s="27"/>
      <c r="E32" s="31"/>
    </row>
    <row r="33" spans="3:5" x14ac:dyDescent="0.25">
      <c r="C33" s="28"/>
      <c r="D33" s="27"/>
      <c r="E33" s="29"/>
    </row>
    <row r="34" spans="3:5" x14ac:dyDescent="0.25">
      <c r="C34" s="28"/>
    </row>
    <row r="35" spans="3:5" x14ac:dyDescent="0.25">
      <c r="C35" s="28"/>
    </row>
    <row r="36" spans="3:5" x14ac:dyDescent="0.25">
      <c r="C36" s="28"/>
    </row>
    <row r="37" spans="3:5" x14ac:dyDescent="0.25">
      <c r="C37" s="27"/>
    </row>
  </sheetData>
  <mergeCells count="1">
    <mergeCell ref="A1:F1"/>
  </mergeCells>
  <hyperlinks>
    <hyperlink ref="F11" r:id="rId1" xr:uid="{BD3212EA-2BAC-4220-B5E5-E74D28BB8788}"/>
    <hyperlink ref="F9" r:id="rId2" xr:uid="{E77C0102-6C7B-4D9B-A6BE-A765CEB80A88}"/>
    <hyperlink ref="F7" r:id="rId3" xr:uid="{C025B5CF-D65C-4742-831E-05DB8692BF59}"/>
    <hyperlink ref="F13" r:id="rId4" xr:uid="{E5EDE328-A425-4A3D-90EE-99EA48642E90}"/>
    <hyperlink ref="F15" r:id="rId5" xr:uid="{9D35161D-FEC3-411C-8E03-85BDA175E0B6}"/>
    <hyperlink ref="F17" r:id="rId6" xr:uid="{7E8323A1-1047-4B85-903E-A47148B46C4C}"/>
    <hyperlink ref="F19" r:id="rId7" xr:uid="{01AA9A6B-95D8-41BC-8583-25C842C8508C}"/>
    <hyperlink ref="F21" r:id="rId8" xr:uid="{3F99C7F5-B4FD-4BE7-982E-7DC9E86A8546}"/>
    <hyperlink ref="F23" r:id="rId9" xr:uid="{26CE19A8-D654-48AD-9C5C-499F83508B10}"/>
  </hyperlinks>
  <pageMargins left="0.25" right="0.25" top="0.75" bottom="0.75" header="0.3" footer="0.3"/>
  <pageSetup paperSize="9" scale="65" fitToHeight="0" orientation="landscape" r:id="rId10"/>
  <headerFooter>
    <oddHeader>&amp;CPRORAČUNSKI SKLADI 2024</oddHeader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skladi izpis avgust 2025</vt:lpstr>
    </vt:vector>
  </TitlesOfParts>
  <Manager/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 Bevc</dc:creator>
  <cp:lastModifiedBy>Matej Meško</cp:lastModifiedBy>
  <cp:lastPrinted>2025-03-07T09:30:06Z</cp:lastPrinted>
  <dcterms:created xsi:type="dcterms:W3CDTF">2024-02-04T23:02:16Z</dcterms:created>
  <dcterms:modified xsi:type="dcterms:W3CDTF">2025-09-05T05:21:20Z</dcterms:modified>
</cp:coreProperties>
</file>