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/>
  <mc:AlternateContent xmlns:mc="http://schemas.openxmlformats.org/markup-compatibility/2006">
    <mc:Choice Requires="x15">
      <x15ac:absPath xmlns:x15ac="http://schemas.microsoft.com/office/spreadsheetml/2010/11/ac" url="\\ad.sigov.si\dat\MF\DP-SP_IP\2026\SKLADI IN REZERVE\Izpisi in tabele za objavo skladov\_Tabela skladov za objavo\"/>
    </mc:Choice>
  </mc:AlternateContent>
  <xr:revisionPtr revIDLastSave="0" documentId="8_{E48AC7BF-1DC0-44AF-985D-9688AAE7D96A}" xr6:coauthVersionLast="47" xr6:coauthVersionMax="47" xr10:uidLastSave="{00000000-0000-0000-0000-000000000000}"/>
  <bookViews>
    <workbookView xWindow="18876" yWindow="2556" windowWidth="19584" windowHeight="11496" xr2:uid="{00000000-000D-0000-FFFF-FFFF00000000}"/>
  </bookViews>
  <sheets>
    <sheet name="skladi izpis april 2026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4" l="1"/>
  <c r="E6" i="4" s="1"/>
  <c r="C5" i="4"/>
  <c r="E5" i="4" s="1"/>
  <c r="E9" i="4"/>
  <c r="C24" i="4" l="1"/>
  <c r="D24" i="4"/>
  <c r="B24" i="4" l="1"/>
  <c r="E21" i="4"/>
  <c r="E15" i="4"/>
  <c r="E23" i="4"/>
  <c r="E7" i="4"/>
  <c r="E13" i="4" l="1"/>
  <c r="E19" i="4"/>
  <c r="E17" i="4"/>
  <c r="E11" i="4"/>
  <c r="E24" i="4" l="1"/>
</calcChain>
</file>

<file path=xl/sharedStrings.xml><?xml version="1.0" encoding="utf-8"?>
<sst xmlns="http://schemas.openxmlformats.org/spreadsheetml/2006/main" count="41" uniqueCount="39">
  <si>
    <t>Sklad NOO</t>
  </si>
  <si>
    <t>Sklad za sofinanciranje investicij v visokem šolstvu in v  študentske domove</t>
  </si>
  <si>
    <t>Sklad za NVO</t>
  </si>
  <si>
    <t>Sklad za vode</t>
  </si>
  <si>
    <t>Tekoči prilivi sklada</t>
  </si>
  <si>
    <t>Izplačila iz sklada</t>
  </si>
  <si>
    <t>Razpoložljivo stanje sklada</t>
  </si>
  <si>
    <t>Gozdni sklad</t>
  </si>
  <si>
    <t>Demografski sklad</t>
  </si>
  <si>
    <t>Ministrstvo za finance</t>
  </si>
  <si>
    <t>Ministrstvo za kmetijstvo, gozdarstvo in prehrano</t>
  </si>
  <si>
    <t>Direkcija RS za vode</t>
  </si>
  <si>
    <t>Ministrstvo za okolje, podnebje in energijo</t>
  </si>
  <si>
    <t>Ministrstvo za delo, družino, socialne zadeve in enake možnosti</t>
  </si>
  <si>
    <t>Urad Republike Slovenije za nadzor, kakovost in investicije v zdravstvu</t>
  </si>
  <si>
    <t>Ministrstvo za javno upravo</t>
  </si>
  <si>
    <t>Ministrstvo za visoko šolstvo, znanost in inovacije</t>
  </si>
  <si>
    <t>Urad Republike Slovenije za okrevanje in odpornost</t>
  </si>
  <si>
    <t xml:space="preserve"> Sklad za financiranje štipendij </t>
  </si>
  <si>
    <t>Sklad po Zakonu o investicijah v zdravstvu</t>
  </si>
  <si>
    <t>Sklad proračunske rezerve za naravne nesreče</t>
  </si>
  <si>
    <t xml:space="preserve">Sklad za obnovo </t>
  </si>
  <si>
    <t>Spletne povezave do programov skladov</t>
  </si>
  <si>
    <t>Program Sklada za vode</t>
  </si>
  <si>
    <t>Program Sklada za financiranje štipendij</t>
  </si>
  <si>
    <t>Program Sklada za sofinanciranje investicij v visokem šolstvu in v študentske domove</t>
  </si>
  <si>
    <t>Program Sklada NOO</t>
  </si>
  <si>
    <t>Program Gozdnega sklada</t>
  </si>
  <si>
    <t>Program Demografskega sklada</t>
  </si>
  <si>
    <t>Program Sklada NVO</t>
  </si>
  <si>
    <t>Program sklada po Zakonu o investicijah v zdravstvu</t>
  </si>
  <si>
    <t>Podnebni sklad</t>
  </si>
  <si>
    <t>Program Podnebnega sklada</t>
  </si>
  <si>
    <t>(prenos v leto 2026)</t>
  </si>
  <si>
    <t>Stanje sklada 
na 31. 12. 2025</t>
  </si>
  <si>
    <t>Leto 2026</t>
  </si>
  <si>
    <t>(do vključno 30. 4. 2026)</t>
  </si>
  <si>
    <t xml:space="preserve">   (na dan 8. 5. 2026)</t>
  </si>
  <si>
    <t>Proračunski skladi april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</si>
</sst>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11"/>
      <name val="Calibri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Aptos"/>
      <family val="2"/>
    </font>
    <font>
      <b/>
      <sz val="11"/>
      <color theme="1"/>
      <name val="Times New Roman"/>
      <family val="1"/>
      <charset val="238"/>
    </font>
    <font>
      <b/>
      <sz val="10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4" fontId="6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38">
    <xf numFmtId="0" fontId="0" fillId="0" borderId="0" xfId="0"/>
    <xf numFmtId="0" fontId="0" fillId="0" borderId="1" xfId="0" applyBorder="1" applyAlignment="1">
      <alignment horizontal="left"/>
    </xf>
    <xf numFmtId="49" fontId="1" fillId="0" borderId="1" xfId="0" applyNumberFormat="1" applyFont="1" applyBorder="1" applyAlignment="1">
      <alignment horizontal="left"/>
    </xf>
    <xf numFmtId="49" fontId="1" fillId="0" borderId="1" xfId="0" applyNumberFormat="1" applyFont="1" applyBorder="1" applyAlignment="1">
      <alignment horizontal="left" indent="2"/>
    </xf>
    <xf numFmtId="49" fontId="0" fillId="0" borderId="1" xfId="0" applyNumberFormat="1" applyBorder="1" applyAlignment="1">
      <alignment horizontal="left" indent="3"/>
    </xf>
    <xf numFmtId="0" fontId="2" fillId="0" borderId="1" xfId="0" applyFont="1" applyBorder="1" applyAlignment="1">
      <alignment horizontal="center"/>
    </xf>
    <xf numFmtId="4" fontId="4" fillId="0" borderId="1" xfId="0" applyNumberFormat="1" applyFont="1" applyBorder="1" applyAlignment="1">
      <alignment horizontal="right"/>
    </xf>
    <xf numFmtId="49" fontId="4" fillId="0" borderId="1" xfId="0" applyNumberFormat="1" applyFont="1" applyBorder="1" applyAlignment="1">
      <alignment horizontal="left" indent="3"/>
    </xf>
    <xf numFmtId="49" fontId="5" fillId="0" borderId="1" xfId="0" applyNumberFormat="1" applyFont="1" applyBorder="1" applyAlignment="1">
      <alignment horizontal="left" indent="2"/>
    </xf>
    <xf numFmtId="4" fontId="0" fillId="0" borderId="1" xfId="0" applyNumberFormat="1" applyBorder="1" applyAlignment="1">
      <alignment horizontal="right"/>
    </xf>
    <xf numFmtId="164" fontId="0" fillId="0" borderId="0" xfId="0" applyNumberFormat="1"/>
    <xf numFmtId="44" fontId="0" fillId="0" borderId="0" xfId="1" applyFont="1"/>
    <xf numFmtId="4" fontId="0" fillId="0" borderId="0" xfId="0" applyNumberFormat="1"/>
    <xf numFmtId="0" fontId="0" fillId="0" borderId="1" xfId="0" applyBorder="1" applyAlignment="1">
      <alignment horizontal="right"/>
    </xf>
    <xf numFmtId="0" fontId="0" fillId="0" borderId="1" xfId="0" applyBorder="1"/>
    <xf numFmtId="164" fontId="0" fillId="0" borderId="1" xfId="0" applyNumberFormat="1" applyBorder="1"/>
    <xf numFmtId="0" fontId="2" fillId="0" borderId="1" xfId="0" applyFont="1" applyBorder="1"/>
    <xf numFmtId="0" fontId="7" fillId="0" borderId="3" xfId="2" applyFill="1" applyBorder="1" applyAlignment="1">
      <alignment vertical="top" wrapText="1"/>
    </xf>
    <xf numFmtId="0" fontId="7" fillId="0" borderId="1" xfId="2" applyBorder="1"/>
    <xf numFmtId="164" fontId="7" fillId="0" borderId="1" xfId="2" applyNumberFormat="1" applyBorder="1"/>
    <xf numFmtId="4" fontId="2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left"/>
    </xf>
    <xf numFmtId="44" fontId="0" fillId="0" borderId="0" xfId="1" applyFont="1" applyBorder="1"/>
    <xf numFmtId="4" fontId="0" fillId="0" borderId="0" xfId="0" applyNumberFormat="1" applyAlignment="1">
      <alignment horizontal="left"/>
    </xf>
    <xf numFmtId="49" fontId="3" fillId="0" borderId="1" xfId="0" applyNumberFormat="1" applyFont="1" applyBorder="1" applyAlignment="1">
      <alignment horizontal="left" indent="3"/>
    </xf>
    <xf numFmtId="164" fontId="7" fillId="0" borderId="1" xfId="2" applyNumberFormat="1" applyFill="1" applyBorder="1"/>
    <xf numFmtId="0" fontId="0" fillId="0" borderId="0" xfId="0" applyAlignment="1">
      <alignment horizontal="right"/>
    </xf>
    <xf numFmtId="4" fontId="9" fillId="0" borderId="0" xfId="0" applyNumberFormat="1" applyFont="1"/>
    <xf numFmtId="0" fontId="2" fillId="0" borderId="2" xfId="0" applyFont="1" applyBorder="1" applyAlignment="1">
      <alignment horizontal="center"/>
    </xf>
    <xf numFmtId="4" fontId="10" fillId="0" borderId="0" xfId="0" applyNumberFormat="1" applyFont="1"/>
    <xf numFmtId="4" fontId="0" fillId="0" borderId="0" xfId="1" applyNumberFormat="1" applyFont="1" applyFill="1" applyBorder="1"/>
    <xf numFmtId="4" fontId="8" fillId="0" borderId="0" xfId="0" applyNumberFormat="1" applyFont="1"/>
    <xf numFmtId="44" fontId="0" fillId="0" borderId="0" xfId="1" applyFont="1" applyFill="1" applyBorder="1"/>
    <xf numFmtId="4" fontId="0" fillId="0" borderId="0" xfId="0" applyNumberFormat="1" applyAlignment="1">
      <alignment horizontal="right"/>
    </xf>
    <xf numFmtId="44" fontId="0" fillId="0" borderId="0" xfId="1" applyFont="1" applyFill="1"/>
    <xf numFmtId="44" fontId="0" fillId="0" borderId="0" xfId="0" applyNumberFormat="1"/>
    <xf numFmtId="0" fontId="2" fillId="0" borderId="1" xfId="0" applyFont="1" applyBorder="1" applyAlignment="1">
      <alignment horizontal="center" wrapText="1"/>
    </xf>
    <xf numFmtId="0" fontId="2" fillId="0" borderId="4" xfId="0" applyFont="1" applyBorder="1" applyAlignment="1">
      <alignment horizontal="center"/>
    </xf>
  </cellXfs>
  <cellStyles count="3">
    <cellStyle name="Hiperpovezava" xfId="2" builtinId="8"/>
    <cellStyle name="Navadno" xfId="0" builtinId="0"/>
    <cellStyle name="Valuta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51000"/>
                <a:satMod val="130000"/>
              </a:schemeClr>
            </a:gs>
            <a:gs pos="80000">
              <a:schemeClr val="phClr">
                <a:tint val="15000"/>
                <a:satMod val="130000"/>
              </a:schemeClr>
            </a:gs>
            <a:gs pos="100000">
              <a:schemeClr val="phClr">
                <a:tint val="94000"/>
                <a:satMod val="135000"/>
              </a:schemeClr>
            </a:gs>
          </a:gsLst>
          <a:lin ang="16200000" scaled="1"/>
        </a:gradFill>
      </a:fillStyleLst>
      <a:lnStyleLst>
        <a:ln w="9525" cap="flat" cmpd="sng" algn="ctr">
          <a:solidFill>
            <a:schemeClr val="phClr">
              <a:shade val="95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3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tint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satMod val="300000"/>
              </a:schemeClr>
            </a:gs>
            <a:gs pos="100000">
              <a:schemeClr val="phClr">
                <a:tint val="8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gov.si/assets/organi-v-sestavi/URSOO/Dokumenti/Nacrt-za-okrevanje-in-odpornost/Povzetek_cetrte_spremembe_NOO_12_december_2025_final.pdf" TargetMode="External"/><Relationship Id="rId3" Type="http://schemas.openxmlformats.org/officeDocument/2006/relationships/hyperlink" Target="https://www.ozs.si/datoteke/ozs/zastopanje/slike/predlogn%20zakona%20o%20nacionalnem%20demografskem%20skladu.pdf" TargetMode="External"/><Relationship Id="rId7" Type="http://schemas.openxmlformats.org/officeDocument/2006/relationships/hyperlink" Target="https://view.officeapps.live.com/op/view.aspx?src=https%3A%2F%2Fwww.gov.si%2Fassets%2Fministrstva%2FMVZI%2FDokumenti%2FInvesticije%2FPregled-porabe-sredstev-proracunskega-sklada-MVZI.doc&amp;wdOrigin=BROWSELINK" TargetMode="External"/><Relationship Id="rId2" Type="http://schemas.openxmlformats.org/officeDocument/2006/relationships/hyperlink" Target="https://www.gov.si/teme/gozdni-sklad/" TargetMode="External"/><Relationship Id="rId1" Type="http://schemas.openxmlformats.org/officeDocument/2006/relationships/hyperlink" Target="https://www.gov.si/zbirke/projekti-in-programi/sklad-za-vode-2/" TargetMode="External"/><Relationship Id="rId6" Type="http://schemas.openxmlformats.org/officeDocument/2006/relationships/hyperlink" Target="https://www.gov.si/assets/ministrstva/MJU/SNVO/PROGRAM-PORABE-24/Program_porabe_sklad_NVO_FINAL_15april2024.pdf" TargetMode="External"/><Relationship Id="rId5" Type="http://schemas.openxmlformats.org/officeDocument/2006/relationships/hyperlink" Target="https://www.srips-rs.si/storage/app/media/uploaded-files/Poslovni%20in%20finan%C4%8Dni%20na%C4%8Drt%202025.pdf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s://www.gov.si/novice/2025-10-02-sprejet-program-porabe-sredstev-podnebnega-sklada-za-leta-20252028/" TargetMode="External"/><Relationship Id="rId9" Type="http://schemas.openxmlformats.org/officeDocument/2006/relationships/hyperlink" Target="https://www.gov.si/drzavni-organi/organi-v-sestavi/urad-za-investicije-v-zdravstvu/o-uradu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59E8E2-61FF-47A4-B4B5-D3017758FEB3}">
  <sheetPr>
    <pageSetUpPr fitToPage="1"/>
  </sheetPr>
  <dimension ref="A1:M36"/>
  <sheetViews>
    <sheetView tabSelected="1" zoomScaleNormal="100" zoomScalePageLayoutView="55" workbookViewId="0">
      <selection activeCell="C6" sqref="C6"/>
    </sheetView>
  </sheetViews>
  <sheetFormatPr defaultRowHeight="14.4" x14ac:dyDescent="0.3"/>
  <cols>
    <col min="1" max="1" width="51.5546875" customWidth="1"/>
    <col min="2" max="2" width="20" customWidth="1"/>
    <col min="3" max="4" width="22.44140625" bestFit="1" customWidth="1"/>
    <col min="5" max="5" width="24" bestFit="1" customWidth="1"/>
    <col min="6" max="6" width="76.44140625" customWidth="1"/>
    <col min="7" max="7" width="16.5546875" bestFit="1" customWidth="1"/>
    <col min="8" max="8" width="19.5546875" bestFit="1" customWidth="1"/>
    <col min="9" max="9" width="16.5546875" bestFit="1" customWidth="1"/>
    <col min="10" max="10" width="15.44140625" bestFit="1" customWidth="1"/>
    <col min="11" max="11" width="15.5546875" bestFit="1" customWidth="1"/>
    <col min="12" max="12" width="12.5546875" bestFit="1" customWidth="1"/>
    <col min="13" max="13" width="11.5546875" bestFit="1" customWidth="1"/>
  </cols>
  <sheetData>
    <row r="1" spans="1:12" x14ac:dyDescent="0.3">
      <c r="A1" s="37" t="s">
        <v>38</v>
      </c>
      <c r="B1" s="37"/>
      <c r="C1" s="37"/>
      <c r="D1" s="37"/>
      <c r="E1" s="37"/>
      <c r="F1" s="37"/>
    </row>
    <row r="2" spans="1:12" ht="28.8" x14ac:dyDescent="0.3">
      <c r="A2" s="1"/>
      <c r="B2" s="36" t="s">
        <v>34</v>
      </c>
      <c r="C2" s="5" t="s">
        <v>4</v>
      </c>
      <c r="D2" s="5" t="s">
        <v>5</v>
      </c>
      <c r="E2" s="5" t="s">
        <v>6</v>
      </c>
      <c r="F2" s="16" t="s">
        <v>22</v>
      </c>
    </row>
    <row r="3" spans="1:12" x14ac:dyDescent="0.3">
      <c r="A3" s="1"/>
      <c r="B3" s="36" t="s">
        <v>33</v>
      </c>
      <c r="C3" s="28" t="s">
        <v>36</v>
      </c>
      <c r="D3" s="28" t="s">
        <v>36</v>
      </c>
      <c r="E3" s="28" t="s">
        <v>36</v>
      </c>
      <c r="F3" s="21" t="s">
        <v>37</v>
      </c>
    </row>
    <row r="4" spans="1:12" x14ac:dyDescent="0.3">
      <c r="A4" s="3" t="s">
        <v>9</v>
      </c>
      <c r="B4" s="9"/>
      <c r="C4" s="13"/>
      <c r="D4" s="13"/>
      <c r="E4" s="9"/>
      <c r="F4" s="14"/>
      <c r="G4" s="12"/>
      <c r="H4" s="12"/>
    </row>
    <row r="5" spans="1:12" x14ac:dyDescent="0.3">
      <c r="A5" s="4" t="s">
        <v>20</v>
      </c>
      <c r="B5" s="9">
        <v>123136844.49000001</v>
      </c>
      <c r="C5" s="6">
        <f>1000000+489976.67</f>
        <v>1489976.67</v>
      </c>
      <c r="D5" s="6">
        <v>0</v>
      </c>
      <c r="E5" s="9">
        <f t="shared" ref="E5:E6" si="0">B5+C5-D5</f>
        <v>124626821.16000001</v>
      </c>
      <c r="F5" s="14"/>
      <c r="G5" s="12"/>
    </row>
    <row r="6" spans="1:12" x14ac:dyDescent="0.3">
      <c r="A6" s="4" t="s">
        <v>21</v>
      </c>
      <c r="B6" s="9">
        <v>635638638.38</v>
      </c>
      <c r="C6" s="6">
        <f>2694642.77+21332588.02+55.21</f>
        <v>24027286</v>
      </c>
      <c r="D6" s="6">
        <v>56507159.390000001</v>
      </c>
      <c r="E6" s="9">
        <f t="shared" si="0"/>
        <v>603158764.99000001</v>
      </c>
      <c r="F6" s="14"/>
      <c r="G6" s="12"/>
    </row>
    <row r="7" spans="1:12" x14ac:dyDescent="0.3">
      <c r="A7" s="4" t="s">
        <v>8</v>
      </c>
      <c r="B7" s="9">
        <v>174911312.66999999</v>
      </c>
      <c r="C7" s="9">
        <v>0</v>
      </c>
      <c r="D7" s="9">
        <v>0</v>
      </c>
      <c r="E7" s="9">
        <f>B7+C7-D7</f>
        <v>174911312.66999999</v>
      </c>
      <c r="F7" s="17" t="s">
        <v>28</v>
      </c>
      <c r="G7" s="12"/>
    </row>
    <row r="8" spans="1:12" x14ac:dyDescent="0.3">
      <c r="A8" s="3" t="s">
        <v>10</v>
      </c>
      <c r="B8" s="9"/>
      <c r="C8" s="9"/>
      <c r="D8" s="9"/>
      <c r="E8" s="9"/>
      <c r="F8" s="14"/>
      <c r="G8" s="12"/>
    </row>
    <row r="9" spans="1:12" x14ac:dyDescent="0.3">
      <c r="A9" s="4" t="s">
        <v>7</v>
      </c>
      <c r="B9" s="33">
        <v>22435449.75</v>
      </c>
      <c r="C9" s="9">
        <v>4893411.8600000003</v>
      </c>
      <c r="D9" s="9">
        <v>3563120.1</v>
      </c>
      <c r="E9" s="9">
        <f t="shared" ref="E9:E21" si="1">B9+C9-D9</f>
        <v>23765741.509999998</v>
      </c>
      <c r="F9" s="17" t="s">
        <v>27</v>
      </c>
      <c r="G9" s="12"/>
    </row>
    <row r="10" spans="1:12" x14ac:dyDescent="0.3">
      <c r="A10" s="3" t="s">
        <v>11</v>
      </c>
      <c r="B10" s="9"/>
      <c r="C10" s="9"/>
      <c r="D10" s="9"/>
      <c r="E10" s="9"/>
      <c r="F10" s="14"/>
      <c r="G10" s="12"/>
    </row>
    <row r="11" spans="1:12" x14ac:dyDescent="0.3">
      <c r="A11" s="4" t="s">
        <v>3</v>
      </c>
      <c r="B11" s="33">
        <v>86437760.579999998</v>
      </c>
      <c r="C11" s="9">
        <v>11301319.300000001</v>
      </c>
      <c r="D11" s="9">
        <v>3675203.22</v>
      </c>
      <c r="E11" s="9">
        <f>B11+C11-D11</f>
        <v>94063876.659999996</v>
      </c>
      <c r="F11" s="18" t="s">
        <v>23</v>
      </c>
      <c r="G11" s="12"/>
    </row>
    <row r="12" spans="1:12" x14ac:dyDescent="0.3">
      <c r="A12" s="3" t="s">
        <v>12</v>
      </c>
      <c r="B12" s="9"/>
      <c r="C12" s="9"/>
      <c r="D12" s="9"/>
      <c r="E12" s="9"/>
      <c r="F12" s="14"/>
      <c r="G12" s="12"/>
      <c r="H12" s="11"/>
    </row>
    <row r="13" spans="1:12" x14ac:dyDescent="0.3">
      <c r="A13" s="4" t="s">
        <v>31</v>
      </c>
      <c r="B13" s="33">
        <v>191388258.65000001</v>
      </c>
      <c r="C13" s="9">
        <v>28122136.77</v>
      </c>
      <c r="D13" s="9">
        <v>28764726.59</v>
      </c>
      <c r="E13" s="6">
        <f>B13+C13-D13</f>
        <v>190745668.83000001</v>
      </c>
      <c r="F13" s="19" t="s">
        <v>32</v>
      </c>
      <c r="G13" s="10"/>
      <c r="H13" s="10"/>
      <c r="I13" s="10"/>
      <c r="J13" s="10"/>
      <c r="K13" s="10"/>
      <c r="L13" s="10"/>
    </row>
    <row r="14" spans="1:12" x14ac:dyDescent="0.3">
      <c r="A14" s="3" t="s">
        <v>13</v>
      </c>
      <c r="B14" s="9"/>
      <c r="C14" s="9"/>
      <c r="D14" s="9"/>
      <c r="E14" s="9"/>
      <c r="F14" s="15"/>
      <c r="G14" s="12"/>
      <c r="H14" s="10"/>
      <c r="I14" s="10"/>
      <c r="J14" s="10"/>
      <c r="K14" s="10"/>
      <c r="L14" s="10"/>
    </row>
    <row r="15" spans="1:12" x14ac:dyDescent="0.3">
      <c r="A15" s="24" t="s">
        <v>18</v>
      </c>
      <c r="B15" s="33">
        <v>1618192.31</v>
      </c>
      <c r="C15" s="9">
        <v>11782146.4</v>
      </c>
      <c r="D15" s="9">
        <v>1239424.32</v>
      </c>
      <c r="E15" s="6">
        <f t="shared" si="1"/>
        <v>12160914.390000001</v>
      </c>
      <c r="F15" s="25" t="s">
        <v>24</v>
      </c>
      <c r="G15" s="12"/>
      <c r="H15" s="10"/>
      <c r="I15" s="10"/>
      <c r="J15" s="10"/>
      <c r="K15" s="10"/>
      <c r="L15" s="10"/>
    </row>
    <row r="16" spans="1:12" x14ac:dyDescent="0.3">
      <c r="A16" s="3" t="s">
        <v>14</v>
      </c>
      <c r="B16" s="9"/>
      <c r="C16" s="9"/>
      <c r="D16" s="9"/>
      <c r="E16" s="9"/>
      <c r="F16" s="15"/>
      <c r="G16" s="10"/>
      <c r="H16" s="10"/>
      <c r="I16" s="10"/>
      <c r="J16" s="10"/>
      <c r="K16" s="10"/>
      <c r="L16" s="10"/>
    </row>
    <row r="17" spans="1:13" x14ac:dyDescent="0.3">
      <c r="A17" s="4" t="s">
        <v>19</v>
      </c>
      <c r="B17" s="33">
        <v>183660355.97000003</v>
      </c>
      <c r="C17" s="9">
        <v>3963663.13</v>
      </c>
      <c r="D17" s="9">
        <v>2144454.0099999998</v>
      </c>
      <c r="E17" s="9">
        <f>B17+C17-D17</f>
        <v>185479565.09000003</v>
      </c>
      <c r="F17" s="19" t="s">
        <v>30</v>
      </c>
      <c r="G17" s="10"/>
      <c r="H17" s="10"/>
      <c r="I17" s="10"/>
      <c r="J17" s="10"/>
      <c r="K17" s="10"/>
      <c r="L17" s="10"/>
    </row>
    <row r="18" spans="1:13" x14ac:dyDescent="0.3">
      <c r="A18" s="3" t="s">
        <v>15</v>
      </c>
      <c r="B18" s="9"/>
      <c r="C18" s="9"/>
      <c r="D18" s="9"/>
      <c r="E18" s="9"/>
      <c r="F18" s="15"/>
      <c r="G18" s="10"/>
      <c r="H18" s="10"/>
      <c r="I18" s="10"/>
      <c r="J18" s="10"/>
      <c r="K18" s="10"/>
      <c r="L18" s="10"/>
    </row>
    <row r="19" spans="1:13" x14ac:dyDescent="0.3">
      <c r="A19" s="4" t="s">
        <v>2</v>
      </c>
      <c r="B19" s="33">
        <v>21901617.449999999</v>
      </c>
      <c r="C19" s="9">
        <v>12702831.869999999</v>
      </c>
      <c r="D19" s="9">
        <v>9458498.6500000004</v>
      </c>
      <c r="E19" s="9">
        <f t="shared" si="1"/>
        <v>25145950.670000002</v>
      </c>
      <c r="F19" s="19" t="s">
        <v>29</v>
      </c>
      <c r="G19" s="10"/>
      <c r="H19" s="10"/>
      <c r="I19" s="10"/>
      <c r="J19" s="10"/>
      <c r="K19" s="10"/>
      <c r="L19" s="10"/>
      <c r="M19" s="10"/>
    </row>
    <row r="20" spans="1:13" x14ac:dyDescent="0.3">
      <c r="A20" s="3" t="s">
        <v>16</v>
      </c>
      <c r="B20" s="9"/>
      <c r="C20" s="9"/>
      <c r="D20" s="9"/>
      <c r="E20" s="9"/>
      <c r="F20" s="15"/>
      <c r="G20" s="10"/>
      <c r="H20" s="10"/>
      <c r="I20" s="10"/>
      <c r="J20" s="10"/>
      <c r="K20" s="10"/>
      <c r="L20" s="10"/>
    </row>
    <row r="21" spans="1:13" x14ac:dyDescent="0.3">
      <c r="A21" s="7" t="s">
        <v>1</v>
      </c>
      <c r="B21" s="33">
        <v>17207578.510000002</v>
      </c>
      <c r="C21" s="6">
        <v>1784837.64</v>
      </c>
      <c r="D21" s="6">
        <v>5346827.72</v>
      </c>
      <c r="E21" s="6">
        <f t="shared" si="1"/>
        <v>13645588.430000003</v>
      </c>
      <c r="F21" s="19" t="s">
        <v>25</v>
      </c>
      <c r="G21" s="10"/>
      <c r="H21" s="10"/>
      <c r="I21" s="10"/>
      <c r="J21" s="10"/>
      <c r="K21" s="10"/>
      <c r="L21" s="10"/>
    </row>
    <row r="22" spans="1:13" x14ac:dyDescent="0.3">
      <c r="A22" s="8" t="s">
        <v>17</v>
      </c>
      <c r="B22" s="6"/>
      <c r="C22" s="6"/>
      <c r="D22" s="6"/>
      <c r="E22" s="6"/>
      <c r="F22" s="15"/>
      <c r="G22" s="10"/>
      <c r="H22" s="10"/>
      <c r="I22" s="10"/>
      <c r="J22" s="10"/>
      <c r="K22" s="10"/>
      <c r="L22" s="10"/>
    </row>
    <row r="23" spans="1:13" x14ac:dyDescent="0.3">
      <c r="A23" s="7" t="s">
        <v>0</v>
      </c>
      <c r="B23" s="33">
        <v>176078437.90000001</v>
      </c>
      <c r="C23" s="6">
        <v>179259675.22</v>
      </c>
      <c r="D23" s="6">
        <v>167508355.99000001</v>
      </c>
      <c r="E23" s="6">
        <f>B23+C23-D23</f>
        <v>187829757.13</v>
      </c>
      <c r="F23" s="25" t="s">
        <v>26</v>
      </c>
      <c r="G23" s="10"/>
      <c r="H23" s="10"/>
      <c r="I23" s="10"/>
      <c r="J23" s="10"/>
      <c r="K23" s="10"/>
      <c r="L23" s="10"/>
    </row>
    <row r="24" spans="1:13" x14ac:dyDescent="0.3">
      <c r="A24" s="2" t="s">
        <v>35</v>
      </c>
      <c r="B24" s="20">
        <f>SUM(B5+B7+B9+B11+B13+B15+B17+B19+B21+B23+B6)</f>
        <v>1634414446.6599998</v>
      </c>
      <c r="C24" s="20">
        <f>SUM(C5+C7+C9+C11+C13+C15+C17+C19+C21+C23+C6)</f>
        <v>279327284.86000001</v>
      </c>
      <c r="D24" s="20">
        <f>SUM(D5+D7+D9+D11+D13+D15+D17+D19+D21+D23+D6)</f>
        <v>278207769.99000001</v>
      </c>
      <c r="E24" s="20">
        <f>SUM(E5+E7+E9+E11+E13+E15+E17+E19+E21+E23+E6)</f>
        <v>1635533961.53</v>
      </c>
      <c r="F24" s="15"/>
      <c r="G24" s="10"/>
      <c r="H24" s="10"/>
      <c r="I24" s="10"/>
      <c r="J24" s="10"/>
      <c r="K24" s="10"/>
      <c r="L24" s="10"/>
    </row>
    <row r="25" spans="1:13" x14ac:dyDescent="0.3">
      <c r="G25" s="10"/>
    </row>
    <row r="27" spans="1:13" x14ac:dyDescent="0.3">
      <c r="B27" s="33"/>
      <c r="C27" s="33"/>
      <c r="D27" s="33"/>
      <c r="E27" s="33"/>
    </row>
    <row r="28" spans="1:13" x14ac:dyDescent="0.3">
      <c r="B28" s="33"/>
      <c r="C28" s="33"/>
      <c r="D28" s="33"/>
      <c r="E28" s="33"/>
    </row>
    <row r="29" spans="1:13" x14ac:dyDescent="0.3">
      <c r="A29" s="26"/>
      <c r="B29" s="33"/>
      <c r="C29" s="33"/>
      <c r="D29" s="33"/>
      <c r="E29" s="33"/>
      <c r="F29" s="23"/>
    </row>
    <row r="30" spans="1:13" x14ac:dyDescent="0.3">
      <c r="A30" s="26"/>
      <c r="B30" s="32"/>
      <c r="C30" s="27"/>
      <c r="D30" s="27"/>
      <c r="E30" s="31"/>
    </row>
    <row r="31" spans="1:13" x14ac:dyDescent="0.3">
      <c r="B31" s="34"/>
      <c r="C31" s="30"/>
      <c r="D31" s="35"/>
      <c r="E31" s="32"/>
    </row>
    <row r="32" spans="1:13" x14ac:dyDescent="0.3">
      <c r="B32" s="27"/>
      <c r="C32" s="31"/>
      <c r="D32" s="27"/>
      <c r="E32" s="29"/>
    </row>
    <row r="33" spans="3:5" x14ac:dyDescent="0.3">
      <c r="C33" s="32"/>
      <c r="D33" s="22"/>
      <c r="E33" s="27"/>
    </row>
    <row r="34" spans="3:5" x14ac:dyDescent="0.3">
      <c r="C34" s="32"/>
      <c r="D34" s="11"/>
      <c r="E34" s="30"/>
    </row>
    <row r="35" spans="3:5" x14ac:dyDescent="0.3">
      <c r="C35" s="32"/>
    </row>
    <row r="36" spans="3:5" x14ac:dyDescent="0.3">
      <c r="C36" s="32"/>
    </row>
  </sheetData>
  <mergeCells count="1">
    <mergeCell ref="A1:F1"/>
  </mergeCells>
  <hyperlinks>
    <hyperlink ref="F11" r:id="rId1" xr:uid="{BD3212EA-2BAC-4220-B5E5-E74D28BB8788}"/>
    <hyperlink ref="F9" r:id="rId2" xr:uid="{E77C0102-6C7B-4D9B-A6BE-A765CEB80A88}"/>
    <hyperlink ref="F7" r:id="rId3" xr:uid="{C025B5CF-D65C-4742-831E-05DB8692BF59}"/>
    <hyperlink ref="F13" r:id="rId4" xr:uid="{E5EDE328-A425-4A3D-90EE-99EA48642E90}"/>
    <hyperlink ref="F15" r:id="rId5" xr:uid="{9D35161D-FEC3-411C-8E03-85BDA175E0B6}"/>
    <hyperlink ref="F19" r:id="rId6" xr:uid="{01AA9A6B-95D8-41BC-8583-25C842C8508C}"/>
    <hyperlink ref="F21" r:id="rId7" xr:uid="{3F99C7F5-B4FD-4BE7-982E-7DC9E86A8546}"/>
    <hyperlink ref="F23" r:id="rId8" xr:uid="{26CE19A8-D654-48AD-9C5C-499F83508B10}"/>
    <hyperlink ref="F17" r:id="rId9" xr:uid="{7E8323A1-1047-4B85-903E-A47148B46C4C}"/>
  </hyperlinks>
  <pageMargins left="0.25" right="0.25" top="0.75" bottom="0.75" header="0.3" footer="0.3"/>
  <pageSetup paperSize="9" scale="65" fitToHeight="0" orientation="landscape" r:id="rId10"/>
  <headerFooter>
    <oddHeader>&amp;CPRORAČUNSKI SKLADI 2026</oddHeader>
    <oddFooter>&amp;L&amp;A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skladi izpis april 2026</vt:lpstr>
    </vt:vector>
  </TitlesOfParts>
  <Manager/>
  <Company>GrapeCity,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Teja Bevc</dc:creator>
  <cp:lastModifiedBy>Teja Bevc</cp:lastModifiedBy>
  <cp:lastPrinted>2026-03-05T13:59:38Z</cp:lastPrinted>
  <dcterms:created xsi:type="dcterms:W3CDTF">2024-02-04T23:02:16Z</dcterms:created>
  <dcterms:modified xsi:type="dcterms:W3CDTF">2026-05-11T07:14:06Z</dcterms:modified>
</cp:coreProperties>
</file>