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ad.sigov.si\dat\MF\DP-SP\MFERAC\teja za arhiv 2024\izpis skl2024\objave skladov\"/>
    </mc:Choice>
  </mc:AlternateContent>
  <xr:revisionPtr revIDLastSave="0" documentId="13_ncr:1_{396E7CEB-CA92-45FF-B0C8-EBB489795DD2}" xr6:coauthVersionLast="47" xr6:coauthVersionMax="47" xr10:uidLastSave="{00000000-0000-0000-0000-000000000000}"/>
  <bookViews>
    <workbookView xWindow="20052" yWindow="-108" windowWidth="20376" windowHeight="12216" xr2:uid="{00000000-000D-0000-FFFF-FFFF00000000}"/>
  </bookViews>
  <sheets>
    <sheet name="skladi izpis marec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E5" i="4" s="1"/>
  <c r="C6" i="4"/>
  <c r="C9" i="4"/>
  <c r="E6" i="4"/>
  <c r="E21" i="4"/>
  <c r="D9" i="4"/>
  <c r="E9" i="4" s="1"/>
  <c r="B24" i="4"/>
  <c r="E13" i="4"/>
  <c r="E15" i="4"/>
  <c r="E23" i="4"/>
  <c r="E7" i="4"/>
  <c r="D24" i="4" l="1"/>
  <c r="C24" i="4"/>
  <c r="E19" i="4"/>
  <c r="E17" i="4"/>
  <c r="E11" i="4"/>
  <c r="E24" i="4" l="1"/>
</calcChain>
</file>

<file path=xl/sharedStrings.xml><?xml version="1.0" encoding="utf-8"?>
<sst xmlns="http://schemas.openxmlformats.org/spreadsheetml/2006/main" count="29" uniqueCount="28">
  <si>
    <t>Sklad NOO</t>
  </si>
  <si>
    <t>Sklad za sofinanciranje investicij v visokem šolstvu in v  študentske domove</t>
  </si>
  <si>
    <t>Sklad za NVO</t>
  </si>
  <si>
    <t>Sklad za vode</t>
  </si>
  <si>
    <t>Stanje sklada 
na 31. 12. 2023</t>
  </si>
  <si>
    <t>Tekoči prilivi sklada</t>
  </si>
  <si>
    <t>(prenos v leto 2024)</t>
  </si>
  <si>
    <t>Izplačila iz sklada</t>
  </si>
  <si>
    <t>Razpoložljivo stanje sklada</t>
  </si>
  <si>
    <t>Gozdni sklad</t>
  </si>
  <si>
    <t>Demografski sklad</t>
  </si>
  <si>
    <t>Ministrstvo za finance</t>
  </si>
  <si>
    <t>Ministrstvo za kmetijstvo, gozdarstvo in prehrano</t>
  </si>
  <si>
    <t>Direkcija RS za vode</t>
  </si>
  <si>
    <t>Ministrstvo za okolje, podnebje in energijo</t>
  </si>
  <si>
    <t>Ministrstvo za delo, družino, socialne zadeve in enake možnosti</t>
  </si>
  <si>
    <t>Urad Republike Slovenije za nadzor, kakovost in investicije v zdravstvu</t>
  </si>
  <si>
    <t>Ministrstvo za javno upravo</t>
  </si>
  <si>
    <t>Ministrstvo za visoko šolstvo, znanost in inovacije</t>
  </si>
  <si>
    <t>Urad Republike Slovenije za okrevanje in odpornost</t>
  </si>
  <si>
    <t>Leto 2024</t>
  </si>
  <si>
    <t>Sklad za podnebne spremembe</t>
  </si>
  <si>
    <t xml:space="preserve"> Sklad za financiranje štipendij </t>
  </si>
  <si>
    <t>Sklad po Zakonu o investicijah v zdravstvu</t>
  </si>
  <si>
    <t>Sklad proračunske rezerve za naravne nesreče</t>
  </si>
  <si>
    <t xml:space="preserve">Sklad za obnovo </t>
  </si>
  <si>
    <t>(do vključno 31. 3. 2024)</t>
  </si>
  <si>
    <t>(na dan 31. 3.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</si>
</sst>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left" indent="2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 indent="3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indent="3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5" fillId="0" borderId="0" xfId="0" applyNumberFormat="1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indent="3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 indent="2"/>
    </xf>
    <xf numFmtId="4" fontId="0" fillId="0" borderId="0" xfId="0" applyNumberForma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E8E2-61FF-47A4-B4B5-D3017758FEB3}">
  <sheetPr>
    <pageSetUpPr fitToPage="1"/>
  </sheetPr>
  <dimension ref="A1:E26"/>
  <sheetViews>
    <sheetView tabSelected="1" topLeftCell="A9" zoomScale="130" zoomScaleNormal="130" workbookViewId="0">
      <selection activeCell="A27" sqref="A27"/>
    </sheetView>
  </sheetViews>
  <sheetFormatPr defaultRowHeight="14.4" x14ac:dyDescent="0.3"/>
  <cols>
    <col min="1" max="1" width="46.21875" customWidth="1"/>
    <col min="2" max="2" width="17.88671875" bestFit="1" customWidth="1"/>
    <col min="3" max="4" width="20.88671875" bestFit="1" customWidth="1"/>
    <col min="5" max="5" width="24" bestFit="1" customWidth="1"/>
  </cols>
  <sheetData>
    <row r="1" spans="1:5" s="1" customFormat="1" x14ac:dyDescent="0.3"/>
    <row r="2" spans="1:5" ht="28.8" x14ac:dyDescent="0.3">
      <c r="A2" s="3"/>
      <c r="B2" s="10" t="s">
        <v>4</v>
      </c>
      <c r="C2" s="11" t="s">
        <v>5</v>
      </c>
      <c r="D2" s="11" t="s">
        <v>7</v>
      </c>
      <c r="E2" s="11" t="s">
        <v>8</v>
      </c>
    </row>
    <row r="3" spans="1:5" s="1" customFormat="1" x14ac:dyDescent="0.3">
      <c r="A3" s="3"/>
      <c r="B3" s="10" t="s">
        <v>6</v>
      </c>
      <c r="C3" s="11" t="s">
        <v>26</v>
      </c>
      <c r="D3" s="11" t="s">
        <v>26</v>
      </c>
      <c r="E3" s="11" t="s">
        <v>27</v>
      </c>
    </row>
    <row r="4" spans="1:5" x14ac:dyDescent="0.3">
      <c r="A4" s="6" t="s">
        <v>11</v>
      </c>
      <c r="B4" s="5"/>
      <c r="C4" s="7"/>
      <c r="D4" s="7"/>
      <c r="E4" s="5"/>
    </row>
    <row r="5" spans="1:5" s="1" customFormat="1" x14ac:dyDescent="0.3">
      <c r="A5" s="8" t="s">
        <v>24</v>
      </c>
      <c r="B5" s="5">
        <v>114055776.38</v>
      </c>
      <c r="C5" s="5">
        <f>2499999+7622.06+695102.92</f>
        <v>3202723.98</v>
      </c>
      <c r="D5" s="5">
        <v>544116.29</v>
      </c>
      <c r="E5" s="5">
        <f>B5+C5-D5</f>
        <v>116714384.06999999</v>
      </c>
    </row>
    <row r="6" spans="1:5" s="1" customFormat="1" x14ac:dyDescent="0.3">
      <c r="A6" s="8" t="s">
        <v>25</v>
      </c>
      <c r="B6" s="5">
        <v>0</v>
      </c>
      <c r="C6" s="5">
        <f>10811867.57+4048.44</f>
        <v>10815916.01</v>
      </c>
      <c r="D6" s="5">
        <v>0</v>
      </c>
      <c r="E6" s="5">
        <f>B6+C6-D6</f>
        <v>10815916.01</v>
      </c>
    </row>
    <row r="7" spans="1:5" x14ac:dyDescent="0.3">
      <c r="A7" s="8" t="s">
        <v>10</v>
      </c>
      <c r="B7" s="2">
        <v>165185431.58000001</v>
      </c>
      <c r="C7" s="5">
        <v>0</v>
      </c>
      <c r="D7" s="5">
        <v>0</v>
      </c>
      <c r="E7" s="5">
        <f>B7+C7-D7</f>
        <v>165185431.58000001</v>
      </c>
    </row>
    <row r="8" spans="1:5" x14ac:dyDescent="0.3">
      <c r="A8" s="6" t="s">
        <v>12</v>
      </c>
      <c r="B8" s="5"/>
      <c r="C8" s="5"/>
      <c r="D8" s="5"/>
      <c r="E8" s="5"/>
    </row>
    <row r="9" spans="1:5" x14ac:dyDescent="0.3">
      <c r="A9" s="8" t="s">
        <v>9</v>
      </c>
      <c r="B9" s="2">
        <v>22471693.66</v>
      </c>
      <c r="C9" s="5">
        <f>3197586.26-68120.29</f>
        <v>3129465.9699999997</v>
      </c>
      <c r="D9" s="5">
        <f>348912.52+763360.27</f>
        <v>1112272.79</v>
      </c>
      <c r="E9" s="5">
        <f t="shared" ref="E9:E23" si="0">B9+C9-D9</f>
        <v>24488886.84</v>
      </c>
    </row>
    <row r="10" spans="1:5" x14ac:dyDescent="0.3">
      <c r="A10" s="6" t="s">
        <v>13</v>
      </c>
      <c r="B10" s="5"/>
      <c r="C10" s="5"/>
      <c r="D10" s="5"/>
      <c r="E10" s="5"/>
    </row>
    <row r="11" spans="1:5" x14ac:dyDescent="0.3">
      <c r="A11" s="8" t="s">
        <v>3</v>
      </c>
      <c r="B11" s="2">
        <v>56275957.619999997</v>
      </c>
      <c r="C11" s="5">
        <v>12569414.359999999</v>
      </c>
      <c r="D11" s="5">
        <v>4529409.76</v>
      </c>
      <c r="E11" s="5">
        <f t="shared" si="0"/>
        <v>64315962.219999991</v>
      </c>
    </row>
    <row r="12" spans="1:5" x14ac:dyDescent="0.3">
      <c r="A12" s="6" t="s">
        <v>14</v>
      </c>
      <c r="B12" s="5"/>
      <c r="C12" s="5"/>
      <c r="D12" s="5"/>
      <c r="E12" s="5"/>
    </row>
    <row r="13" spans="1:5" x14ac:dyDescent="0.3">
      <c r="A13" s="8" t="s">
        <v>21</v>
      </c>
      <c r="B13" s="2">
        <v>213150328.5</v>
      </c>
      <c r="C13" s="5">
        <v>24188957.300000001</v>
      </c>
      <c r="D13" s="5">
        <v>29826184.149999999</v>
      </c>
      <c r="E13" s="5">
        <f t="shared" si="0"/>
        <v>207513101.65000001</v>
      </c>
    </row>
    <row r="14" spans="1:5" x14ac:dyDescent="0.3">
      <c r="A14" s="6" t="s">
        <v>15</v>
      </c>
      <c r="B14" s="5"/>
      <c r="C14" s="5"/>
      <c r="D14" s="5"/>
      <c r="E14" s="5"/>
    </row>
    <row r="15" spans="1:5" x14ac:dyDescent="0.3">
      <c r="A15" s="12" t="s">
        <v>22</v>
      </c>
      <c r="B15" s="2">
        <v>17301477.449999999</v>
      </c>
      <c r="C15" s="5">
        <v>9146186.089999998</v>
      </c>
      <c r="D15" s="5">
        <v>10524858.92</v>
      </c>
      <c r="E15" s="5">
        <f t="shared" si="0"/>
        <v>15922804.619999999</v>
      </c>
    </row>
    <row r="16" spans="1:5" x14ac:dyDescent="0.3">
      <c r="A16" s="6" t="s">
        <v>16</v>
      </c>
      <c r="B16" s="5"/>
      <c r="C16" s="5"/>
      <c r="D16" s="5"/>
      <c r="E16" s="5"/>
    </row>
    <row r="17" spans="1:5" x14ac:dyDescent="0.3">
      <c r="A17" s="8" t="s">
        <v>23</v>
      </c>
      <c r="B17" s="2">
        <v>143941677.46000001</v>
      </c>
      <c r="C17" s="5">
        <v>3602057.19</v>
      </c>
      <c r="D17" s="5">
        <v>3331858.83</v>
      </c>
      <c r="E17" s="5">
        <f t="shared" si="0"/>
        <v>144211875.81999999</v>
      </c>
    </row>
    <row r="18" spans="1:5" x14ac:dyDescent="0.3">
      <c r="A18" s="6" t="s">
        <v>17</v>
      </c>
      <c r="B18" s="5"/>
      <c r="C18" s="5"/>
      <c r="D18" s="5"/>
      <c r="E18" s="5"/>
    </row>
    <row r="19" spans="1:5" x14ac:dyDescent="0.3">
      <c r="A19" s="8" t="s">
        <v>2</v>
      </c>
      <c r="B19" s="2">
        <v>13484865.57</v>
      </c>
      <c r="C19" s="5">
        <v>109030.44</v>
      </c>
      <c r="D19" s="5">
        <v>865759.53</v>
      </c>
      <c r="E19" s="5">
        <f t="shared" si="0"/>
        <v>12728136.48</v>
      </c>
    </row>
    <row r="20" spans="1:5" x14ac:dyDescent="0.3">
      <c r="A20" s="6" t="s">
        <v>18</v>
      </c>
      <c r="B20" s="5"/>
      <c r="C20" s="5"/>
      <c r="D20" s="5"/>
      <c r="E20" s="5"/>
    </row>
    <row r="21" spans="1:5" x14ac:dyDescent="0.3">
      <c r="A21" s="17" t="s">
        <v>1</v>
      </c>
      <c r="B21" s="18">
        <v>12930353.939999999</v>
      </c>
      <c r="C21" s="19">
        <v>1088771.21</v>
      </c>
      <c r="D21" s="19">
        <v>2646365.9300000002</v>
      </c>
      <c r="E21" s="19">
        <f t="shared" si="0"/>
        <v>11372759.219999999</v>
      </c>
    </row>
    <row r="22" spans="1:5" x14ac:dyDescent="0.3">
      <c r="A22" s="20" t="s">
        <v>19</v>
      </c>
      <c r="B22" s="19"/>
      <c r="C22" s="19"/>
      <c r="D22" s="19"/>
      <c r="E22" s="19"/>
    </row>
    <row r="23" spans="1:5" x14ac:dyDescent="0.3">
      <c r="A23" s="17" t="s">
        <v>0</v>
      </c>
      <c r="B23" s="15">
        <v>250472203.88999999</v>
      </c>
      <c r="C23" s="16">
        <v>1144690.6800000002</v>
      </c>
      <c r="D23" s="19">
        <v>30520858.809999999</v>
      </c>
      <c r="E23" s="19">
        <f t="shared" si="0"/>
        <v>221096035.75999999</v>
      </c>
    </row>
    <row r="24" spans="1:5" x14ac:dyDescent="0.3">
      <c r="A24" s="4" t="s">
        <v>20</v>
      </c>
      <c r="B24" s="9">
        <f>SUM(B5+B7+B9+B11+B13+B15+B17+B19+B21+B23)</f>
        <v>1009269766.0500002</v>
      </c>
      <c r="C24" s="9">
        <f t="shared" ref="C24:E24" si="1">SUM(C5+C7+C9+C11+C13+C15+C17+C19+C21+C23)</f>
        <v>58181297.219999991</v>
      </c>
      <c r="D24" s="9">
        <f t="shared" si="1"/>
        <v>83901685.00999999</v>
      </c>
      <c r="E24" s="9">
        <f t="shared" si="1"/>
        <v>983549378.25999999</v>
      </c>
    </row>
    <row r="26" spans="1:5" x14ac:dyDescent="0.3">
      <c r="A26" s="13"/>
      <c r="B26" s="14"/>
      <c r="D26" s="21"/>
      <c r="E26" s="21"/>
    </row>
  </sheetData>
  <pageMargins left="0.25" right="0.25" top="0.75" bottom="0.75" header="0.3" footer="0.3"/>
  <pageSetup paperSize="9" fitToHeight="0" orientation="landscape" r:id="rId1"/>
  <headerFooter>
    <oddHeader>&amp;CPRORAČUNSKI SKLADI 2024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skladi izpis marec 2024</vt:lpstr>
    </vt:vector>
  </TitlesOfParts>
  <Manager/>
  <Company>GrapeCity,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 Bevc</dc:creator>
  <cp:lastModifiedBy>Teja Bevc</cp:lastModifiedBy>
  <cp:lastPrinted>2024-04-09T15:15:24Z</cp:lastPrinted>
  <dcterms:created xsi:type="dcterms:W3CDTF">2024-02-04T23:02:16Z</dcterms:created>
  <dcterms:modified xsi:type="dcterms:W3CDTF">2024-04-09T15:15:43Z</dcterms:modified>
</cp:coreProperties>
</file>