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ad.sigov.si\DAT\MDDSZ\URAD\SPLOSNO\2021-2027\Informiranje in komuniciranje\"/>
    </mc:Choice>
  </mc:AlternateContent>
  <xr:revisionPtr revIDLastSave="0" documentId="13_ncr:1_{20F812D7-DAFF-4684-90F3-16CC5948F68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ist2" sheetId="2" r:id="rId1"/>
  </sheets>
  <definedNames>
    <definedName name="_xlnm._FilterDatabase" localSheetId="0" hidden="1">List2!$B$8:$T$57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4" i="2" l="1"/>
  <c r="P56" i="2"/>
  <c r="O56" i="2"/>
  <c r="O54" i="2"/>
  <c r="P54" i="2"/>
  <c r="P53" i="2"/>
  <c r="O53" i="2"/>
  <c r="P52" i="2"/>
  <c r="O52" i="2"/>
  <c r="O51" i="2"/>
  <c r="P51" i="2"/>
  <c r="O50" i="2"/>
  <c r="P50" i="2"/>
  <c r="P49" i="2"/>
  <c r="O49" i="2"/>
  <c r="P48" i="2"/>
  <c r="O48" i="2"/>
  <c r="P47" i="2"/>
  <c r="O47" i="2"/>
  <c r="O46" i="2"/>
  <c r="P46" i="2"/>
  <c r="P45" i="2"/>
  <c r="O45" i="2"/>
  <c r="P44" i="2"/>
  <c r="O44" i="2"/>
  <c r="P43" i="2"/>
  <c r="O43" i="2"/>
  <c r="O42" i="2"/>
  <c r="P42" i="2"/>
  <c r="P41" i="2"/>
  <c r="O41" i="2"/>
  <c r="P40" i="2"/>
  <c r="O40" i="2"/>
  <c r="O39" i="2"/>
  <c r="P39" i="2"/>
  <c r="P38" i="2"/>
  <c r="O38" i="2"/>
  <c r="P37" i="2"/>
  <c r="O37" i="2"/>
  <c r="O36" i="2"/>
  <c r="P36" i="2"/>
  <c r="O35" i="2"/>
  <c r="P35" i="2"/>
  <c r="O33" i="2"/>
  <c r="O34" i="2"/>
  <c r="P34" i="2"/>
  <c r="P33" i="2"/>
  <c r="P32" i="2"/>
  <c r="O32" i="2"/>
  <c r="P31" i="2"/>
  <c r="O31" i="2"/>
  <c r="P30" i="2"/>
  <c r="O30" i="2"/>
  <c r="P29" i="2"/>
  <c r="O29" i="2"/>
  <c r="P28" i="2"/>
  <c r="O28" i="2"/>
  <c r="P25" i="2"/>
  <c r="P26" i="2"/>
  <c r="P27" i="2"/>
  <c r="O25" i="2"/>
  <c r="O26" i="2"/>
  <c r="O27" i="2"/>
  <c r="P24" i="2"/>
  <c r="O23" i="2"/>
  <c r="P23" i="2"/>
  <c r="P22" i="2"/>
  <c r="O22" i="2"/>
  <c r="P21" i="2"/>
  <c r="O21" i="2"/>
  <c r="P20" i="2"/>
  <c r="O20" i="2"/>
  <c r="O11" i="2"/>
  <c r="O12" i="2"/>
  <c r="O13" i="2"/>
  <c r="O14" i="2"/>
  <c r="O15" i="2"/>
  <c r="O16" i="2"/>
  <c r="O17" i="2"/>
  <c r="O18" i="2"/>
  <c r="O19" i="2"/>
  <c r="P11" i="2"/>
  <c r="P12" i="2"/>
  <c r="P13" i="2"/>
  <c r="P14" i="2"/>
  <c r="P15" i="2"/>
  <c r="P16" i="2"/>
  <c r="P17" i="2"/>
  <c r="P18" i="2"/>
  <c r="P19" i="2"/>
  <c r="P10" i="2"/>
  <c r="O10" i="2"/>
</calcChain>
</file>

<file path=xl/sharedStrings.xml><?xml version="1.0" encoding="utf-8"?>
<sst xmlns="http://schemas.openxmlformats.org/spreadsheetml/2006/main" count="360" uniqueCount="209">
  <si>
    <t>OP KODA</t>
  </si>
  <si>
    <t>KRZS</t>
  </si>
  <si>
    <t>KRVS</t>
  </si>
  <si>
    <t>Ime operacije</t>
  </si>
  <si>
    <t>Ime upravičenca</t>
  </si>
  <si>
    <t>Zavod RS za zaposlovanje</t>
  </si>
  <si>
    <t>Višina dodeljenih sredstev</t>
  </si>
  <si>
    <t xml:space="preserve">Delež SLO </t>
  </si>
  <si>
    <t>Delež SLO</t>
  </si>
  <si>
    <t>Zap. št.</t>
  </si>
  <si>
    <t>SEZNAM OPERACIJ OP EKP 2014-2020</t>
  </si>
  <si>
    <t>CP</t>
  </si>
  <si>
    <t xml:space="preserve">PN </t>
  </si>
  <si>
    <t>SC/NPN</t>
  </si>
  <si>
    <t>Delež EU (ESS+/ESRR)</t>
  </si>
  <si>
    <t>Projektno učenje mlajših odraslih (PUM-O+)</t>
  </si>
  <si>
    <t>OP27.00004</t>
  </si>
  <si>
    <t xml:space="preserve">Platforma trga dela </t>
  </si>
  <si>
    <t>Izvajanje mreže EURES in iniciative ALMA</t>
  </si>
  <si>
    <t>OP27.00007</t>
  </si>
  <si>
    <t>Usposabljanje na delovnem mestu (UDM +)</t>
  </si>
  <si>
    <t>OP27.00038</t>
  </si>
  <si>
    <t>OP27.00005</t>
  </si>
  <si>
    <t>Vseslovenska akcija ozaveščanja o socialnem vključevanju invalidov</t>
  </si>
  <si>
    <t>Nacionalni svet invalidskih organizacij Slovenije</t>
  </si>
  <si>
    <t>OP27.00041</t>
  </si>
  <si>
    <t>0P27.00042</t>
  </si>
  <si>
    <t>OP27.00037</t>
  </si>
  <si>
    <t>Datum sklenitve pogodbe</t>
  </si>
  <si>
    <t>Spodbujanje zaposlovanja - ZAPOSLI.ME+</t>
  </si>
  <si>
    <t>ESO4.1</t>
  </si>
  <si>
    <t>OP27.00068</t>
  </si>
  <si>
    <t>Krepitev mreže pisarn za delodajalce</t>
  </si>
  <si>
    <t>ESO4.2</t>
  </si>
  <si>
    <t>OP27.00056</t>
  </si>
  <si>
    <t>Učne delavnice +</t>
  </si>
  <si>
    <t>ESO4.8</t>
  </si>
  <si>
    <t>OP27.00279</t>
  </si>
  <si>
    <t>Razvoj in vzpostavitev novega storitvenega modela Zavoda RS za zaposlovanje s krepitvijo digitalnega poslovanja</t>
  </si>
  <si>
    <t>ESO4.11</t>
  </si>
  <si>
    <t>OP27.00347</t>
  </si>
  <si>
    <t>Podpora podjetjem za podaljševanje delovne aktivnosti (ASI+)</t>
  </si>
  <si>
    <t>Javni štipendijski, razvojni, invalidski in preživninski sklad RS</t>
  </si>
  <si>
    <t>OP27.00278</t>
  </si>
  <si>
    <t>Spodbujanje vključevanja zaposlenih, katerih zaposlitev je ogrožena, vključno s tistimi DM, ki so podvrženi digitalizaciji in avtomatizaciji (SPIN 2.0)</t>
  </si>
  <si>
    <t>OP27.00296</t>
  </si>
  <si>
    <t>ESO4.4</t>
  </si>
  <si>
    <t>Marela - večgeneracijski center Dolenjske in Bele Krajine+</t>
  </si>
  <si>
    <t>NPO</t>
  </si>
  <si>
    <t>JR</t>
  </si>
  <si>
    <t>Izbor</t>
  </si>
  <si>
    <t>OP27.00306</t>
  </si>
  <si>
    <t>ESO4.12</t>
  </si>
  <si>
    <t>Socio - večgeneracijski center/Socio VGC</t>
  </si>
  <si>
    <t>OP27.00309</t>
  </si>
  <si>
    <t>Večgeneracijski center Pomurja</t>
  </si>
  <si>
    <t>OP27.00311</t>
  </si>
  <si>
    <t>Slovenska filantropija - združenje za promocijo prostovoljstva, PE hiša sadeži družbe MS</t>
  </si>
  <si>
    <t>Andragoški zavod ljudska univerza Velenje</t>
  </si>
  <si>
    <t>Večgeneracijski center Planet generacij +</t>
  </si>
  <si>
    <t>OP27.00314</t>
  </si>
  <si>
    <t>Začetek obdobja upravičensti</t>
  </si>
  <si>
    <t>Konec javnih izdatkov</t>
  </si>
  <si>
    <t>Večgeneracijski center Posavje +</t>
  </si>
  <si>
    <t>Večgeneracijski center Zasavje +</t>
  </si>
  <si>
    <t>Zasavska ljudska univerza</t>
  </si>
  <si>
    <t>OP27.00300</t>
  </si>
  <si>
    <t>Slovenska filantropija - združenje za promocijo  prostovoljstva</t>
  </si>
  <si>
    <t>Zavod znanje Postojna, javni zavod za muzejsko dejavnost, kulturo, izobraževanje in ostale dejavnosti</t>
  </si>
  <si>
    <t>Večgeneracijski center + (točka moči) Primorsko Notranjeske regije</t>
  </si>
  <si>
    <t>OP27.00302</t>
  </si>
  <si>
    <t>OP27.00299</t>
  </si>
  <si>
    <t>JZ SOCIO - Javni zavod za socialno varstvene dejavnosti Celje</t>
  </si>
  <si>
    <t>Razvojno izobraževalni center Novo Mesto</t>
  </si>
  <si>
    <t>OP27.00304</t>
  </si>
  <si>
    <t>Večgeneracijski center Skupaj +</t>
  </si>
  <si>
    <t>MOCIS center za izobraževanje odraslih</t>
  </si>
  <si>
    <t>VGC + Sobivanje generacij</t>
  </si>
  <si>
    <t>OP27.00305</t>
  </si>
  <si>
    <t>Center za pomoč na domu Maribor</t>
  </si>
  <si>
    <t>VGC + Srce Štajerske</t>
  </si>
  <si>
    <t>OP27.00307</t>
  </si>
  <si>
    <t>Stičišče</t>
  </si>
  <si>
    <t>OP27.00313</t>
  </si>
  <si>
    <t>Javni zavod Cenet Štupar</t>
  </si>
  <si>
    <t>Večgeneracijski center Ljubljana+ N´š plac</t>
  </si>
  <si>
    <t>OP27.00303</t>
  </si>
  <si>
    <t>Večgeneracijski center Gorenjske VGC +</t>
  </si>
  <si>
    <t>Ljudska univerza Jesenice</t>
  </si>
  <si>
    <t>OP27.00308</t>
  </si>
  <si>
    <t>OP27.00310</t>
  </si>
  <si>
    <t>Večgeneracijski center Morje Koper</t>
  </si>
  <si>
    <t>Zveza društev upokojencev mestne občine Koper - Unione associazioni pensionati del comune Citta˙di Capodistria</t>
  </si>
  <si>
    <t>OP27.00312</t>
  </si>
  <si>
    <t>Zveza Anita Ogulin in ZPM</t>
  </si>
  <si>
    <t>Večgeneracijski center Skupna točka</t>
  </si>
  <si>
    <t>Večgeneracijski center Goriške - VGC Goriške</t>
  </si>
  <si>
    <t>OP27.00301</t>
  </si>
  <si>
    <t>Nazaj na konja, Zavod za razvoj, raziskave in izobraževanje v konjeništvu in na področju aktivnosti in terapije s pomočjo konja</t>
  </si>
  <si>
    <t>Zavod Aspira, zavod za razvoj posameznika in družbe</t>
  </si>
  <si>
    <t>Socialna aktivacija+ Zasavje</t>
  </si>
  <si>
    <t>Društvo za razvijanje prostovoljnega dela Novo mesto</t>
  </si>
  <si>
    <t>OP27.00376</t>
  </si>
  <si>
    <t>Zmorem sama</t>
  </si>
  <si>
    <t>OP27.00364</t>
  </si>
  <si>
    <t>Znanstveno-raziskovalno združenje za umetnost, kulturne in izobraževalne programe in tehnologijo EPEKA, socialno podjetje</t>
  </si>
  <si>
    <t>OP27.00377</t>
  </si>
  <si>
    <t>Ljubljana SA+</t>
  </si>
  <si>
    <t>FRACTALS, Zavod za družbene inovacije</t>
  </si>
  <si>
    <t>Socialna aktivacija - Novim izzivom naproti</t>
  </si>
  <si>
    <t>OP27.00368</t>
  </si>
  <si>
    <t>Gerontološki raziskovalni inštitut</t>
  </si>
  <si>
    <t>OP27.00370</t>
  </si>
  <si>
    <t>ZAktivno</t>
  </si>
  <si>
    <t>Izobraževalni center Geoss d.o.o.</t>
  </si>
  <si>
    <t>OP27.00371</t>
  </si>
  <si>
    <t>Motivirano v akcijo</t>
  </si>
  <si>
    <t>Invalidsko podjetje Lumia</t>
  </si>
  <si>
    <t>OP27.00373</t>
  </si>
  <si>
    <t>OP27.00362</t>
  </si>
  <si>
    <t>Mrežni pristop k opolnomočenju ranljivih ciljnih skupin in približevanju na trg dela v Pomurski regiji</t>
  </si>
  <si>
    <t>MOZAIK - društvo za socialno vključenost, socialno podjetje</t>
  </si>
  <si>
    <t>CENTER PONOVNE UPORABE, izvajanje postopkov za ponovno uporabo rabljene opreme, d.o.o., so.p.</t>
  </si>
  <si>
    <t>Socialna aktivacija skozi medicinske inovacije</t>
  </si>
  <si>
    <t>OP27.00359</t>
  </si>
  <si>
    <t>OP27.00360</t>
  </si>
  <si>
    <t>SLOKVA, zavod za razvoj neizkoriščenih potencialov, so.p.</t>
  </si>
  <si>
    <t>Sodelujmo, Krepimo Ustvarjalnost, Podpiramo Aktivnost</t>
  </si>
  <si>
    <t>Ljudska univerza Celje</t>
  </si>
  <si>
    <t>Ljudska univerza Ajdovščina</t>
  </si>
  <si>
    <t>Ljudska univerza Krško</t>
  </si>
  <si>
    <t>Socialna aktivacija albansko govorečih žensk 2024-2027</t>
  </si>
  <si>
    <t>OP27.00361</t>
  </si>
  <si>
    <t>Ljudska univerza, Zavod za izobraževanje odraslih in mladine Lendava NEPI EGYETEM, Felnottek es Fiatalok Tovabbkepzointezete Lendava</t>
  </si>
  <si>
    <t>Tudi ti šteješ - Te tu gejns</t>
  </si>
  <si>
    <t>OP27.00363</t>
  </si>
  <si>
    <t>Sklad</t>
  </si>
  <si>
    <t>ESS+</t>
  </si>
  <si>
    <t>Andragoški zavod Maribor - ljudska univerza</t>
  </si>
  <si>
    <t>OP27.00365</t>
  </si>
  <si>
    <t>Program socialne aktivacije za ženske iz albanskega kulturnega okolja: Aktivno živim v Sloveniji+</t>
  </si>
  <si>
    <t>Zavod Jazon, zavod za usposabljanje in zaposlovanje invalidov in drugih ranljivih skupin</t>
  </si>
  <si>
    <t>Aktivno SO-delujem</t>
  </si>
  <si>
    <t>OP27.00369</t>
  </si>
  <si>
    <t>OP27.00372</t>
  </si>
  <si>
    <t>Socialna aktivacija Gorenjske+</t>
  </si>
  <si>
    <t>OP27.00375</t>
  </si>
  <si>
    <t>Socialna aktivacija "AS-Aktiviraj Se!"</t>
  </si>
  <si>
    <t>Podjetniški inkubator Kočevje, javni zavod za podjetništvo, izobraževanje in druge dejavnosti</t>
  </si>
  <si>
    <t>Projekti socialne aktivacije na Kočevskem + 2024-2027</t>
  </si>
  <si>
    <t>OP27.00367</t>
  </si>
  <si>
    <t>Spletna stran</t>
  </si>
  <si>
    <t>PUM-O+</t>
  </si>
  <si>
    <t>NIU+</t>
  </si>
  <si>
    <t>ASI+</t>
  </si>
  <si>
    <t>SPIN 2.0</t>
  </si>
  <si>
    <t>Učne delavnice+</t>
  </si>
  <si>
    <t>UDM+</t>
  </si>
  <si>
    <t>Neformalno izobraževanje in usposabljanje (NIU+)</t>
  </si>
  <si>
    <t>Zaposli.me</t>
  </si>
  <si>
    <t>Krepitev sodelovanja uradov za delo, centrov za socialno delo in drugih deležnikov pri integraciji dolgotrajno brezposelnih osebih na trg dela</t>
  </si>
  <si>
    <t>KMP</t>
  </si>
  <si>
    <t>Platforma TD</t>
  </si>
  <si>
    <t>Invalidska kartica</t>
  </si>
  <si>
    <t>Sodelovanje institucij</t>
  </si>
  <si>
    <t>NSM+</t>
  </si>
  <si>
    <t>VGC Pomurja</t>
  </si>
  <si>
    <t>VGC Socio+</t>
  </si>
  <si>
    <t>VGC Marela</t>
  </si>
  <si>
    <t>VGC Posavje</t>
  </si>
  <si>
    <t>VGC Zasavje</t>
  </si>
  <si>
    <t>VGC Goriška</t>
  </si>
  <si>
    <t>VGC Skupaj+</t>
  </si>
  <si>
    <t>VGC Koroške</t>
  </si>
  <si>
    <t>VGC Štajerske</t>
  </si>
  <si>
    <t>VGC Stičišče</t>
  </si>
  <si>
    <t>VGC Ljubljana</t>
  </si>
  <si>
    <t>VGC Skupna točka+</t>
  </si>
  <si>
    <t>VGC Gorenjske</t>
  </si>
  <si>
    <t>VGC Točka moči</t>
  </si>
  <si>
    <t>VGC Morje Koper</t>
  </si>
  <si>
    <t>DRPD NM</t>
  </si>
  <si>
    <t>FRACTALS</t>
  </si>
  <si>
    <t>JAZON</t>
  </si>
  <si>
    <t>GERI</t>
  </si>
  <si>
    <t>LUMIA</t>
  </si>
  <si>
    <t>CPU</t>
  </si>
  <si>
    <t>SLOKVA</t>
  </si>
  <si>
    <t>LUC</t>
  </si>
  <si>
    <t>LUMS</t>
  </si>
  <si>
    <t>LU JESENICE</t>
  </si>
  <si>
    <t>SA+ AKTIVIRAJ SE</t>
  </si>
  <si>
    <t>LU KOČEVJE</t>
  </si>
  <si>
    <t>S vključenostjo do uspeha</t>
  </si>
  <si>
    <t>Zavod za izobraževanje in kulturo Črnomelj</t>
  </si>
  <si>
    <t>ZIK ČRNOMELJ</t>
  </si>
  <si>
    <t>Opolnomočenje oseb in dvig kompetenc SA+ Celje, Šmarje, Slovenske Konjice</t>
  </si>
  <si>
    <t>Zavod za raziskave, izobraževanje in trajnostni razvoj</t>
  </si>
  <si>
    <t>OP27.00366</t>
  </si>
  <si>
    <t>OP27.00374</t>
  </si>
  <si>
    <t>ZAVOD ZRI</t>
  </si>
  <si>
    <t>SA+ ZASAVJE</t>
  </si>
  <si>
    <t>SA+ LJ</t>
  </si>
  <si>
    <t>Socialna aktivacija v Posavju 2024-2027</t>
  </si>
  <si>
    <t>SA+ MAK</t>
  </si>
  <si>
    <t>SAPOM+</t>
  </si>
  <si>
    <t>VGC Planet generacij+</t>
  </si>
  <si>
    <t>AZM</t>
  </si>
  <si>
    <t>EURES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</si>
</sst>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4" tint="0.79998168889431442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color theme="9" tint="-0.249977111117893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83">
    <xf numFmtId="0" fontId="0" fillId="0" borderId="0" xfId="0"/>
    <xf numFmtId="14" fontId="5" fillId="0" borderId="1" xfId="0" applyNumberFormat="1" applyFont="1" applyFill="1" applyBorder="1" applyAlignment="1">
      <alignment horizontal="center" vertical="center" wrapText="1"/>
    </xf>
    <xf numFmtId="44" fontId="5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2" fillId="3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2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4" fontId="5" fillId="0" borderId="1" xfId="0" applyNumberFormat="1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8" fontId="2" fillId="0" borderId="1" xfId="0" applyNumberFormat="1" applyFont="1" applyFill="1" applyBorder="1" applyAlignment="1">
      <alignment horizontal="right" vertical="center" wrapText="1"/>
    </xf>
    <xf numFmtId="164" fontId="5" fillId="0" borderId="1" xfId="1" applyNumberFormat="1" applyFont="1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right" vertical="center" wrapText="1"/>
    </xf>
    <xf numFmtId="164" fontId="7" fillId="0" borderId="1" xfId="1" applyNumberFormat="1" applyFont="1" applyFill="1" applyBorder="1" applyAlignment="1">
      <alignment horizontal="right" vertical="center" wrapText="1"/>
    </xf>
    <xf numFmtId="164" fontId="7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8" fontId="2" fillId="0" borderId="1" xfId="0" applyNumberFormat="1" applyFont="1" applyBorder="1" applyAlignment="1">
      <alignment horizontal="right" vertical="center" wrapText="1"/>
    </xf>
    <xf numFmtId="0" fontId="7" fillId="0" borderId="0" xfId="0" applyFont="1" applyFill="1" applyAlignment="1">
      <alignment horizontal="left" vertical="center" wrapText="1"/>
    </xf>
    <xf numFmtId="164" fontId="7" fillId="0" borderId="1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3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vertical="center" wrapText="1"/>
    </xf>
    <xf numFmtId="8" fontId="2" fillId="0" borderId="1" xfId="0" applyNumberFormat="1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vertical="center" wrapText="1"/>
    </xf>
    <xf numFmtId="164" fontId="8" fillId="0" borderId="1" xfId="2" applyNumberForma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</cellXfs>
  <cellStyles count="3">
    <cellStyle name="Hiperpovezava" xfId="2" builtinId="8"/>
    <cellStyle name="Navadno" xfId="0" builtinId="0"/>
    <cellStyle name="Valuta" xfId="1" builtinId="4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</xdr:colOff>
      <xdr:row>0</xdr:row>
      <xdr:rowOff>0</xdr:rowOff>
    </xdr:from>
    <xdr:to>
      <xdr:col>5</xdr:col>
      <xdr:colOff>1209292</xdr:colOff>
      <xdr:row>5</xdr:row>
      <xdr:rowOff>105335</xdr:rowOff>
    </xdr:to>
    <xdr:pic>
      <xdr:nvPicPr>
        <xdr:cNvPr id="6" name="Slika 5" descr="MDDSZ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13281" t="26772" r="-12890" b="7086"/>
        <a:stretch/>
      </xdr:blipFill>
      <xdr:spPr bwMode="auto">
        <a:xfrm>
          <a:off x="609600" y="0"/>
          <a:ext cx="3006455" cy="93877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16</xdr:col>
      <xdr:colOff>27215</xdr:colOff>
      <xdr:row>1</xdr:row>
      <xdr:rowOff>107315</xdr:rowOff>
    </xdr:from>
    <xdr:to>
      <xdr:col>16</xdr:col>
      <xdr:colOff>987334</xdr:colOff>
      <xdr:row>4</xdr:row>
      <xdr:rowOff>93073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E5325242-D36A-FA4D-4154-EC3BB8EE99C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66715" y="270601"/>
          <a:ext cx="953770" cy="475615"/>
        </a:xfrm>
        <a:prstGeom prst="rect">
          <a:avLst/>
        </a:prstGeom>
        <a:noFill/>
      </xdr:spPr>
    </xdr:pic>
    <xdr:clientData/>
  </xdr:twoCellAnchor>
  <xdr:twoCellAnchor editAs="oneCell">
    <xdr:from>
      <xdr:col>17</xdr:col>
      <xdr:colOff>18053</xdr:colOff>
      <xdr:row>1</xdr:row>
      <xdr:rowOff>95250</xdr:rowOff>
    </xdr:from>
    <xdr:to>
      <xdr:col>18</xdr:col>
      <xdr:colOff>805724</xdr:colOff>
      <xdr:row>4</xdr:row>
      <xdr:rowOff>105138</xdr:rowOff>
    </xdr:to>
    <xdr:pic>
      <xdr:nvPicPr>
        <xdr:cNvPr id="4" name="Slika 3">
          <a:extLst>
            <a:ext uri="{FF2B5EF4-FFF2-40B4-BE49-F238E27FC236}">
              <a16:creationId xmlns:a16="http://schemas.microsoft.com/office/drawing/2014/main" id="{0EDADE86-6CF4-52F9-DA95-4593C199FB53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650" b="3213"/>
        <a:stretch/>
      </xdr:blipFill>
      <xdr:spPr bwMode="auto">
        <a:xfrm>
          <a:off x="12414160" y="258536"/>
          <a:ext cx="1955165" cy="4997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facebook.com/VGCPomurja" TargetMode="External"/><Relationship Id="rId18" Type="http://schemas.openxmlformats.org/officeDocument/2006/relationships/hyperlink" Target="https://www.lu-postojna.si/objava/707361" TargetMode="External"/><Relationship Id="rId26" Type="http://schemas.openxmlformats.org/officeDocument/2006/relationships/hyperlink" Target="https://www.zveza-anitaogulin.si/programi/vgc-skupna-tocka/" TargetMode="External"/><Relationship Id="rId39" Type="http://schemas.openxmlformats.org/officeDocument/2006/relationships/hyperlink" Target="https://lums.si/projekti/socialna-aktivacija-sklop-3/" TargetMode="External"/><Relationship Id="rId21" Type="http://schemas.openxmlformats.org/officeDocument/2006/relationships/hyperlink" Target="http://www.vgc-skupaj.si/" TargetMode="External"/><Relationship Id="rId34" Type="http://schemas.openxmlformats.org/officeDocument/2006/relationships/hyperlink" Target="https://www.lukrsko.si/socialna-aktivacija.html" TargetMode="External"/><Relationship Id="rId42" Type="http://schemas.openxmlformats.org/officeDocument/2006/relationships/hyperlink" Target="https://lu-jesenice.net/projekti/socialna-aktivacija-gorenjske/" TargetMode="External"/><Relationship Id="rId47" Type="http://schemas.openxmlformats.org/officeDocument/2006/relationships/hyperlink" Target="https://www.lu-velenje.si/tecaji-in-delavnice-2/nacionalni-projekti/vecgeneracijski-center-planet-generacij/" TargetMode="External"/><Relationship Id="rId50" Type="http://schemas.openxmlformats.org/officeDocument/2006/relationships/drawing" Target="../drawings/drawing1.xml"/><Relationship Id="rId7" Type="http://schemas.openxmlformats.org/officeDocument/2006/relationships/hyperlink" Target="https://www.ess.gov.si/partnerji/projektno-sodelovanje/platforma-trga-dela/" TargetMode="External"/><Relationship Id="rId2" Type="http://schemas.openxmlformats.org/officeDocument/2006/relationships/hyperlink" Target="https://www.ess.gov.si/iskalci-zaposlitve/programi-za-zaposlovanje/predstavitev-programov/ucne-delavnice/" TargetMode="External"/><Relationship Id="rId16" Type="http://schemas.openxmlformats.org/officeDocument/2006/relationships/hyperlink" Target="https://www.vgc-posavje.si/o-projektu.html" TargetMode="External"/><Relationship Id="rId29" Type="http://schemas.openxmlformats.org/officeDocument/2006/relationships/hyperlink" Target="https://www.facebook.com/DRPDNM" TargetMode="External"/><Relationship Id="rId11" Type="http://schemas.openxmlformats.org/officeDocument/2006/relationships/hyperlink" Target="https://www.srips-rs.si/razvoj-kadrov/podpora-podjetjem-za-podaljsevanje-delovne-aktivnosti-asi" TargetMode="External"/><Relationship Id="rId24" Type="http://schemas.openxmlformats.org/officeDocument/2006/relationships/hyperlink" Target="http://www.nakonju.si/vgcsticisce" TargetMode="External"/><Relationship Id="rId32" Type="http://schemas.openxmlformats.org/officeDocument/2006/relationships/hyperlink" Target="https://www.geri.si/projekti/" TargetMode="External"/><Relationship Id="rId37" Type="http://schemas.openxmlformats.org/officeDocument/2006/relationships/hyperlink" Target="https://slokva.si/projekti/socialna-aktivacija-plus/" TargetMode="External"/><Relationship Id="rId40" Type="http://schemas.openxmlformats.org/officeDocument/2006/relationships/hyperlink" Target="https://azm-lu.si/projekti/socialna-aktivacija-2024/" TargetMode="External"/><Relationship Id="rId45" Type="http://schemas.openxmlformats.org/officeDocument/2006/relationships/hyperlink" Target="https://zavod-zri.si/2024/09/06/ponovno-izvajanje-programov-socialne-aktivacije-v-celju-slovenskih-konjicah-in-smarju-pri-jelsah/" TargetMode="External"/><Relationship Id="rId5" Type="http://schemas.openxmlformats.org/officeDocument/2006/relationships/hyperlink" Target="https://www.ess.gov.si/iskalci-zaposlitve/programi-za-zaposlovanje/predstavitev-programov/zaposlime/" TargetMode="External"/><Relationship Id="rId15" Type="http://schemas.openxmlformats.org/officeDocument/2006/relationships/hyperlink" Target="http://www.facebook.com/VGCMarela" TargetMode="External"/><Relationship Id="rId23" Type="http://schemas.openxmlformats.org/officeDocument/2006/relationships/hyperlink" Target="http://www.pomocnadomu.eu/vgc-srce-stajerske" TargetMode="External"/><Relationship Id="rId28" Type="http://schemas.openxmlformats.org/officeDocument/2006/relationships/hyperlink" Target="https://aspira.si/projekti/" TargetMode="External"/><Relationship Id="rId36" Type="http://schemas.openxmlformats.org/officeDocument/2006/relationships/hyperlink" Target="https://www.cpu-reuse.com/svilena-sinergija" TargetMode="External"/><Relationship Id="rId49" Type="http://schemas.openxmlformats.org/officeDocument/2006/relationships/printerSettings" Target="../printerSettings/printerSettings1.bin"/><Relationship Id="rId10" Type="http://schemas.openxmlformats.org/officeDocument/2006/relationships/hyperlink" Target="https://www.ess.gov.si/partnerji/projektno-sodelovanje/nov-storitveni-model-nsm/" TargetMode="External"/><Relationship Id="rId19" Type="http://schemas.openxmlformats.org/officeDocument/2006/relationships/hyperlink" Target="https://www.lu-ajdovscina.si/aktualno-vgc/" TargetMode="External"/><Relationship Id="rId31" Type="http://schemas.openxmlformats.org/officeDocument/2006/relationships/hyperlink" Target="https://www.osebnasistenca.si/project/sa-novim-izzivom-naproti/" TargetMode="External"/><Relationship Id="rId44" Type="http://schemas.openxmlformats.org/officeDocument/2006/relationships/hyperlink" Target="https://www.lu-kocevje.si/prva-stran/projekti/482-socialna-aktivacija" TargetMode="External"/><Relationship Id="rId4" Type="http://schemas.openxmlformats.org/officeDocument/2006/relationships/hyperlink" Target="https://www.ess.gov.si/iskalci-zaposlitve/programi-za-zaposlovanje/predstavitev-programov/neformalno-izobrazevanje-in-usposabljanje-plus/" TargetMode="External"/><Relationship Id="rId9" Type="http://schemas.openxmlformats.org/officeDocument/2006/relationships/hyperlink" Target="https://www.ess.gov.si/partnerji/projektno-sodelovanje/sodelovanje-institucij/" TargetMode="External"/><Relationship Id="rId14" Type="http://schemas.openxmlformats.org/officeDocument/2006/relationships/hyperlink" Target="http://www.socio-vgc.si/" TargetMode="External"/><Relationship Id="rId22" Type="http://schemas.openxmlformats.org/officeDocument/2006/relationships/hyperlink" Target="https://www.mocis.si/VGCplus/" TargetMode="External"/><Relationship Id="rId27" Type="http://schemas.openxmlformats.org/officeDocument/2006/relationships/hyperlink" Target="http://www.lu-jesenice.net/vecgeneracijski-center-gorenjske/" TargetMode="External"/><Relationship Id="rId30" Type="http://schemas.openxmlformats.org/officeDocument/2006/relationships/hyperlink" Target="https://epeka.si/informativne-predstavitve-programa-socialne-aktivacije/" TargetMode="External"/><Relationship Id="rId35" Type="http://schemas.openxmlformats.org/officeDocument/2006/relationships/hyperlink" Target="https://mozaik-drustvo.si/6074-2/" TargetMode="External"/><Relationship Id="rId43" Type="http://schemas.openxmlformats.org/officeDocument/2006/relationships/hyperlink" Target="https://www.lu-velenje.si/socialna-aktivacija-as-aktiviraj-se/" TargetMode="External"/><Relationship Id="rId48" Type="http://schemas.openxmlformats.org/officeDocument/2006/relationships/hyperlink" Target="https://www.ess.gov.si/partnerji/projektno-sodelovanje/izvajanje-mreze-eures-in-iniciative-alma/" TargetMode="External"/><Relationship Id="rId8" Type="http://schemas.openxmlformats.org/officeDocument/2006/relationships/hyperlink" Target="https://invalidska-kartica.si/" TargetMode="External"/><Relationship Id="rId3" Type="http://schemas.openxmlformats.org/officeDocument/2006/relationships/hyperlink" Target="https://www.ess.gov.si/iskalci-zaposlitve/programi-za-zaposlovanje/predstavitev-programov/usposabljamse-2024-2025/" TargetMode="External"/><Relationship Id="rId12" Type="http://schemas.openxmlformats.org/officeDocument/2006/relationships/hyperlink" Target="https://www.srips-rs.si/sl/razvoj-kadrov/o-razvoju-kadrov/spodbujanje-vkljucevanja-zaposlenih-katerih-zaposlitev-je-ogrozena-vkljucno-s-tistimi-dm-ki-so-podvrzeni-digitalizaciji-avtomatizaciji-spin-20" TargetMode="External"/><Relationship Id="rId17" Type="http://schemas.openxmlformats.org/officeDocument/2006/relationships/hyperlink" Target="http://www.vgc-zasavje.si/" TargetMode="External"/><Relationship Id="rId25" Type="http://schemas.openxmlformats.org/officeDocument/2006/relationships/hyperlink" Target="http://www.cene-stupar.si/sl/vecgeneracijski-center-ljubljana-nsplac" TargetMode="External"/><Relationship Id="rId33" Type="http://schemas.openxmlformats.org/officeDocument/2006/relationships/hyperlink" Target="https://www.ic-geoss.si/socialna-aktivacija-mak-2/" TargetMode="External"/><Relationship Id="rId38" Type="http://schemas.openxmlformats.org/officeDocument/2006/relationships/hyperlink" Target="https://www.lu-celje.si/socialna-aktivacija-albansko-govorecih-zensk-2024-2027-2/" TargetMode="External"/><Relationship Id="rId46" Type="http://schemas.openxmlformats.org/officeDocument/2006/relationships/hyperlink" Target="https://www.zik-crnomelj.eu/sl/projekti/socialna-aktivacija-2024-2027/" TargetMode="External"/><Relationship Id="rId20" Type="http://schemas.openxmlformats.org/officeDocument/2006/relationships/hyperlink" Target="http://www.cda-koper.si/vecgeneracijski-center-morje-koper" TargetMode="External"/><Relationship Id="rId41" Type="http://schemas.openxmlformats.org/officeDocument/2006/relationships/hyperlink" Target="https://www.jazon.si/zavod-jazon" TargetMode="External"/><Relationship Id="rId1" Type="http://schemas.openxmlformats.org/officeDocument/2006/relationships/hyperlink" Target="https://www.ess.gov.si/iskalci-zaposlitve/programi-za-zaposlovanje/predstavitev-programov/pum-o-plus-projektno-ucenje-mlajsih-odraslih/" TargetMode="External"/><Relationship Id="rId6" Type="http://schemas.openxmlformats.org/officeDocument/2006/relationships/hyperlink" Target="https://www.ess.gov.si/partnerji/projektno-sodelovanje/krepitev-mreze-pisarn-za-delodajalc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7"/>
  <sheetViews>
    <sheetView tabSelected="1" topLeftCell="H1" zoomScale="70" zoomScaleNormal="70" workbookViewId="0">
      <selection activeCell="U12" sqref="U12"/>
    </sheetView>
  </sheetViews>
  <sheetFormatPr defaultColWidth="9.1796875" defaultRowHeight="13" x14ac:dyDescent="0.35"/>
  <cols>
    <col min="1" max="1" width="9.1796875" style="7"/>
    <col min="2" max="2" width="7.1796875" style="15" bestFit="1" customWidth="1"/>
    <col min="3" max="3" width="5.7265625" style="15" customWidth="1"/>
    <col min="4" max="4" width="5.81640625" style="15" customWidth="1"/>
    <col min="5" max="5" width="8.453125" style="15" customWidth="1"/>
    <col min="6" max="6" width="56.54296875" style="16" bestFit="1" customWidth="1"/>
    <col min="7" max="7" width="40.1796875" style="16" customWidth="1"/>
    <col min="8" max="8" width="6.81640625" style="47" customWidth="1"/>
    <col min="9" max="9" width="6.81640625" style="16" customWidth="1"/>
    <col min="10" max="10" width="17.54296875" style="16" customWidth="1"/>
    <col min="11" max="11" width="12.26953125" style="4" customWidth="1"/>
    <col min="12" max="12" width="12.1796875" style="4" customWidth="1"/>
    <col min="13" max="13" width="12.81640625" style="4" customWidth="1"/>
    <col min="14" max="14" width="16.7265625" style="45" customWidth="1"/>
    <col min="15" max="15" width="18.7265625" style="59" customWidth="1"/>
    <col min="16" max="16" width="14.7265625" style="61" customWidth="1"/>
    <col min="17" max="17" width="17.453125" style="4" customWidth="1"/>
    <col min="18" max="18" width="17.26953125" style="4" customWidth="1"/>
    <col min="19" max="19" width="16.453125" style="4" customWidth="1"/>
    <col min="20" max="20" width="17.7265625" style="4" customWidth="1"/>
    <col min="21" max="21" width="14.54296875" style="18" customWidth="1"/>
    <col min="22" max="22" width="26.54296875" style="6" customWidth="1"/>
    <col min="23" max="16384" width="9.1796875" style="7"/>
  </cols>
  <sheetData>
    <row r="1" spans="1:22" x14ac:dyDescent="0.35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</row>
    <row r="2" spans="1:22" x14ac:dyDescent="0.3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</row>
    <row r="3" spans="1:22" x14ac:dyDescent="0.35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</row>
    <row r="4" spans="1:22" x14ac:dyDescent="0.35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</row>
    <row r="5" spans="1:22" x14ac:dyDescent="0.35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</row>
    <row r="6" spans="1:22" x14ac:dyDescent="0.35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</row>
    <row r="7" spans="1:22" x14ac:dyDescent="0.35">
      <c r="A7" s="8"/>
      <c r="B7" s="19"/>
      <c r="C7" s="19"/>
      <c r="D7" s="19"/>
      <c r="E7" s="19"/>
      <c r="F7" s="9"/>
      <c r="G7" s="9" t="s">
        <v>10</v>
      </c>
      <c r="H7" s="62"/>
      <c r="I7" s="9"/>
      <c r="J7" s="9"/>
      <c r="K7" s="17"/>
      <c r="L7" s="17"/>
      <c r="M7" s="17"/>
      <c r="N7" s="46"/>
      <c r="O7" s="65"/>
      <c r="P7" s="60"/>
      <c r="Q7" s="17"/>
      <c r="R7" s="17"/>
      <c r="S7" s="17"/>
      <c r="T7" s="17"/>
    </row>
    <row r="8" spans="1:22" ht="30.75" customHeight="1" x14ac:dyDescent="0.35">
      <c r="A8" s="8"/>
      <c r="B8" s="81" t="s">
        <v>9</v>
      </c>
      <c r="C8" s="81" t="s">
        <v>11</v>
      </c>
      <c r="D8" s="72" t="s">
        <v>12</v>
      </c>
      <c r="E8" s="72" t="s">
        <v>13</v>
      </c>
      <c r="F8" s="81" t="s">
        <v>3</v>
      </c>
      <c r="G8" s="82" t="s">
        <v>4</v>
      </c>
      <c r="H8" s="72" t="s">
        <v>50</v>
      </c>
      <c r="I8" s="74" t="s">
        <v>136</v>
      </c>
      <c r="J8" s="74" t="s">
        <v>28</v>
      </c>
      <c r="K8" s="79" t="s">
        <v>61</v>
      </c>
      <c r="L8" s="79" t="s">
        <v>62</v>
      </c>
      <c r="M8" s="79" t="s">
        <v>0</v>
      </c>
      <c r="N8" s="79" t="s">
        <v>6</v>
      </c>
      <c r="O8" s="78" t="s">
        <v>14</v>
      </c>
      <c r="P8" s="80" t="s">
        <v>8</v>
      </c>
      <c r="Q8" s="79" t="s">
        <v>2</v>
      </c>
      <c r="R8" s="79"/>
      <c r="S8" s="79" t="s">
        <v>1</v>
      </c>
      <c r="T8" s="79"/>
      <c r="U8" s="78" t="s">
        <v>151</v>
      </c>
    </row>
    <row r="9" spans="1:22" s="11" customFormat="1" ht="26" x14ac:dyDescent="0.35">
      <c r="A9" s="10"/>
      <c r="B9" s="81"/>
      <c r="C9" s="81" t="s">
        <v>11</v>
      </c>
      <c r="D9" s="73"/>
      <c r="E9" s="73"/>
      <c r="F9" s="81"/>
      <c r="G9" s="82"/>
      <c r="H9" s="76"/>
      <c r="I9" s="75"/>
      <c r="J9" s="75"/>
      <c r="K9" s="79"/>
      <c r="L9" s="79"/>
      <c r="M9" s="79"/>
      <c r="N9" s="79"/>
      <c r="O9" s="78"/>
      <c r="P9" s="80"/>
      <c r="Q9" s="20" t="s">
        <v>14</v>
      </c>
      <c r="R9" s="5" t="s">
        <v>7</v>
      </c>
      <c r="S9" s="5" t="s">
        <v>14</v>
      </c>
      <c r="T9" s="5" t="s">
        <v>8</v>
      </c>
      <c r="U9" s="78"/>
    </row>
    <row r="10" spans="1:22" s="13" customFormat="1" ht="12.65" customHeight="1" x14ac:dyDescent="0.35">
      <c r="B10" s="3">
        <v>1</v>
      </c>
      <c r="C10" s="3">
        <v>4</v>
      </c>
      <c r="D10" s="3">
        <v>7</v>
      </c>
      <c r="E10" s="22" t="s">
        <v>36</v>
      </c>
      <c r="F10" s="12" t="s">
        <v>15</v>
      </c>
      <c r="G10" s="14" t="s">
        <v>5</v>
      </c>
      <c r="H10" s="63" t="s">
        <v>48</v>
      </c>
      <c r="I10" s="28" t="s">
        <v>137</v>
      </c>
      <c r="J10" s="29">
        <v>45083</v>
      </c>
      <c r="K10" s="1">
        <v>45078</v>
      </c>
      <c r="L10" s="1">
        <v>47118</v>
      </c>
      <c r="M10" s="1" t="s">
        <v>16</v>
      </c>
      <c r="N10" s="49">
        <v>13000000</v>
      </c>
      <c r="O10" s="50">
        <f t="shared" ref="O10:O25" si="0">Q10+S10</f>
        <v>8417500</v>
      </c>
      <c r="P10" s="50">
        <f t="shared" ref="P10:P56" si="1">R10+T10</f>
        <v>4582500</v>
      </c>
      <c r="Q10" s="49">
        <v>6077500</v>
      </c>
      <c r="R10" s="49">
        <v>1072500</v>
      </c>
      <c r="S10" s="49">
        <v>2340000</v>
      </c>
      <c r="T10" s="49">
        <v>3510000</v>
      </c>
      <c r="U10" s="68" t="s">
        <v>152</v>
      </c>
    </row>
    <row r="11" spans="1:22" s="30" customFormat="1" ht="22" customHeight="1" x14ac:dyDescent="0.35">
      <c r="B11" s="3">
        <v>2</v>
      </c>
      <c r="C11" s="31">
        <v>4</v>
      </c>
      <c r="D11" s="31">
        <v>6</v>
      </c>
      <c r="E11" s="32" t="s">
        <v>33</v>
      </c>
      <c r="F11" s="33" t="s">
        <v>17</v>
      </c>
      <c r="G11" s="34" t="s">
        <v>5</v>
      </c>
      <c r="H11" s="64" t="s">
        <v>48</v>
      </c>
      <c r="I11" s="33" t="s">
        <v>137</v>
      </c>
      <c r="J11" s="35">
        <v>45210</v>
      </c>
      <c r="K11" s="36">
        <v>45108</v>
      </c>
      <c r="L11" s="36">
        <v>47118</v>
      </c>
      <c r="M11" s="36" t="s">
        <v>22</v>
      </c>
      <c r="N11" s="51">
        <v>4789862.5</v>
      </c>
      <c r="O11" s="52">
        <f t="shared" si="0"/>
        <v>3015218.44</v>
      </c>
      <c r="P11" s="52">
        <f t="shared" si="1"/>
        <v>1774644.06</v>
      </c>
      <c r="Q11" s="51">
        <v>2076405.39</v>
      </c>
      <c r="R11" s="51">
        <v>366424.48</v>
      </c>
      <c r="S11" s="51">
        <v>938813.05</v>
      </c>
      <c r="T11" s="51">
        <v>1408219.58</v>
      </c>
      <c r="U11" s="68" t="s">
        <v>162</v>
      </c>
    </row>
    <row r="12" spans="1:22" s="13" customFormat="1" ht="41.5" customHeight="1" x14ac:dyDescent="0.35">
      <c r="B12" s="3">
        <v>3</v>
      </c>
      <c r="C12" s="3">
        <v>4</v>
      </c>
      <c r="D12" s="3">
        <v>6</v>
      </c>
      <c r="E12" s="22" t="s">
        <v>33</v>
      </c>
      <c r="F12" s="12" t="s">
        <v>18</v>
      </c>
      <c r="G12" s="14" t="s">
        <v>5</v>
      </c>
      <c r="H12" s="63" t="s">
        <v>48</v>
      </c>
      <c r="I12" s="28" t="s">
        <v>137</v>
      </c>
      <c r="J12" s="29">
        <v>45273</v>
      </c>
      <c r="K12" s="1">
        <v>45231</v>
      </c>
      <c r="L12" s="1">
        <v>47118</v>
      </c>
      <c r="M12" s="1" t="s">
        <v>19</v>
      </c>
      <c r="N12" s="49">
        <v>6000000</v>
      </c>
      <c r="O12" s="50">
        <f t="shared" si="0"/>
        <v>4290000</v>
      </c>
      <c r="P12" s="50">
        <f t="shared" si="1"/>
        <v>1710000</v>
      </c>
      <c r="Q12" s="49">
        <v>3570000</v>
      </c>
      <c r="R12" s="49">
        <v>630000</v>
      </c>
      <c r="S12" s="49">
        <v>720000</v>
      </c>
      <c r="T12" s="49">
        <v>1080000</v>
      </c>
      <c r="U12" s="68" t="s">
        <v>208</v>
      </c>
    </row>
    <row r="13" spans="1:22" s="37" customFormat="1" ht="14.5" x14ac:dyDescent="0.35">
      <c r="B13" s="3">
        <v>4</v>
      </c>
      <c r="C13" s="38">
        <v>4</v>
      </c>
      <c r="D13" s="38">
        <v>6</v>
      </c>
      <c r="E13" s="39" t="s">
        <v>30</v>
      </c>
      <c r="F13" s="40" t="s">
        <v>20</v>
      </c>
      <c r="G13" s="34" t="s">
        <v>5</v>
      </c>
      <c r="H13" s="64" t="s">
        <v>48</v>
      </c>
      <c r="I13" s="33" t="s">
        <v>137</v>
      </c>
      <c r="J13" s="35">
        <v>45350</v>
      </c>
      <c r="K13" s="41">
        <v>45261</v>
      </c>
      <c r="L13" s="41">
        <v>47118</v>
      </c>
      <c r="M13" s="38" t="s">
        <v>21</v>
      </c>
      <c r="N13" s="51">
        <v>21358534</v>
      </c>
      <c r="O13" s="52">
        <f t="shared" si="0"/>
        <v>16243453.83</v>
      </c>
      <c r="P13" s="52">
        <f t="shared" si="1"/>
        <v>5115080.17</v>
      </c>
      <c r="Q13" s="51">
        <v>14544520.42</v>
      </c>
      <c r="R13" s="51">
        <v>2566680.0699999998</v>
      </c>
      <c r="S13" s="51">
        <v>1698933.41</v>
      </c>
      <c r="T13" s="51">
        <v>2548400.1</v>
      </c>
      <c r="U13" s="68" t="s">
        <v>157</v>
      </c>
      <c r="V13" s="42"/>
    </row>
    <row r="14" spans="1:22" ht="29" x14ac:dyDescent="0.35">
      <c r="A14" s="21"/>
      <c r="B14" s="3">
        <v>5</v>
      </c>
      <c r="C14" s="3">
        <v>4</v>
      </c>
      <c r="D14" s="3">
        <v>7</v>
      </c>
      <c r="E14" s="22" t="s">
        <v>39</v>
      </c>
      <c r="F14" s="14" t="s">
        <v>23</v>
      </c>
      <c r="G14" s="23" t="s">
        <v>24</v>
      </c>
      <c r="H14" s="63" t="s">
        <v>48</v>
      </c>
      <c r="I14" s="28" t="s">
        <v>137</v>
      </c>
      <c r="J14" s="1">
        <v>45359</v>
      </c>
      <c r="K14" s="1">
        <v>45292</v>
      </c>
      <c r="L14" s="1">
        <v>46022</v>
      </c>
      <c r="M14" s="2" t="s">
        <v>25</v>
      </c>
      <c r="N14" s="50">
        <v>600000</v>
      </c>
      <c r="O14" s="50">
        <f t="shared" si="0"/>
        <v>510000</v>
      </c>
      <c r="P14" s="50">
        <f t="shared" si="1"/>
        <v>90000</v>
      </c>
      <c r="Q14" s="50">
        <v>510000</v>
      </c>
      <c r="R14" s="49">
        <v>90000</v>
      </c>
      <c r="S14" s="49">
        <v>0</v>
      </c>
      <c r="T14" s="49">
        <v>0</v>
      </c>
      <c r="U14" s="68" t="s">
        <v>163</v>
      </c>
    </row>
    <row r="15" spans="1:22" s="37" customFormat="1" ht="14.5" x14ac:dyDescent="0.35">
      <c r="B15" s="3">
        <v>6</v>
      </c>
      <c r="C15" s="38">
        <v>4</v>
      </c>
      <c r="D15" s="38">
        <v>6</v>
      </c>
      <c r="E15" s="39" t="s">
        <v>30</v>
      </c>
      <c r="F15" s="40" t="s">
        <v>158</v>
      </c>
      <c r="G15" s="34" t="s">
        <v>5</v>
      </c>
      <c r="H15" s="64" t="s">
        <v>48</v>
      </c>
      <c r="I15" s="33" t="s">
        <v>137</v>
      </c>
      <c r="J15" s="35">
        <v>45358</v>
      </c>
      <c r="K15" s="41">
        <v>45261</v>
      </c>
      <c r="L15" s="41">
        <v>47118</v>
      </c>
      <c r="M15" s="38" t="s">
        <v>26</v>
      </c>
      <c r="N15" s="51">
        <v>8851556</v>
      </c>
      <c r="O15" s="52">
        <f t="shared" si="0"/>
        <v>6731732.75</v>
      </c>
      <c r="P15" s="52">
        <f t="shared" si="1"/>
        <v>2119823.25</v>
      </c>
      <c r="Q15" s="51">
        <v>6027652.8799999999</v>
      </c>
      <c r="R15" s="51">
        <v>1063703.45</v>
      </c>
      <c r="S15" s="51">
        <v>704079.87</v>
      </c>
      <c r="T15" s="51">
        <v>1056119.8</v>
      </c>
      <c r="U15" s="68" t="s">
        <v>153</v>
      </c>
      <c r="V15" s="42"/>
    </row>
    <row r="16" spans="1:22" ht="39" x14ac:dyDescent="0.35">
      <c r="B16" s="3">
        <v>7</v>
      </c>
      <c r="C16" s="26">
        <v>4</v>
      </c>
      <c r="D16" s="26">
        <v>6</v>
      </c>
      <c r="E16" s="27" t="s">
        <v>33</v>
      </c>
      <c r="F16" s="28" t="s">
        <v>160</v>
      </c>
      <c r="G16" s="14" t="s">
        <v>5</v>
      </c>
      <c r="H16" s="63" t="s">
        <v>48</v>
      </c>
      <c r="I16" s="28" t="s">
        <v>137</v>
      </c>
      <c r="J16" s="29">
        <v>45350</v>
      </c>
      <c r="K16" s="24">
        <v>45231</v>
      </c>
      <c r="L16" s="24">
        <v>47118</v>
      </c>
      <c r="M16" s="25" t="s">
        <v>27</v>
      </c>
      <c r="N16" s="50">
        <v>1200000</v>
      </c>
      <c r="O16" s="50">
        <f t="shared" si="0"/>
        <v>771599.99</v>
      </c>
      <c r="P16" s="50">
        <f t="shared" si="1"/>
        <v>428400.01</v>
      </c>
      <c r="Q16" s="50">
        <v>550799.99</v>
      </c>
      <c r="R16" s="49">
        <v>97200</v>
      </c>
      <c r="S16" s="49">
        <v>220800</v>
      </c>
      <c r="T16" s="49">
        <v>331200.01</v>
      </c>
      <c r="U16" s="68" t="s">
        <v>164</v>
      </c>
    </row>
    <row r="17" spans="2:22" s="37" customFormat="1" ht="14.5" x14ac:dyDescent="0.35">
      <c r="B17" s="3">
        <v>8</v>
      </c>
      <c r="C17" s="38">
        <v>4</v>
      </c>
      <c r="D17" s="38">
        <v>6</v>
      </c>
      <c r="E17" s="39" t="s">
        <v>30</v>
      </c>
      <c r="F17" s="40" t="s">
        <v>29</v>
      </c>
      <c r="G17" s="34" t="s">
        <v>5</v>
      </c>
      <c r="H17" s="64" t="s">
        <v>48</v>
      </c>
      <c r="I17" s="33" t="s">
        <v>137</v>
      </c>
      <c r="J17" s="35">
        <v>45397</v>
      </c>
      <c r="K17" s="41">
        <v>45292</v>
      </c>
      <c r="L17" s="41">
        <v>47118</v>
      </c>
      <c r="M17" s="38" t="s">
        <v>31</v>
      </c>
      <c r="N17" s="51">
        <v>120960000</v>
      </c>
      <c r="O17" s="52">
        <f t="shared" si="0"/>
        <v>91932736.689999998</v>
      </c>
      <c r="P17" s="52">
        <f t="shared" si="1"/>
        <v>29027263.310000002</v>
      </c>
      <c r="Q17" s="51">
        <v>82258724.870000005</v>
      </c>
      <c r="R17" s="51">
        <v>14516245.57</v>
      </c>
      <c r="S17" s="51">
        <v>9674011.8200000003</v>
      </c>
      <c r="T17" s="51">
        <v>14511017.74</v>
      </c>
      <c r="U17" s="68" t="s">
        <v>159</v>
      </c>
      <c r="V17" s="42"/>
    </row>
    <row r="18" spans="2:22" ht="14.5" x14ac:dyDescent="0.35">
      <c r="B18" s="3">
        <v>9</v>
      </c>
      <c r="C18" s="26">
        <v>4</v>
      </c>
      <c r="D18" s="26">
        <v>6</v>
      </c>
      <c r="E18" s="27" t="s">
        <v>33</v>
      </c>
      <c r="F18" s="28" t="s">
        <v>32</v>
      </c>
      <c r="G18" s="12" t="s">
        <v>5</v>
      </c>
      <c r="H18" s="63" t="s">
        <v>48</v>
      </c>
      <c r="I18" s="33" t="s">
        <v>137</v>
      </c>
      <c r="J18" s="24">
        <v>45397</v>
      </c>
      <c r="K18" s="24">
        <v>45294</v>
      </c>
      <c r="L18" s="24">
        <v>47118</v>
      </c>
      <c r="M18" s="25" t="s">
        <v>34</v>
      </c>
      <c r="N18" s="50">
        <v>2700000</v>
      </c>
      <c r="O18" s="50">
        <f t="shared" si="0"/>
        <v>1809000</v>
      </c>
      <c r="P18" s="50">
        <f t="shared" si="1"/>
        <v>891000</v>
      </c>
      <c r="Q18" s="50">
        <v>1377000</v>
      </c>
      <c r="R18" s="49">
        <v>243000</v>
      </c>
      <c r="S18" s="49">
        <v>432000</v>
      </c>
      <c r="T18" s="49">
        <v>648000</v>
      </c>
      <c r="U18" s="68" t="s">
        <v>161</v>
      </c>
    </row>
    <row r="19" spans="2:22" s="37" customFormat="1" ht="14.5" x14ac:dyDescent="0.35">
      <c r="B19" s="3">
        <v>10</v>
      </c>
      <c r="C19" s="38">
        <v>4</v>
      </c>
      <c r="D19" s="38">
        <v>7</v>
      </c>
      <c r="E19" s="39" t="s">
        <v>36</v>
      </c>
      <c r="F19" s="40" t="s">
        <v>35</v>
      </c>
      <c r="G19" s="33" t="s">
        <v>5</v>
      </c>
      <c r="H19" s="64" t="s">
        <v>48</v>
      </c>
      <c r="I19" s="33" t="s">
        <v>137</v>
      </c>
      <c r="J19" s="41">
        <v>45475</v>
      </c>
      <c r="K19" s="41">
        <v>45413</v>
      </c>
      <c r="L19" s="41">
        <v>47299</v>
      </c>
      <c r="M19" s="38" t="s">
        <v>37</v>
      </c>
      <c r="N19" s="51">
        <v>8000000</v>
      </c>
      <c r="O19" s="52">
        <f t="shared" si="0"/>
        <v>6080000</v>
      </c>
      <c r="P19" s="52">
        <f t="shared" si="1"/>
        <v>1920000</v>
      </c>
      <c r="Q19" s="51">
        <v>5440000</v>
      </c>
      <c r="R19" s="51">
        <v>960000</v>
      </c>
      <c r="S19" s="51">
        <v>640000</v>
      </c>
      <c r="T19" s="51">
        <v>960000</v>
      </c>
      <c r="U19" s="68" t="s">
        <v>156</v>
      </c>
      <c r="V19" s="42"/>
    </row>
    <row r="20" spans="2:22" ht="26" x14ac:dyDescent="0.35">
      <c r="B20" s="3">
        <v>11</v>
      </c>
      <c r="C20" s="26">
        <v>4</v>
      </c>
      <c r="D20" s="26">
        <v>6</v>
      </c>
      <c r="E20" s="27" t="s">
        <v>33</v>
      </c>
      <c r="F20" s="28" t="s">
        <v>38</v>
      </c>
      <c r="G20" s="12" t="s">
        <v>5</v>
      </c>
      <c r="H20" s="63" t="s">
        <v>48</v>
      </c>
      <c r="I20" s="28" t="s">
        <v>137</v>
      </c>
      <c r="J20" s="24">
        <v>45537</v>
      </c>
      <c r="K20" s="24">
        <v>45139</v>
      </c>
      <c r="L20" s="69">
        <v>47299</v>
      </c>
      <c r="M20" s="25" t="s">
        <v>40</v>
      </c>
      <c r="N20" s="50">
        <v>19800000</v>
      </c>
      <c r="O20" s="53">
        <f t="shared" si="0"/>
        <v>12731400</v>
      </c>
      <c r="P20" s="53">
        <f t="shared" si="1"/>
        <v>7068600</v>
      </c>
      <c r="Q20" s="43">
        <v>9088200</v>
      </c>
      <c r="R20" s="43">
        <v>1603800</v>
      </c>
      <c r="S20" s="43">
        <v>3643200</v>
      </c>
      <c r="T20" s="43">
        <v>5464800</v>
      </c>
      <c r="U20" s="68" t="s">
        <v>165</v>
      </c>
    </row>
    <row r="21" spans="2:22" ht="26" x14ac:dyDescent="0.35">
      <c r="B21" s="3">
        <v>12</v>
      </c>
      <c r="C21" s="38">
        <v>4</v>
      </c>
      <c r="D21" s="38">
        <v>6</v>
      </c>
      <c r="E21" s="39" t="s">
        <v>46</v>
      </c>
      <c r="F21" s="40" t="s">
        <v>41</v>
      </c>
      <c r="G21" s="40" t="s">
        <v>42</v>
      </c>
      <c r="H21" s="64" t="s">
        <v>48</v>
      </c>
      <c r="I21" s="33" t="s">
        <v>137</v>
      </c>
      <c r="J21" s="41">
        <v>45586</v>
      </c>
      <c r="K21" s="41">
        <v>45444</v>
      </c>
      <c r="L21" s="41">
        <v>47118</v>
      </c>
      <c r="M21" s="38" t="s">
        <v>43</v>
      </c>
      <c r="N21" s="51">
        <v>18570588</v>
      </c>
      <c r="O21" s="52">
        <f t="shared" si="0"/>
        <v>12943699.829999998</v>
      </c>
      <c r="P21" s="52">
        <f t="shared" si="1"/>
        <v>5626888.1699999999</v>
      </c>
      <c r="Q21" s="51">
        <v>10418099.869999999</v>
      </c>
      <c r="R21" s="51">
        <v>1838488.22</v>
      </c>
      <c r="S21" s="51">
        <v>2525599.96</v>
      </c>
      <c r="T21" s="51">
        <v>3788399.95</v>
      </c>
      <c r="U21" s="68" t="s">
        <v>154</v>
      </c>
    </row>
    <row r="22" spans="2:22" ht="39" x14ac:dyDescent="0.35">
      <c r="B22" s="3">
        <v>13</v>
      </c>
      <c r="C22" s="26">
        <v>4</v>
      </c>
      <c r="D22" s="26">
        <v>6</v>
      </c>
      <c r="E22" s="27" t="s">
        <v>33</v>
      </c>
      <c r="F22" s="28" t="s">
        <v>44</v>
      </c>
      <c r="G22" s="44" t="s">
        <v>42</v>
      </c>
      <c r="H22" s="63" t="s">
        <v>48</v>
      </c>
      <c r="I22" s="28" t="s">
        <v>137</v>
      </c>
      <c r="J22" s="24">
        <v>45586</v>
      </c>
      <c r="K22" s="24">
        <v>45383</v>
      </c>
      <c r="L22" s="24">
        <v>47118</v>
      </c>
      <c r="M22" s="25" t="s">
        <v>45</v>
      </c>
      <c r="N22" s="50">
        <v>7000000</v>
      </c>
      <c r="O22" s="53">
        <f t="shared" si="0"/>
        <v>4375000</v>
      </c>
      <c r="P22" s="53">
        <f t="shared" si="1"/>
        <v>2625000</v>
      </c>
      <c r="Q22" s="43">
        <v>2975000</v>
      </c>
      <c r="R22" s="43">
        <v>525000</v>
      </c>
      <c r="S22" s="43">
        <v>1400000</v>
      </c>
      <c r="T22" s="43">
        <v>2100000</v>
      </c>
      <c r="U22" s="68" t="s">
        <v>155</v>
      </c>
    </row>
    <row r="23" spans="2:22" s="42" customFormat="1" ht="26" x14ac:dyDescent="0.35">
      <c r="B23" s="3">
        <v>14</v>
      </c>
      <c r="C23" s="31">
        <v>4</v>
      </c>
      <c r="D23" s="31">
        <v>7</v>
      </c>
      <c r="E23" s="33" t="s">
        <v>52</v>
      </c>
      <c r="F23" s="56" t="s">
        <v>47</v>
      </c>
      <c r="G23" s="33" t="s">
        <v>67</v>
      </c>
      <c r="H23" s="31" t="s">
        <v>49</v>
      </c>
      <c r="I23" s="33" t="s">
        <v>137</v>
      </c>
      <c r="J23" s="36">
        <v>45543</v>
      </c>
      <c r="K23" s="36">
        <v>45505</v>
      </c>
      <c r="L23" s="36">
        <v>47483</v>
      </c>
      <c r="M23" s="31" t="s">
        <v>51</v>
      </c>
      <c r="N23" s="51">
        <v>1481849.6</v>
      </c>
      <c r="O23" s="52">
        <f t="shared" si="0"/>
        <v>1259572.1599999999</v>
      </c>
      <c r="P23" s="52">
        <f t="shared" si="1"/>
        <v>222277.44</v>
      </c>
      <c r="Q23" s="51">
        <v>1259572.1599999999</v>
      </c>
      <c r="R23" s="51">
        <v>222277.44</v>
      </c>
      <c r="S23" s="52"/>
      <c r="T23" s="52"/>
      <c r="U23" s="68" t="s">
        <v>168</v>
      </c>
    </row>
    <row r="24" spans="2:22" s="6" customFormat="1" ht="26" x14ac:dyDescent="0.35">
      <c r="B24" s="3">
        <v>15</v>
      </c>
      <c r="C24" s="31">
        <v>4</v>
      </c>
      <c r="D24" s="31">
        <v>7</v>
      </c>
      <c r="E24" s="32" t="s">
        <v>52</v>
      </c>
      <c r="F24" s="33" t="s">
        <v>53</v>
      </c>
      <c r="G24" s="33" t="s">
        <v>72</v>
      </c>
      <c r="H24" s="31" t="s">
        <v>49</v>
      </c>
      <c r="I24" s="33" t="s">
        <v>137</v>
      </c>
      <c r="J24" s="36">
        <v>45540</v>
      </c>
      <c r="K24" s="36">
        <v>45505</v>
      </c>
      <c r="L24" s="36">
        <v>47483</v>
      </c>
      <c r="M24" s="31" t="s">
        <v>54</v>
      </c>
      <c r="N24" s="51">
        <v>1529651</v>
      </c>
      <c r="O24" s="52">
        <f>Q24+S24</f>
        <v>1300203.3500000001</v>
      </c>
      <c r="P24" s="52">
        <f t="shared" si="1"/>
        <v>229447.65</v>
      </c>
      <c r="Q24" s="52">
        <v>1300203.3500000001</v>
      </c>
      <c r="R24" s="52">
        <v>229447.65</v>
      </c>
      <c r="S24" s="52"/>
      <c r="T24" s="52"/>
      <c r="U24" s="68" t="s">
        <v>167</v>
      </c>
    </row>
    <row r="25" spans="2:22" s="42" customFormat="1" ht="26" x14ac:dyDescent="0.35">
      <c r="B25" s="3">
        <v>16</v>
      </c>
      <c r="C25" s="31">
        <v>4</v>
      </c>
      <c r="D25" s="31">
        <v>7</v>
      </c>
      <c r="E25" s="32" t="s">
        <v>52</v>
      </c>
      <c r="F25" s="33" t="s">
        <v>55</v>
      </c>
      <c r="G25" s="33" t="s">
        <v>57</v>
      </c>
      <c r="H25" s="31" t="s">
        <v>49</v>
      </c>
      <c r="I25" s="33" t="s">
        <v>137</v>
      </c>
      <c r="J25" s="36">
        <v>45543</v>
      </c>
      <c r="K25" s="36">
        <v>45505</v>
      </c>
      <c r="L25" s="36">
        <v>47483</v>
      </c>
      <c r="M25" s="31" t="s">
        <v>56</v>
      </c>
      <c r="N25" s="57">
        <v>1505750.4</v>
      </c>
      <c r="O25" s="52">
        <f t="shared" si="0"/>
        <v>1279887.8400000001</v>
      </c>
      <c r="P25" s="52">
        <f t="shared" si="1"/>
        <v>225862.56</v>
      </c>
      <c r="Q25" s="52">
        <v>1279887.8400000001</v>
      </c>
      <c r="R25" s="52">
        <v>225862.56</v>
      </c>
      <c r="S25" s="52"/>
      <c r="T25" s="52"/>
      <c r="U25" s="68" t="s">
        <v>166</v>
      </c>
    </row>
    <row r="26" spans="2:22" s="42" customFormat="1" ht="29" x14ac:dyDescent="0.35">
      <c r="B26" s="3">
        <v>17</v>
      </c>
      <c r="C26" s="31">
        <v>4</v>
      </c>
      <c r="D26" s="31">
        <v>7</v>
      </c>
      <c r="E26" s="32" t="s">
        <v>52</v>
      </c>
      <c r="F26" s="33" t="s">
        <v>59</v>
      </c>
      <c r="G26" s="33" t="s">
        <v>58</v>
      </c>
      <c r="H26" s="31" t="s">
        <v>49</v>
      </c>
      <c r="I26" s="33" t="s">
        <v>137</v>
      </c>
      <c r="J26" s="36">
        <v>45540</v>
      </c>
      <c r="K26" s="36">
        <v>45505</v>
      </c>
      <c r="L26" s="36">
        <v>47483</v>
      </c>
      <c r="M26" s="31" t="s">
        <v>60</v>
      </c>
      <c r="N26" s="51">
        <v>1505750.4</v>
      </c>
      <c r="O26" s="52">
        <f t="shared" ref="O26:O38" si="2">Q26+S26</f>
        <v>1279887.8400000001</v>
      </c>
      <c r="P26" s="52">
        <f t="shared" si="1"/>
        <v>225862.56</v>
      </c>
      <c r="Q26" s="52">
        <v>1279887.8400000001</v>
      </c>
      <c r="R26" s="52">
        <v>225862.56</v>
      </c>
      <c r="S26" s="52"/>
      <c r="T26" s="52"/>
      <c r="U26" s="68" t="s">
        <v>206</v>
      </c>
    </row>
    <row r="27" spans="2:22" s="42" customFormat="1" ht="14.5" x14ac:dyDescent="0.35">
      <c r="B27" s="3">
        <v>18</v>
      </c>
      <c r="C27" s="31">
        <v>4</v>
      </c>
      <c r="D27" s="31">
        <v>7</v>
      </c>
      <c r="E27" s="32" t="s">
        <v>52</v>
      </c>
      <c r="F27" s="33" t="s">
        <v>63</v>
      </c>
      <c r="G27" s="33" t="s">
        <v>130</v>
      </c>
      <c r="H27" s="31" t="s">
        <v>49</v>
      </c>
      <c r="I27" s="33" t="s">
        <v>137</v>
      </c>
      <c r="J27" s="36">
        <v>45540</v>
      </c>
      <c r="K27" s="36">
        <v>45505</v>
      </c>
      <c r="L27" s="36">
        <v>47483</v>
      </c>
      <c r="M27" s="31" t="s">
        <v>71</v>
      </c>
      <c r="N27" s="51">
        <v>1505750.4</v>
      </c>
      <c r="O27" s="52">
        <f t="shared" si="2"/>
        <v>1279887.8400000001</v>
      </c>
      <c r="P27" s="52">
        <f t="shared" si="1"/>
        <v>225862.56</v>
      </c>
      <c r="Q27" s="52">
        <v>1279887.8400000001</v>
      </c>
      <c r="R27" s="52">
        <v>225862.56</v>
      </c>
      <c r="S27" s="52"/>
      <c r="T27" s="52"/>
      <c r="U27" s="68" t="s">
        <v>169</v>
      </c>
    </row>
    <row r="28" spans="2:22" s="42" customFormat="1" ht="14.5" x14ac:dyDescent="0.35">
      <c r="B28" s="3">
        <v>19</v>
      </c>
      <c r="C28" s="31">
        <v>4</v>
      </c>
      <c r="D28" s="31">
        <v>7</v>
      </c>
      <c r="E28" s="32" t="s">
        <v>52</v>
      </c>
      <c r="F28" s="33" t="s">
        <v>64</v>
      </c>
      <c r="G28" s="33" t="s">
        <v>65</v>
      </c>
      <c r="H28" s="31" t="s">
        <v>49</v>
      </c>
      <c r="I28" s="33" t="s">
        <v>137</v>
      </c>
      <c r="J28" s="36">
        <v>45539</v>
      </c>
      <c r="K28" s="36">
        <v>45505</v>
      </c>
      <c r="L28" s="36">
        <v>47483</v>
      </c>
      <c r="M28" s="31" t="s">
        <v>66</v>
      </c>
      <c r="N28" s="51">
        <v>1505750.4</v>
      </c>
      <c r="O28" s="52">
        <f t="shared" si="2"/>
        <v>1279887.8400000001</v>
      </c>
      <c r="P28" s="52">
        <f t="shared" si="1"/>
        <v>225862.56</v>
      </c>
      <c r="Q28" s="52">
        <v>1279887.8400000001</v>
      </c>
      <c r="R28" s="52">
        <v>225862.56</v>
      </c>
      <c r="S28" s="52"/>
      <c r="T28" s="52"/>
      <c r="U28" s="68" t="s">
        <v>170</v>
      </c>
    </row>
    <row r="29" spans="2:22" s="42" customFormat="1" ht="39" x14ac:dyDescent="0.35">
      <c r="B29" s="3">
        <v>20</v>
      </c>
      <c r="C29" s="31">
        <v>4</v>
      </c>
      <c r="D29" s="31">
        <v>7</v>
      </c>
      <c r="E29" s="32" t="s">
        <v>52</v>
      </c>
      <c r="F29" s="33" t="s">
        <v>69</v>
      </c>
      <c r="G29" s="33" t="s">
        <v>68</v>
      </c>
      <c r="H29" s="31" t="s">
        <v>49</v>
      </c>
      <c r="I29" s="33" t="s">
        <v>137</v>
      </c>
      <c r="J29" s="36">
        <v>45539</v>
      </c>
      <c r="K29" s="36">
        <v>45505</v>
      </c>
      <c r="L29" s="36">
        <v>47483</v>
      </c>
      <c r="M29" s="31" t="s">
        <v>70</v>
      </c>
      <c r="N29" s="51">
        <v>1505750.4</v>
      </c>
      <c r="O29" s="52">
        <f t="shared" si="2"/>
        <v>1279887.8400000001</v>
      </c>
      <c r="P29" s="52">
        <f t="shared" si="1"/>
        <v>225862.56</v>
      </c>
      <c r="Q29" s="52">
        <v>1279887.8400000001</v>
      </c>
      <c r="R29" s="52">
        <v>225862.56</v>
      </c>
      <c r="S29" s="52"/>
      <c r="T29" s="52"/>
      <c r="U29" s="68" t="s">
        <v>179</v>
      </c>
    </row>
    <row r="30" spans="2:22" s="42" customFormat="1" ht="14.5" x14ac:dyDescent="0.35">
      <c r="B30" s="3">
        <v>21</v>
      </c>
      <c r="C30" s="31">
        <v>4</v>
      </c>
      <c r="D30" s="31">
        <v>7</v>
      </c>
      <c r="E30" s="32" t="s">
        <v>52</v>
      </c>
      <c r="F30" s="33" t="s">
        <v>75</v>
      </c>
      <c r="G30" s="33" t="s">
        <v>73</v>
      </c>
      <c r="H30" s="31" t="s">
        <v>49</v>
      </c>
      <c r="I30" s="33" t="s">
        <v>137</v>
      </c>
      <c r="J30" s="36">
        <v>45540</v>
      </c>
      <c r="K30" s="36">
        <v>45505</v>
      </c>
      <c r="L30" s="36">
        <v>47483</v>
      </c>
      <c r="M30" s="31" t="s">
        <v>74</v>
      </c>
      <c r="N30" s="51">
        <v>1505750.4</v>
      </c>
      <c r="O30" s="52">
        <f t="shared" si="2"/>
        <v>1279887.8400000001</v>
      </c>
      <c r="P30" s="52">
        <f t="shared" si="1"/>
        <v>225862.56</v>
      </c>
      <c r="Q30" s="52">
        <v>1279887.8400000001</v>
      </c>
      <c r="R30" s="52">
        <v>225862.56</v>
      </c>
      <c r="S30" s="52"/>
      <c r="T30" s="52"/>
      <c r="U30" s="68" t="s">
        <v>172</v>
      </c>
    </row>
    <row r="31" spans="2:22" s="42" customFormat="1" ht="14.5" x14ac:dyDescent="0.35">
      <c r="B31" s="3">
        <v>22</v>
      </c>
      <c r="C31" s="58">
        <v>4</v>
      </c>
      <c r="D31" s="58">
        <v>7</v>
      </c>
      <c r="E31" s="32" t="s">
        <v>52</v>
      </c>
      <c r="F31" s="33" t="s">
        <v>77</v>
      </c>
      <c r="G31" s="33" t="s">
        <v>76</v>
      </c>
      <c r="H31" s="31" t="s">
        <v>49</v>
      </c>
      <c r="I31" s="33" t="s">
        <v>137</v>
      </c>
      <c r="J31" s="36">
        <v>45541</v>
      </c>
      <c r="K31" s="36">
        <v>45505</v>
      </c>
      <c r="L31" s="36">
        <v>47483</v>
      </c>
      <c r="M31" s="31" t="s">
        <v>78</v>
      </c>
      <c r="N31" s="52">
        <v>1283662.8</v>
      </c>
      <c r="O31" s="52">
        <f t="shared" si="2"/>
        <v>1091113.3799999999</v>
      </c>
      <c r="P31" s="52">
        <f t="shared" si="1"/>
        <v>192549.42</v>
      </c>
      <c r="Q31" s="52">
        <v>1091113.3799999999</v>
      </c>
      <c r="R31" s="52">
        <v>192549.42</v>
      </c>
      <c r="S31" s="52"/>
      <c r="T31" s="52"/>
      <c r="U31" s="68" t="s">
        <v>173</v>
      </c>
    </row>
    <row r="32" spans="2:22" s="42" customFormat="1" ht="14.5" x14ac:dyDescent="0.35">
      <c r="B32" s="3">
        <v>23</v>
      </c>
      <c r="C32" s="31">
        <v>4</v>
      </c>
      <c r="D32" s="31">
        <v>7</v>
      </c>
      <c r="E32" s="32" t="s">
        <v>52</v>
      </c>
      <c r="F32" s="33" t="s">
        <v>80</v>
      </c>
      <c r="G32" s="33" t="s">
        <v>79</v>
      </c>
      <c r="H32" s="31" t="s">
        <v>49</v>
      </c>
      <c r="I32" s="33" t="s">
        <v>137</v>
      </c>
      <c r="J32" s="36">
        <v>45541</v>
      </c>
      <c r="K32" s="36">
        <v>45505</v>
      </c>
      <c r="L32" s="36">
        <v>47483</v>
      </c>
      <c r="M32" s="31" t="s">
        <v>81</v>
      </c>
      <c r="N32" s="52">
        <v>1457948.8</v>
      </c>
      <c r="O32" s="52">
        <f t="shared" si="2"/>
        <v>1239256.48</v>
      </c>
      <c r="P32" s="52">
        <f t="shared" si="1"/>
        <v>218692.32</v>
      </c>
      <c r="Q32" s="52">
        <v>1239256.48</v>
      </c>
      <c r="R32" s="52">
        <v>218692.32</v>
      </c>
      <c r="S32" s="52"/>
      <c r="T32" s="52"/>
      <c r="U32" s="68" t="s">
        <v>174</v>
      </c>
    </row>
    <row r="33" spans="2:21" s="42" customFormat="1" ht="39" x14ac:dyDescent="0.35">
      <c r="B33" s="3">
        <v>24</v>
      </c>
      <c r="C33" s="31">
        <v>4</v>
      </c>
      <c r="D33" s="31">
        <v>7</v>
      </c>
      <c r="E33" s="32" t="s">
        <v>52</v>
      </c>
      <c r="F33" s="33" t="s">
        <v>82</v>
      </c>
      <c r="G33" s="33" t="s">
        <v>98</v>
      </c>
      <c r="H33" s="31" t="s">
        <v>49</v>
      </c>
      <c r="I33" s="33" t="s">
        <v>137</v>
      </c>
      <c r="J33" s="36">
        <v>45540</v>
      </c>
      <c r="K33" s="36">
        <v>45505</v>
      </c>
      <c r="L33" s="36">
        <v>47483</v>
      </c>
      <c r="M33" s="31" t="s">
        <v>83</v>
      </c>
      <c r="N33" s="52">
        <v>1505750.4</v>
      </c>
      <c r="O33" s="52">
        <f t="shared" si="2"/>
        <v>1279887.8400000001</v>
      </c>
      <c r="P33" s="52">
        <f t="shared" si="1"/>
        <v>225862.56</v>
      </c>
      <c r="Q33" s="52">
        <v>1279887.8400000001</v>
      </c>
      <c r="R33" s="52">
        <v>225862.56</v>
      </c>
      <c r="S33" s="52"/>
      <c r="T33" s="52"/>
      <c r="U33" s="68" t="s">
        <v>175</v>
      </c>
    </row>
    <row r="34" spans="2:21" s="42" customFormat="1" ht="14.5" x14ac:dyDescent="0.35">
      <c r="B34" s="3">
        <v>25</v>
      </c>
      <c r="C34" s="31">
        <v>4</v>
      </c>
      <c r="D34" s="31">
        <v>7</v>
      </c>
      <c r="E34" s="32" t="s">
        <v>52</v>
      </c>
      <c r="F34" s="33" t="s">
        <v>85</v>
      </c>
      <c r="G34" s="33" t="s">
        <v>84</v>
      </c>
      <c r="H34" s="31" t="s">
        <v>49</v>
      </c>
      <c r="I34" s="33" t="s">
        <v>137</v>
      </c>
      <c r="J34" s="36">
        <v>45540</v>
      </c>
      <c r="K34" s="36">
        <v>45505</v>
      </c>
      <c r="L34" s="36">
        <v>47483</v>
      </c>
      <c r="M34" s="31" t="s">
        <v>86</v>
      </c>
      <c r="N34" s="51">
        <v>1481849.6</v>
      </c>
      <c r="O34" s="52">
        <f t="shared" si="2"/>
        <v>592739.83999999997</v>
      </c>
      <c r="P34" s="52">
        <f t="shared" si="1"/>
        <v>889109.76</v>
      </c>
      <c r="Q34" s="52"/>
      <c r="R34" s="52"/>
      <c r="S34" s="52">
        <v>592739.83999999997</v>
      </c>
      <c r="T34" s="52">
        <v>889109.76</v>
      </c>
      <c r="U34" s="68" t="s">
        <v>176</v>
      </c>
    </row>
    <row r="35" spans="2:21" s="42" customFormat="1" ht="14.5" x14ac:dyDescent="0.35">
      <c r="B35" s="3">
        <v>26</v>
      </c>
      <c r="C35" s="31">
        <v>4</v>
      </c>
      <c r="D35" s="31">
        <v>7</v>
      </c>
      <c r="E35" s="32" t="s">
        <v>52</v>
      </c>
      <c r="F35" s="33" t="s">
        <v>87</v>
      </c>
      <c r="G35" s="33" t="s">
        <v>88</v>
      </c>
      <c r="H35" s="31" t="s">
        <v>49</v>
      </c>
      <c r="I35" s="33" t="s">
        <v>137</v>
      </c>
      <c r="J35" s="36">
        <v>45540</v>
      </c>
      <c r="K35" s="36">
        <v>45505</v>
      </c>
      <c r="L35" s="36">
        <v>47483</v>
      </c>
      <c r="M35" s="31" t="s">
        <v>89</v>
      </c>
      <c r="N35" s="51">
        <v>1481849.6</v>
      </c>
      <c r="O35" s="52">
        <f t="shared" si="2"/>
        <v>592739.83999999997</v>
      </c>
      <c r="P35" s="52">
        <f t="shared" si="1"/>
        <v>889109.76</v>
      </c>
      <c r="Q35" s="52"/>
      <c r="R35" s="52"/>
      <c r="S35" s="52">
        <v>592739.83999999997</v>
      </c>
      <c r="T35" s="52">
        <v>889109.76</v>
      </c>
      <c r="U35" s="68" t="s">
        <v>178</v>
      </c>
    </row>
    <row r="36" spans="2:21" s="42" customFormat="1" ht="39" x14ac:dyDescent="0.35">
      <c r="B36" s="3">
        <v>27</v>
      </c>
      <c r="C36" s="31">
        <v>4</v>
      </c>
      <c r="D36" s="31">
        <v>7</v>
      </c>
      <c r="E36" s="32" t="s">
        <v>52</v>
      </c>
      <c r="F36" s="33" t="s">
        <v>91</v>
      </c>
      <c r="G36" s="33" t="s">
        <v>92</v>
      </c>
      <c r="H36" s="31" t="s">
        <v>49</v>
      </c>
      <c r="I36" s="33" t="s">
        <v>137</v>
      </c>
      <c r="J36" s="36">
        <v>45540</v>
      </c>
      <c r="K36" s="36">
        <v>45505</v>
      </c>
      <c r="L36" s="36">
        <v>47483</v>
      </c>
      <c r="M36" s="31" t="s">
        <v>90</v>
      </c>
      <c r="N36" s="52">
        <v>1434048</v>
      </c>
      <c r="O36" s="52">
        <f t="shared" si="2"/>
        <v>573619.19999999995</v>
      </c>
      <c r="P36" s="52">
        <f t="shared" si="1"/>
        <v>860428.80000000005</v>
      </c>
      <c r="Q36" s="52"/>
      <c r="R36" s="52"/>
      <c r="S36" s="52">
        <v>573619.19999999995</v>
      </c>
      <c r="T36" s="52">
        <v>860428.80000000005</v>
      </c>
      <c r="U36" s="68" t="s">
        <v>180</v>
      </c>
    </row>
    <row r="37" spans="2:21" s="42" customFormat="1" ht="29" x14ac:dyDescent="0.35">
      <c r="B37" s="3">
        <v>28</v>
      </c>
      <c r="C37" s="31">
        <v>4</v>
      </c>
      <c r="D37" s="31">
        <v>7</v>
      </c>
      <c r="E37" s="32" t="s">
        <v>52</v>
      </c>
      <c r="F37" s="33" t="s">
        <v>95</v>
      </c>
      <c r="G37" s="33" t="s">
        <v>94</v>
      </c>
      <c r="H37" s="31" t="s">
        <v>49</v>
      </c>
      <c r="I37" s="33" t="s">
        <v>137</v>
      </c>
      <c r="J37" s="36">
        <v>45582</v>
      </c>
      <c r="K37" s="36">
        <v>45505</v>
      </c>
      <c r="L37" s="36">
        <v>47483</v>
      </c>
      <c r="M37" s="31" t="s">
        <v>93</v>
      </c>
      <c r="N37" s="52">
        <v>1283662.8</v>
      </c>
      <c r="O37" s="52">
        <f t="shared" si="2"/>
        <v>513465.12</v>
      </c>
      <c r="P37" s="52">
        <f t="shared" si="1"/>
        <v>770197.68</v>
      </c>
      <c r="Q37" s="52"/>
      <c r="R37" s="52"/>
      <c r="S37" s="52">
        <v>513465.12</v>
      </c>
      <c r="T37" s="52">
        <v>770197.68</v>
      </c>
      <c r="U37" s="68" t="s">
        <v>177</v>
      </c>
    </row>
    <row r="38" spans="2:21" s="42" customFormat="1" ht="14.5" x14ac:dyDescent="0.35">
      <c r="B38" s="3">
        <v>29</v>
      </c>
      <c r="C38" s="31">
        <v>4</v>
      </c>
      <c r="D38" s="31">
        <v>7</v>
      </c>
      <c r="E38" s="32" t="s">
        <v>52</v>
      </c>
      <c r="F38" s="33" t="s">
        <v>96</v>
      </c>
      <c r="G38" s="33" t="s">
        <v>129</v>
      </c>
      <c r="H38" s="31" t="s">
        <v>49</v>
      </c>
      <c r="I38" s="33" t="s">
        <v>137</v>
      </c>
      <c r="J38" s="36">
        <v>45540</v>
      </c>
      <c r="K38" s="36">
        <v>45505</v>
      </c>
      <c r="L38" s="36">
        <v>47483</v>
      </c>
      <c r="M38" s="31" t="s">
        <v>97</v>
      </c>
      <c r="N38" s="52">
        <v>1505749.99</v>
      </c>
      <c r="O38" s="52">
        <f t="shared" si="2"/>
        <v>602300</v>
      </c>
      <c r="P38" s="52">
        <f t="shared" si="1"/>
        <v>903449.99</v>
      </c>
      <c r="Q38" s="52"/>
      <c r="R38" s="52"/>
      <c r="S38" s="52">
        <v>602300</v>
      </c>
      <c r="T38" s="52">
        <v>903449.99</v>
      </c>
      <c r="U38" s="68" t="s">
        <v>171</v>
      </c>
    </row>
    <row r="39" spans="2:21" ht="26" x14ac:dyDescent="0.35">
      <c r="B39" s="3">
        <v>30</v>
      </c>
      <c r="C39" s="26">
        <v>4</v>
      </c>
      <c r="D39" s="26">
        <v>7</v>
      </c>
      <c r="E39" s="27" t="s">
        <v>36</v>
      </c>
      <c r="F39" s="28" t="s">
        <v>100</v>
      </c>
      <c r="G39" s="28" t="s">
        <v>99</v>
      </c>
      <c r="H39" s="25" t="s">
        <v>49</v>
      </c>
      <c r="I39" s="28" t="s">
        <v>137</v>
      </c>
      <c r="J39" s="24">
        <v>45558</v>
      </c>
      <c r="K39" s="24">
        <v>45536</v>
      </c>
      <c r="L39" s="24">
        <v>46721</v>
      </c>
      <c r="M39" s="25" t="s">
        <v>104</v>
      </c>
      <c r="N39" s="53">
        <v>799995</v>
      </c>
      <c r="O39" s="50">
        <f t="shared" ref="O39:O56" si="3">Q39+S39</f>
        <v>679995.75</v>
      </c>
      <c r="P39" s="50">
        <f t="shared" si="1"/>
        <v>119999.25</v>
      </c>
      <c r="Q39" s="43">
        <v>679995.75</v>
      </c>
      <c r="R39" s="43">
        <v>119999.25</v>
      </c>
      <c r="S39" s="43"/>
      <c r="T39" s="43"/>
      <c r="U39" s="68" t="s">
        <v>201</v>
      </c>
    </row>
    <row r="40" spans="2:21" ht="26" x14ac:dyDescent="0.35">
      <c r="B40" s="3">
        <v>31</v>
      </c>
      <c r="C40" s="26">
        <v>4</v>
      </c>
      <c r="D40" s="26">
        <v>7</v>
      </c>
      <c r="E40" s="27" t="s">
        <v>36</v>
      </c>
      <c r="F40" s="71" t="s">
        <v>103</v>
      </c>
      <c r="G40" s="71" t="s">
        <v>101</v>
      </c>
      <c r="H40" s="25" t="s">
        <v>49</v>
      </c>
      <c r="I40" s="28" t="s">
        <v>137</v>
      </c>
      <c r="J40" s="24">
        <v>45555</v>
      </c>
      <c r="K40" s="24">
        <v>45536</v>
      </c>
      <c r="L40" s="24">
        <v>46721</v>
      </c>
      <c r="M40" s="25" t="s">
        <v>102</v>
      </c>
      <c r="N40" s="53">
        <v>399990</v>
      </c>
      <c r="O40" s="50">
        <f t="shared" si="3"/>
        <v>339991.5</v>
      </c>
      <c r="P40" s="50">
        <f t="shared" si="1"/>
        <v>59998.5</v>
      </c>
      <c r="Q40" s="43">
        <v>339991.5</v>
      </c>
      <c r="R40" s="43">
        <v>59998.5</v>
      </c>
      <c r="S40" s="43"/>
      <c r="T40" s="43"/>
      <c r="U40" s="68" t="s">
        <v>181</v>
      </c>
    </row>
    <row r="41" spans="2:21" ht="39" x14ac:dyDescent="0.35">
      <c r="B41" s="3">
        <v>32</v>
      </c>
      <c r="C41" s="26">
        <v>4</v>
      </c>
      <c r="D41" s="26">
        <v>7</v>
      </c>
      <c r="E41" s="27" t="s">
        <v>36</v>
      </c>
      <c r="F41" s="71" t="s">
        <v>107</v>
      </c>
      <c r="G41" s="71" t="s">
        <v>105</v>
      </c>
      <c r="H41" s="25" t="s">
        <v>49</v>
      </c>
      <c r="I41" s="28" t="s">
        <v>137</v>
      </c>
      <c r="J41" s="24">
        <v>45554</v>
      </c>
      <c r="K41" s="24">
        <v>45536</v>
      </c>
      <c r="L41" s="24">
        <v>46721</v>
      </c>
      <c r="M41" s="25" t="s">
        <v>106</v>
      </c>
      <c r="N41" s="53">
        <v>1199992.5</v>
      </c>
      <c r="O41" s="50">
        <f t="shared" si="3"/>
        <v>479997</v>
      </c>
      <c r="P41" s="50">
        <f t="shared" si="1"/>
        <v>719995.5</v>
      </c>
      <c r="Q41" s="43"/>
      <c r="R41" s="43"/>
      <c r="S41" s="43">
        <v>479997</v>
      </c>
      <c r="T41" s="43">
        <v>719995.5</v>
      </c>
      <c r="U41" s="68" t="s">
        <v>202</v>
      </c>
    </row>
    <row r="42" spans="2:21" ht="14.5" x14ac:dyDescent="0.35">
      <c r="B42" s="3">
        <v>33</v>
      </c>
      <c r="C42" s="26">
        <v>4</v>
      </c>
      <c r="D42" s="26">
        <v>7</v>
      </c>
      <c r="E42" s="27" t="s">
        <v>36</v>
      </c>
      <c r="F42" s="71" t="s">
        <v>109</v>
      </c>
      <c r="G42" s="71" t="s">
        <v>108</v>
      </c>
      <c r="H42" s="25" t="s">
        <v>49</v>
      </c>
      <c r="I42" s="28" t="s">
        <v>137</v>
      </c>
      <c r="J42" s="24">
        <v>45558</v>
      </c>
      <c r="K42" s="24">
        <v>45536</v>
      </c>
      <c r="L42" s="24">
        <v>46721</v>
      </c>
      <c r="M42" s="25" t="s">
        <v>110</v>
      </c>
      <c r="N42" s="53">
        <v>399997.36</v>
      </c>
      <c r="O42" s="50">
        <f t="shared" si="3"/>
        <v>339997.76</v>
      </c>
      <c r="P42" s="50">
        <f t="shared" si="1"/>
        <v>59999.6</v>
      </c>
      <c r="Q42" s="43">
        <v>339997.76</v>
      </c>
      <c r="R42" s="43">
        <v>59999.6</v>
      </c>
      <c r="S42" s="43"/>
      <c r="T42" s="43"/>
      <c r="U42" s="68" t="s">
        <v>182</v>
      </c>
    </row>
    <row r="43" spans="2:21" ht="14.5" x14ac:dyDescent="0.35">
      <c r="B43" s="3">
        <v>34</v>
      </c>
      <c r="C43" s="26">
        <v>4</v>
      </c>
      <c r="D43" s="26">
        <v>7</v>
      </c>
      <c r="E43" s="27" t="s">
        <v>36</v>
      </c>
      <c r="F43" s="71" t="s">
        <v>113</v>
      </c>
      <c r="G43" s="71" t="s">
        <v>111</v>
      </c>
      <c r="H43" s="25" t="s">
        <v>49</v>
      </c>
      <c r="I43" s="28" t="s">
        <v>137</v>
      </c>
      <c r="J43" s="24">
        <v>45565</v>
      </c>
      <c r="K43" s="24">
        <v>45536</v>
      </c>
      <c r="L43" s="24">
        <v>46721</v>
      </c>
      <c r="M43" s="25" t="s">
        <v>112</v>
      </c>
      <c r="N43" s="48">
        <v>399997.5</v>
      </c>
      <c r="O43" s="50">
        <f t="shared" si="3"/>
        <v>159999</v>
      </c>
      <c r="P43" s="50">
        <f t="shared" si="1"/>
        <v>239998.5</v>
      </c>
      <c r="Q43" s="54"/>
      <c r="R43" s="54"/>
      <c r="S43" s="55">
        <v>159999</v>
      </c>
      <c r="T43" s="55">
        <v>239998.5</v>
      </c>
      <c r="U43" s="68" t="s">
        <v>184</v>
      </c>
    </row>
    <row r="44" spans="2:21" ht="14.5" x14ac:dyDescent="0.35">
      <c r="B44" s="3">
        <v>35</v>
      </c>
      <c r="C44" s="26">
        <v>4</v>
      </c>
      <c r="D44" s="26">
        <v>7</v>
      </c>
      <c r="E44" s="27" t="s">
        <v>36</v>
      </c>
      <c r="F44" s="71" t="s">
        <v>116</v>
      </c>
      <c r="G44" s="71" t="s">
        <v>114</v>
      </c>
      <c r="H44" s="25" t="s">
        <v>49</v>
      </c>
      <c r="I44" s="28" t="s">
        <v>137</v>
      </c>
      <c r="J44" s="24">
        <v>45554</v>
      </c>
      <c r="K44" s="24">
        <v>45536</v>
      </c>
      <c r="L44" s="24">
        <v>46721</v>
      </c>
      <c r="M44" s="25" t="s">
        <v>115</v>
      </c>
      <c r="N44" s="48">
        <v>399997.5</v>
      </c>
      <c r="O44" s="50">
        <f t="shared" si="3"/>
        <v>339997.87</v>
      </c>
      <c r="P44" s="50">
        <f t="shared" si="1"/>
        <v>59999.63</v>
      </c>
      <c r="Q44" s="55">
        <v>339997.87</v>
      </c>
      <c r="R44" s="55">
        <v>59999.63</v>
      </c>
      <c r="S44" s="25"/>
      <c r="T44" s="25"/>
      <c r="U44" s="68" t="s">
        <v>204</v>
      </c>
    </row>
    <row r="45" spans="2:21" ht="14.5" x14ac:dyDescent="0.35">
      <c r="B45" s="3">
        <v>36</v>
      </c>
      <c r="C45" s="26">
        <v>4</v>
      </c>
      <c r="D45" s="26">
        <v>7</v>
      </c>
      <c r="E45" s="27" t="s">
        <v>36</v>
      </c>
      <c r="F45" s="71" t="s">
        <v>203</v>
      </c>
      <c r="G45" s="71" t="s">
        <v>117</v>
      </c>
      <c r="H45" s="25" t="s">
        <v>49</v>
      </c>
      <c r="I45" s="28" t="s">
        <v>137</v>
      </c>
      <c r="J45" s="24">
        <v>45554</v>
      </c>
      <c r="K45" s="24">
        <v>45536</v>
      </c>
      <c r="L45" s="24">
        <v>46721</v>
      </c>
      <c r="M45" s="25" t="s">
        <v>118</v>
      </c>
      <c r="N45" s="48">
        <v>1199992.5</v>
      </c>
      <c r="O45" s="50">
        <f t="shared" si="3"/>
        <v>1019993.62</v>
      </c>
      <c r="P45" s="50">
        <f t="shared" si="1"/>
        <v>179998.88</v>
      </c>
      <c r="Q45" s="55">
        <v>1019993.62</v>
      </c>
      <c r="R45" s="55">
        <v>179998.88</v>
      </c>
      <c r="S45" s="25"/>
      <c r="T45" s="25"/>
      <c r="U45" s="68" t="s">
        <v>185</v>
      </c>
    </row>
    <row r="46" spans="2:21" ht="26" x14ac:dyDescent="0.35">
      <c r="B46" s="3">
        <v>37</v>
      </c>
      <c r="C46" s="26">
        <v>4</v>
      </c>
      <c r="D46" s="26">
        <v>7</v>
      </c>
      <c r="E46" s="27" t="s">
        <v>36</v>
      </c>
      <c r="F46" s="71" t="s">
        <v>120</v>
      </c>
      <c r="G46" s="71" t="s">
        <v>121</v>
      </c>
      <c r="H46" s="25" t="s">
        <v>49</v>
      </c>
      <c r="I46" s="28" t="s">
        <v>137</v>
      </c>
      <c r="J46" s="24">
        <v>45554</v>
      </c>
      <c r="K46" s="24">
        <v>45536</v>
      </c>
      <c r="L46" s="24">
        <v>46721</v>
      </c>
      <c r="M46" s="25" t="s">
        <v>119</v>
      </c>
      <c r="N46" s="48">
        <v>1199992.02</v>
      </c>
      <c r="O46" s="50">
        <f t="shared" si="3"/>
        <v>1019993.22</v>
      </c>
      <c r="P46" s="50">
        <f t="shared" si="1"/>
        <v>179998.8</v>
      </c>
      <c r="Q46" s="55">
        <v>1019993.22</v>
      </c>
      <c r="R46" s="55">
        <v>179998.8</v>
      </c>
      <c r="S46" s="25"/>
      <c r="T46" s="25"/>
      <c r="U46" s="68" t="s">
        <v>205</v>
      </c>
    </row>
    <row r="47" spans="2:21" ht="39" x14ac:dyDescent="0.35">
      <c r="B47" s="3">
        <v>38</v>
      </c>
      <c r="C47" s="26">
        <v>4</v>
      </c>
      <c r="D47" s="26">
        <v>7</v>
      </c>
      <c r="E47" s="27" t="s">
        <v>36</v>
      </c>
      <c r="F47" s="71" t="s">
        <v>123</v>
      </c>
      <c r="G47" s="71" t="s">
        <v>122</v>
      </c>
      <c r="H47" s="25" t="s">
        <v>49</v>
      </c>
      <c r="I47" s="28" t="s">
        <v>137</v>
      </c>
      <c r="J47" s="24">
        <v>45555</v>
      </c>
      <c r="K47" s="24">
        <v>45536</v>
      </c>
      <c r="L47" s="24">
        <v>46721</v>
      </c>
      <c r="M47" s="25" t="s">
        <v>124</v>
      </c>
      <c r="N47" s="48">
        <v>799995</v>
      </c>
      <c r="O47" s="53">
        <f t="shared" si="3"/>
        <v>679995.75</v>
      </c>
      <c r="P47" s="53">
        <f t="shared" si="1"/>
        <v>119999.25</v>
      </c>
      <c r="Q47" s="55">
        <v>679995.75</v>
      </c>
      <c r="R47" s="55">
        <v>119999.25</v>
      </c>
      <c r="S47" s="25"/>
      <c r="T47" s="25"/>
      <c r="U47" s="68" t="s">
        <v>186</v>
      </c>
    </row>
    <row r="48" spans="2:21" ht="26" x14ac:dyDescent="0.35">
      <c r="B48" s="3">
        <v>39</v>
      </c>
      <c r="C48" s="26">
        <v>4</v>
      </c>
      <c r="D48" s="26">
        <v>7</v>
      </c>
      <c r="E48" s="27" t="s">
        <v>36</v>
      </c>
      <c r="F48" s="71" t="s">
        <v>127</v>
      </c>
      <c r="G48" s="71" t="s">
        <v>126</v>
      </c>
      <c r="H48" s="25" t="s">
        <v>49</v>
      </c>
      <c r="I48" s="28" t="s">
        <v>137</v>
      </c>
      <c r="J48" s="24">
        <v>45554</v>
      </c>
      <c r="K48" s="24">
        <v>45536</v>
      </c>
      <c r="L48" s="24">
        <v>46721</v>
      </c>
      <c r="M48" s="25" t="s">
        <v>125</v>
      </c>
      <c r="N48" s="48">
        <v>799995</v>
      </c>
      <c r="O48" s="53">
        <f t="shared" si="3"/>
        <v>679995.75</v>
      </c>
      <c r="P48" s="53">
        <f t="shared" si="1"/>
        <v>119999.25</v>
      </c>
      <c r="Q48" s="55">
        <v>679995.75</v>
      </c>
      <c r="R48" s="55">
        <v>119999.25</v>
      </c>
      <c r="S48" s="25"/>
      <c r="T48" s="25"/>
      <c r="U48" s="68" t="s">
        <v>187</v>
      </c>
    </row>
    <row r="49" spans="2:21" ht="14.5" x14ac:dyDescent="0.35">
      <c r="B49" s="3">
        <v>40</v>
      </c>
      <c r="C49" s="26">
        <v>4</v>
      </c>
      <c r="D49" s="26">
        <v>7</v>
      </c>
      <c r="E49" s="27" t="s">
        <v>36</v>
      </c>
      <c r="F49" s="71" t="s">
        <v>131</v>
      </c>
      <c r="G49" s="71" t="s">
        <v>128</v>
      </c>
      <c r="H49" s="25" t="s">
        <v>49</v>
      </c>
      <c r="I49" s="28" t="s">
        <v>137</v>
      </c>
      <c r="J49" s="24">
        <v>45555</v>
      </c>
      <c r="K49" s="24">
        <v>45536</v>
      </c>
      <c r="L49" s="24">
        <v>46721</v>
      </c>
      <c r="M49" s="25" t="s">
        <v>132</v>
      </c>
      <c r="N49" s="48">
        <v>1199992.5</v>
      </c>
      <c r="O49" s="53">
        <f t="shared" si="3"/>
        <v>1019993.62</v>
      </c>
      <c r="P49" s="53">
        <f t="shared" si="1"/>
        <v>179998.88</v>
      </c>
      <c r="Q49" s="55">
        <v>1019993.62</v>
      </c>
      <c r="R49" s="55">
        <v>179998.88</v>
      </c>
      <c r="S49" s="25"/>
      <c r="T49" s="25"/>
      <c r="U49" s="68" t="s">
        <v>188</v>
      </c>
    </row>
    <row r="50" spans="2:21" ht="39" x14ac:dyDescent="0.35">
      <c r="B50" s="3">
        <v>41</v>
      </c>
      <c r="C50" s="26">
        <v>4</v>
      </c>
      <c r="D50" s="26">
        <v>7</v>
      </c>
      <c r="E50" s="27" t="s">
        <v>36</v>
      </c>
      <c r="F50" s="71" t="s">
        <v>134</v>
      </c>
      <c r="G50" s="71" t="s">
        <v>133</v>
      </c>
      <c r="H50" s="25" t="s">
        <v>49</v>
      </c>
      <c r="I50" s="28" t="s">
        <v>137</v>
      </c>
      <c r="J50" s="24">
        <v>45554</v>
      </c>
      <c r="K50" s="24">
        <v>45536</v>
      </c>
      <c r="L50" s="24">
        <v>46721</v>
      </c>
      <c r="M50" s="25" t="s">
        <v>135</v>
      </c>
      <c r="N50" s="48">
        <v>799995</v>
      </c>
      <c r="O50" s="53">
        <f t="shared" si="3"/>
        <v>679995.75</v>
      </c>
      <c r="P50" s="53">
        <f t="shared" si="1"/>
        <v>119999.25</v>
      </c>
      <c r="Q50" s="55">
        <v>679995.75</v>
      </c>
      <c r="R50" s="55">
        <v>119999.25</v>
      </c>
      <c r="S50" s="25"/>
      <c r="T50" s="25"/>
      <c r="U50" s="68" t="s">
        <v>189</v>
      </c>
    </row>
    <row r="51" spans="2:21" ht="26" x14ac:dyDescent="0.35">
      <c r="B51" s="3">
        <v>42</v>
      </c>
      <c r="C51" s="26">
        <v>4</v>
      </c>
      <c r="D51" s="26">
        <v>7</v>
      </c>
      <c r="E51" s="27" t="s">
        <v>36</v>
      </c>
      <c r="F51" s="71" t="s">
        <v>140</v>
      </c>
      <c r="G51" s="71" t="s">
        <v>138</v>
      </c>
      <c r="H51" s="25" t="s">
        <v>49</v>
      </c>
      <c r="I51" s="28" t="s">
        <v>137</v>
      </c>
      <c r="J51" s="24">
        <v>45554</v>
      </c>
      <c r="K51" s="24">
        <v>45536</v>
      </c>
      <c r="L51" s="24">
        <v>46721</v>
      </c>
      <c r="M51" s="25" t="s">
        <v>139</v>
      </c>
      <c r="N51" s="48">
        <v>399997.5</v>
      </c>
      <c r="O51" s="53">
        <f t="shared" si="3"/>
        <v>339997.87</v>
      </c>
      <c r="P51" s="53">
        <f t="shared" si="1"/>
        <v>59999.63</v>
      </c>
      <c r="Q51" s="55">
        <v>339997.87</v>
      </c>
      <c r="R51" s="55">
        <v>59999.63</v>
      </c>
      <c r="S51" s="25"/>
      <c r="T51" s="25"/>
      <c r="U51" s="68" t="s">
        <v>207</v>
      </c>
    </row>
    <row r="52" spans="2:21" ht="26" x14ac:dyDescent="0.35">
      <c r="B52" s="3">
        <v>43</v>
      </c>
      <c r="C52" s="26">
        <v>4</v>
      </c>
      <c r="D52" s="26">
        <v>7</v>
      </c>
      <c r="E52" s="27" t="s">
        <v>36</v>
      </c>
      <c r="F52" s="71" t="s">
        <v>142</v>
      </c>
      <c r="G52" s="71" t="s">
        <v>141</v>
      </c>
      <c r="H52" s="25" t="s">
        <v>49</v>
      </c>
      <c r="I52" s="28" t="s">
        <v>137</v>
      </c>
      <c r="J52" s="24">
        <v>45554</v>
      </c>
      <c r="K52" s="24">
        <v>45536</v>
      </c>
      <c r="L52" s="24">
        <v>46721</v>
      </c>
      <c r="M52" s="25" t="s">
        <v>143</v>
      </c>
      <c r="N52" s="48">
        <v>399997.5</v>
      </c>
      <c r="O52" s="53">
        <f t="shared" si="3"/>
        <v>159999</v>
      </c>
      <c r="P52" s="53">
        <f t="shared" si="1"/>
        <v>239998.5</v>
      </c>
      <c r="Q52" s="25"/>
      <c r="R52" s="25"/>
      <c r="S52" s="55">
        <v>159999</v>
      </c>
      <c r="T52" s="55">
        <v>239998.5</v>
      </c>
      <c r="U52" s="68" t="s">
        <v>183</v>
      </c>
    </row>
    <row r="53" spans="2:21" ht="14.5" x14ac:dyDescent="0.35">
      <c r="B53" s="3">
        <v>44</v>
      </c>
      <c r="C53" s="26">
        <v>4</v>
      </c>
      <c r="D53" s="26">
        <v>7</v>
      </c>
      <c r="E53" s="27" t="s">
        <v>36</v>
      </c>
      <c r="F53" s="28" t="s">
        <v>145</v>
      </c>
      <c r="G53" s="28" t="s">
        <v>88</v>
      </c>
      <c r="H53" s="25" t="s">
        <v>49</v>
      </c>
      <c r="I53" s="28" t="s">
        <v>137</v>
      </c>
      <c r="J53" s="24">
        <v>45558</v>
      </c>
      <c r="K53" s="24">
        <v>45536</v>
      </c>
      <c r="L53" s="24">
        <v>46721</v>
      </c>
      <c r="M53" s="25" t="s">
        <v>144</v>
      </c>
      <c r="N53" s="48">
        <v>799995</v>
      </c>
      <c r="O53" s="53">
        <f t="shared" si="3"/>
        <v>319998</v>
      </c>
      <c r="P53" s="53">
        <f t="shared" si="1"/>
        <v>479997</v>
      </c>
      <c r="Q53" s="25"/>
      <c r="R53" s="25"/>
      <c r="S53" s="55">
        <v>319998</v>
      </c>
      <c r="T53" s="55">
        <v>479997</v>
      </c>
      <c r="U53" s="68" t="s">
        <v>190</v>
      </c>
    </row>
    <row r="54" spans="2:21" ht="29" x14ac:dyDescent="0.35">
      <c r="B54" s="3">
        <v>45</v>
      </c>
      <c r="C54" s="26">
        <v>4</v>
      </c>
      <c r="D54" s="26">
        <v>7</v>
      </c>
      <c r="E54" s="27" t="s">
        <v>36</v>
      </c>
      <c r="F54" s="28" t="s">
        <v>147</v>
      </c>
      <c r="G54" s="28" t="s">
        <v>58</v>
      </c>
      <c r="H54" s="25" t="s">
        <v>49</v>
      </c>
      <c r="I54" s="28" t="s">
        <v>137</v>
      </c>
      <c r="J54" s="24">
        <v>45555</v>
      </c>
      <c r="K54" s="24">
        <v>45536</v>
      </c>
      <c r="L54" s="24">
        <v>46721</v>
      </c>
      <c r="M54" s="25" t="s">
        <v>146</v>
      </c>
      <c r="N54" s="48">
        <v>799995</v>
      </c>
      <c r="O54" s="53">
        <f t="shared" si="3"/>
        <v>679995.75</v>
      </c>
      <c r="P54" s="53">
        <f t="shared" si="1"/>
        <v>119999.25</v>
      </c>
      <c r="Q54" s="55">
        <v>679995.75</v>
      </c>
      <c r="R54" s="55">
        <v>119999.25</v>
      </c>
      <c r="S54" s="25"/>
      <c r="T54" s="25"/>
      <c r="U54" s="68" t="s">
        <v>191</v>
      </c>
    </row>
    <row r="55" spans="2:21" ht="14.5" x14ac:dyDescent="0.35">
      <c r="B55" s="3">
        <v>46</v>
      </c>
      <c r="C55" s="26">
        <v>4</v>
      </c>
      <c r="D55" s="26">
        <v>7</v>
      </c>
      <c r="E55" s="27" t="s">
        <v>36</v>
      </c>
      <c r="F55" s="28" t="s">
        <v>193</v>
      </c>
      <c r="G55" s="28" t="s">
        <v>194</v>
      </c>
      <c r="H55" s="25" t="s">
        <v>49</v>
      </c>
      <c r="I55" s="28" t="s">
        <v>137</v>
      </c>
      <c r="J55" s="24">
        <v>45555</v>
      </c>
      <c r="K55" s="24">
        <v>45536</v>
      </c>
      <c r="L55" s="24">
        <v>46721</v>
      </c>
      <c r="M55" s="25" t="s">
        <v>198</v>
      </c>
      <c r="N55" s="48">
        <v>799995</v>
      </c>
      <c r="O55" s="48">
        <v>679995.75</v>
      </c>
      <c r="P55" s="48">
        <v>119999.25</v>
      </c>
      <c r="Q55" s="48">
        <v>679995.75</v>
      </c>
      <c r="R55" s="48">
        <v>119999.25</v>
      </c>
      <c r="S55" s="25"/>
      <c r="T55" s="25"/>
      <c r="U55" s="68" t="s">
        <v>195</v>
      </c>
    </row>
    <row r="56" spans="2:21" ht="26" x14ac:dyDescent="0.35">
      <c r="B56" s="3">
        <v>47</v>
      </c>
      <c r="C56" s="26">
        <v>4</v>
      </c>
      <c r="D56" s="26">
        <v>7</v>
      </c>
      <c r="E56" s="27" t="s">
        <v>36</v>
      </c>
      <c r="F56" s="28" t="s">
        <v>149</v>
      </c>
      <c r="G56" s="28" t="s">
        <v>148</v>
      </c>
      <c r="H56" s="25" t="s">
        <v>49</v>
      </c>
      <c r="I56" s="28" t="s">
        <v>137</v>
      </c>
      <c r="J56" s="24">
        <v>45554</v>
      </c>
      <c r="K56" s="24">
        <v>45536</v>
      </c>
      <c r="L56" s="24">
        <v>46721</v>
      </c>
      <c r="M56" s="25" t="s">
        <v>150</v>
      </c>
      <c r="N56" s="66">
        <v>399997.5</v>
      </c>
      <c r="O56" s="67">
        <f t="shared" si="3"/>
        <v>339997.87</v>
      </c>
      <c r="P56" s="53">
        <f t="shared" si="1"/>
        <v>59999.63</v>
      </c>
      <c r="Q56" s="55">
        <v>339997.87</v>
      </c>
      <c r="R56" s="55">
        <v>59999.63</v>
      </c>
      <c r="S56" s="25"/>
      <c r="T56" s="25"/>
      <c r="U56" s="68" t="s">
        <v>192</v>
      </c>
    </row>
    <row r="57" spans="2:21" ht="26" x14ac:dyDescent="0.35">
      <c r="B57" s="3">
        <v>48</v>
      </c>
      <c r="C57" s="26">
        <v>4</v>
      </c>
      <c r="D57" s="26">
        <v>7</v>
      </c>
      <c r="E57" s="27" t="s">
        <v>36</v>
      </c>
      <c r="F57" s="28" t="s">
        <v>196</v>
      </c>
      <c r="G57" s="28" t="s">
        <v>197</v>
      </c>
      <c r="H57" s="25" t="s">
        <v>49</v>
      </c>
      <c r="I57" s="28" t="s">
        <v>137</v>
      </c>
      <c r="J57" s="24">
        <v>45555</v>
      </c>
      <c r="K57" s="24">
        <v>45536</v>
      </c>
      <c r="L57" s="24">
        <v>46721</v>
      </c>
      <c r="M57" s="70" t="s">
        <v>199</v>
      </c>
      <c r="N57" s="48">
        <v>1199992.5</v>
      </c>
      <c r="O57" s="67">
        <v>1019993.62</v>
      </c>
      <c r="P57" s="53">
        <v>179998.88</v>
      </c>
      <c r="Q57" s="67">
        <v>1019993.62</v>
      </c>
      <c r="R57" s="53">
        <v>179998.88</v>
      </c>
      <c r="S57" s="25"/>
      <c r="T57" s="25"/>
      <c r="U57" s="68" t="s">
        <v>200</v>
      </c>
    </row>
  </sheetData>
  <mergeCells count="19">
    <mergeCell ref="C8:C9"/>
    <mergeCell ref="D8:D9"/>
    <mergeCell ref="I8:I9"/>
    <mergeCell ref="E8:E9"/>
    <mergeCell ref="J8:J9"/>
    <mergeCell ref="H8:H9"/>
    <mergeCell ref="A1:U6"/>
    <mergeCell ref="U8:U9"/>
    <mergeCell ref="M8:M9"/>
    <mergeCell ref="O8:O9"/>
    <mergeCell ref="P8:P9"/>
    <mergeCell ref="B8:B9"/>
    <mergeCell ref="G8:G9"/>
    <mergeCell ref="K8:K9"/>
    <mergeCell ref="L8:L9"/>
    <mergeCell ref="Q8:R8"/>
    <mergeCell ref="S8:T8"/>
    <mergeCell ref="F8:F9"/>
    <mergeCell ref="N8:N9"/>
  </mergeCells>
  <phoneticPr fontId="6" type="noConversion"/>
  <conditionalFormatting sqref="M14">
    <cfRule type="duplicateValues" dxfId="11" priority="12"/>
  </conditionalFormatting>
  <conditionalFormatting sqref="N16">
    <cfRule type="duplicateValues" dxfId="10" priority="10"/>
  </conditionalFormatting>
  <conditionalFormatting sqref="N18">
    <cfRule type="duplicateValues" dxfId="9" priority="9"/>
  </conditionalFormatting>
  <conditionalFormatting sqref="N20">
    <cfRule type="duplicateValues" dxfId="8" priority="6"/>
  </conditionalFormatting>
  <conditionalFormatting sqref="N22">
    <cfRule type="duplicateValues" dxfId="7" priority="5"/>
  </conditionalFormatting>
  <conditionalFormatting sqref="N58:N1048576 N56 N7:N13 N15 N17 N19 N21 N32:N33 N36 N38 N46 N42 N40 N49">
    <cfRule type="duplicateValues" dxfId="6" priority="1494"/>
  </conditionalFormatting>
  <conditionalFormatting sqref="O56:P1048576 N14 O7:P24 O31:P33 O37:P38 O40:P43 O48 O46:P46 P50">
    <cfRule type="duplicateValues" dxfId="5" priority="1491"/>
  </conditionalFormatting>
  <conditionalFormatting sqref="Q14">
    <cfRule type="duplicateValues" dxfId="4" priority="11"/>
  </conditionalFormatting>
  <conditionalFormatting sqref="Q16">
    <cfRule type="duplicateValues" dxfId="3" priority="8"/>
  </conditionalFormatting>
  <conditionalFormatting sqref="Q18">
    <cfRule type="duplicateValues" dxfId="2" priority="7"/>
  </conditionalFormatting>
  <conditionalFormatting sqref="Q57:R57">
    <cfRule type="duplicateValues" dxfId="1" priority="1"/>
  </conditionalFormatting>
  <conditionalFormatting sqref="U8:U57">
    <cfRule type="duplicateValues" dxfId="0" priority="1541"/>
  </conditionalFormatting>
  <hyperlinks>
    <hyperlink ref="U10" r:id="rId1" xr:uid="{1BF79797-2FAE-41EB-BB38-A4DAD6A609FD}"/>
    <hyperlink ref="U19" r:id="rId2" xr:uid="{A78E2DD8-4F65-49DD-BBBD-30E2F968B50A}"/>
    <hyperlink ref="U13" r:id="rId3" xr:uid="{D5287F89-D79B-44A6-B1CF-C50DD501D7EF}"/>
    <hyperlink ref="U15" r:id="rId4" xr:uid="{E7C0A838-3468-4DA1-8C6A-BEC338C7731C}"/>
    <hyperlink ref="U17" r:id="rId5" xr:uid="{0E53F13D-B148-47AC-9D75-8800D9195EE9}"/>
    <hyperlink ref="U18" r:id="rId6" xr:uid="{D971C285-B47B-4D2F-8F3C-F74F97569660}"/>
    <hyperlink ref="U11" r:id="rId7" xr:uid="{6F9223BA-6055-4B55-B7B4-A5E6FF6DCE5C}"/>
    <hyperlink ref="U14" r:id="rId8" xr:uid="{A3194337-2019-4AE5-8B36-68FD6A109027}"/>
    <hyperlink ref="U16" r:id="rId9" xr:uid="{C99F488E-7B08-443E-BA38-889B9F86F6F2}"/>
    <hyperlink ref="U20" r:id="rId10" xr:uid="{1310F2BB-9D1A-4536-AECC-8381B129FF43}"/>
    <hyperlink ref="U21" r:id="rId11" xr:uid="{B99026E1-3501-4731-A6B9-C753294B275D}"/>
    <hyperlink ref="U22" r:id="rId12" xr:uid="{CBB38BF5-A34A-45B4-902D-C7CD0FEC37C7}"/>
    <hyperlink ref="U25" r:id="rId13" xr:uid="{E4C36A67-4EB8-4A44-B6E3-FC5030FFC47C}"/>
    <hyperlink ref="U24" r:id="rId14" xr:uid="{7513ACC9-4E81-46E2-927F-6AF23FB54C6E}"/>
    <hyperlink ref="U23" r:id="rId15" xr:uid="{8EE31742-6807-4B07-88F4-AF5CD9733A9B}"/>
    <hyperlink ref="U27" r:id="rId16" xr:uid="{DDAFC613-9E8D-491E-8B83-C37C31B1BE30}"/>
    <hyperlink ref="U28" r:id="rId17" xr:uid="{6CF431C9-FD03-4AFE-A288-423922C8D034}"/>
    <hyperlink ref="U29" r:id="rId18" xr:uid="{91CC594E-4455-4E17-A78F-426392E40486}"/>
    <hyperlink ref="U38" r:id="rId19" xr:uid="{03346289-C77A-40DB-BFDA-8B90CA38007D}"/>
    <hyperlink ref="U36" r:id="rId20" xr:uid="{35FD4193-59DD-47E5-85B5-77DB5A83B48B}"/>
    <hyperlink ref="U30" r:id="rId21" xr:uid="{D3A8B2DB-15DA-4A20-A8A5-AAE15993B410}"/>
    <hyperlink ref="U31" r:id="rId22" xr:uid="{7829ABC5-5981-4E61-AC2A-6FB9354EAAB0}"/>
    <hyperlink ref="U32" r:id="rId23" xr:uid="{DD34E0C7-01C0-4FB6-BAB8-20BD53B867FD}"/>
    <hyperlink ref="U33" r:id="rId24" xr:uid="{BB533944-B510-4E67-9F4F-8B1715BC3D34}"/>
    <hyperlink ref="U34" r:id="rId25" xr:uid="{4966D316-CB72-48EA-AF85-180D000BC5AF}"/>
    <hyperlink ref="U37" r:id="rId26" xr:uid="{872120A5-A8C3-4988-8C33-0BF49FE8DE0E}"/>
    <hyperlink ref="U35" r:id="rId27" xr:uid="{55DD88A1-2F69-41B0-9207-D13ED9231123}"/>
    <hyperlink ref="U39" r:id="rId28" xr:uid="{B912E232-FD55-4BC7-B472-8C93D3D8E547}"/>
    <hyperlink ref="U40" r:id="rId29" xr:uid="{658333BD-CBCA-4547-9D24-D6FEC24B2409}"/>
    <hyperlink ref="U41" r:id="rId30" xr:uid="{17797B4C-AE8F-4DDA-BFC9-076A31B7E7C7}"/>
    <hyperlink ref="U42" r:id="rId31" xr:uid="{6131F9CA-0546-4FC3-9922-0404DC356A72}"/>
    <hyperlink ref="U43" r:id="rId32" xr:uid="{B528D222-EB0B-46DC-A38D-7188A6ED39AB}"/>
    <hyperlink ref="U44" r:id="rId33" xr:uid="{FA588F25-8E54-4FBF-AB2F-B8522D4CA356}"/>
    <hyperlink ref="U45" r:id="rId34" xr:uid="{2E3A1A83-F9D9-48C4-A84B-0B191927CDAA}"/>
    <hyperlink ref="U46" r:id="rId35" xr:uid="{CF3F5A7C-0902-46EB-9BDC-C309A2AEE5C1}"/>
    <hyperlink ref="U47" r:id="rId36" xr:uid="{E80A669E-52AB-48F9-8DAF-77BE0851B956}"/>
    <hyperlink ref="U48" r:id="rId37" xr:uid="{82BEB42F-8293-44C2-885C-7FC0EAC4AEE3}"/>
    <hyperlink ref="U49" r:id="rId38" xr:uid="{55A57EBA-97C7-45CA-ABEC-058DA290C0A4}"/>
    <hyperlink ref="U50" r:id="rId39" xr:uid="{2830C463-C4A3-45FC-8ED6-628F41874AD3}"/>
    <hyperlink ref="U51" r:id="rId40" xr:uid="{F25B5CD3-D502-4CAF-8E6D-DB71D9A614FE}"/>
    <hyperlink ref="U52" r:id="rId41" xr:uid="{6E367E8B-46A1-4737-B86F-4584E5F8E8B9}"/>
    <hyperlink ref="U53" r:id="rId42" xr:uid="{58A0D0BF-805F-43D4-80EB-EF7541653CC1}"/>
    <hyperlink ref="U54" r:id="rId43" xr:uid="{AC3CD35F-D381-446E-8724-A067D7E83ECB}"/>
    <hyperlink ref="U56" r:id="rId44" xr:uid="{524E8E00-85C1-4649-BBD1-8303B421755A}"/>
    <hyperlink ref="U57" r:id="rId45" xr:uid="{E4ADDBEE-03DE-4CDB-B2B0-3EE627D36683}"/>
    <hyperlink ref="U55" r:id="rId46" xr:uid="{3EB9C1F1-EA69-4399-9FD9-2C4C398A16D6}"/>
    <hyperlink ref="U26" r:id="rId47" xr:uid="{DC331567-0A05-4BBD-8544-FDA93D80430F}"/>
    <hyperlink ref="U12" r:id="rId48" xr:uid="{D3A0891E-D564-40B9-A3A0-BF7B3CEF43E5}"/>
  </hyperlinks>
  <pageMargins left="0.7" right="0.7" top="0.75" bottom="0.75" header="0.3" footer="0.3"/>
  <pageSetup paperSize="8" scale="57" fitToHeight="0" orientation="landscape" r:id="rId49"/>
  <drawing r:id="rId5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Kalar;Ajda Kline</dc:creator>
  <cp:lastModifiedBy>Sandra Bohnec</cp:lastModifiedBy>
  <cp:lastPrinted>2025-02-18T10:20:43Z</cp:lastPrinted>
  <dcterms:created xsi:type="dcterms:W3CDTF">2018-03-23T13:50:36Z</dcterms:created>
  <dcterms:modified xsi:type="dcterms:W3CDTF">2025-03-20T06:50:48Z</dcterms:modified>
</cp:coreProperties>
</file>